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imalift\Documents\PV_EVYT_Pasportizace_výtahů\Zakázky_2024\EVYT_Domov_sv.Rodiny\"/>
    </mc:Choice>
  </mc:AlternateContent>
  <xr:revisionPtr revIDLastSave="0" documentId="13_ncr:1_{1F0A7789-F2EA-4A7F-8561-79DED41087D6}" xr6:coauthVersionLast="47" xr6:coauthVersionMax="47" xr10:uidLastSave="{00000000-0000-0000-0000-000000000000}"/>
  <bookViews>
    <workbookView xWindow="-120" yWindow="-120" windowWidth="29040" windowHeight="15840" xr2:uid="{0478855F-5D79-4A83-A382-0B2AA230630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G22" i="1"/>
  <c r="G23" i="1"/>
  <c r="G24" i="1"/>
  <c r="G25" i="1"/>
  <c r="G26" i="1"/>
  <c r="G21" i="1"/>
  <c r="G10" i="1"/>
  <c r="G9" i="1"/>
  <c r="G11" i="1"/>
  <c r="G12" i="1"/>
  <c r="G13" i="1"/>
  <c r="G14" i="1"/>
  <c r="G15" i="1"/>
  <c r="G16" i="1"/>
  <c r="G17" i="1"/>
  <c r="G8" i="1"/>
  <c r="B9" i="1"/>
  <c r="B10" i="1" s="1"/>
  <c r="B11" i="1" s="1"/>
  <c r="B12" i="1" s="1"/>
  <c r="B13" i="1" s="1"/>
  <c r="B14" i="1" s="1"/>
  <c r="B15" i="1" s="1"/>
  <c r="B16" i="1" s="1"/>
  <c r="B17" i="1" s="1"/>
  <c r="G18" i="1" l="1"/>
  <c r="G35" i="1"/>
  <c r="G27" i="1"/>
</calcChain>
</file>

<file path=xl/sharedStrings.xml><?xml version="1.0" encoding="utf-8"?>
<sst xmlns="http://schemas.openxmlformats.org/spreadsheetml/2006/main" count="72" uniqueCount="45">
  <si>
    <t>Název položky</t>
  </si>
  <si>
    <t>MJ</t>
  </si>
  <si>
    <t>Množství</t>
  </si>
  <si>
    <t>Cena / MJ</t>
  </si>
  <si>
    <t>Celkem (Kč)</t>
  </si>
  <si>
    <t xml:space="preserve">1. Strojní část výtahu </t>
  </si>
  <si>
    <t>ks</t>
  </si>
  <si>
    <t>Kč / ks</t>
  </si>
  <si>
    <t>Kč</t>
  </si>
  <si>
    <t>kpl</t>
  </si>
  <si>
    <t>1. Strojní část - dodávka komponentů výtahu - cena celkem Kč bez DPH :</t>
  </si>
  <si>
    <t xml:space="preserve">2. Elektro část výtahu </t>
  </si>
  <si>
    <t>2. Elektro část - dodávka elektro komponentů výtahu - cena celkem Kč bez DPH :</t>
  </si>
  <si>
    <t xml:space="preserve">3. Ostatní </t>
  </si>
  <si>
    <t>3. Ostatní a různé  -  služby a práce - cena celkem Kč bez DPH :</t>
  </si>
  <si>
    <t>Typ:</t>
  </si>
  <si>
    <t>sada</t>
  </si>
  <si>
    <t>výtahový stroj dle požadované nosnosti</t>
  </si>
  <si>
    <t xml:space="preserve">rošt výtahového stroje </t>
  </si>
  <si>
    <t>šachetní dveře T2 1100x2000mm, provedení RAL, EI30</t>
  </si>
  <si>
    <t>rám kabiny</t>
  </si>
  <si>
    <t xml:space="preserve">Výkaz výměr - kompletní výměna výtahu 1275 kg </t>
  </si>
  <si>
    <t>Arcidiecézní charita Praha</t>
  </si>
  <si>
    <t>Středisko Domov sv. Rodiny, Libocká 6/43, Praha 6</t>
  </si>
  <si>
    <t>vodítka, konzole, spojovací a kotevní materiál</t>
  </si>
  <si>
    <t>protiváha a její výplň, ohrazení protiváhy</t>
  </si>
  <si>
    <t>nárazníky, OR včetně závaží</t>
  </si>
  <si>
    <t>nosné prostředky, lanko OR</t>
  </si>
  <si>
    <t>ostatní drobné díly</t>
  </si>
  <si>
    <t>nouzový pohon výtahu při výpadku proudu do nejbližší stanice</t>
  </si>
  <si>
    <t xml:space="preserve">rozvaděč výtahu s frekv. řízením VVVF, hlavní vypínač </t>
  </si>
  <si>
    <t>náhradní bateriový zdroj evakuačního výtahu</t>
  </si>
  <si>
    <t>kompletní el.instalace, RJ, spínače, vlečné kabely, snímače, koncové vypínače</t>
  </si>
  <si>
    <t>ovládací panel v kabině, přivolávače ve stanicích, ukazatele polohy a směru</t>
  </si>
  <si>
    <t xml:space="preserve">montážní zkouška, ověření shody výtahu A.O.  </t>
  </si>
  <si>
    <t>technická dokumentace výtahu</t>
  </si>
  <si>
    <t>demontáž  původního výtahu, odvoz a ekologická likvidace</t>
  </si>
  <si>
    <t xml:space="preserve">montáž nového výtahu </t>
  </si>
  <si>
    <t>kabina, kab.dveře - provedení dle bodu 5.3 Zadávací dokumentace</t>
  </si>
  <si>
    <t>Pol.</t>
  </si>
  <si>
    <t>ostatní, kryty,tabulky,návody, nápisy</t>
  </si>
  <si>
    <t>bourací, pomocké a stavební práce</t>
  </si>
  <si>
    <t>POLOŽKOVÝ ROZPOČET BEZSTROJOVNOVÉHO TRAKČNÍHO EVAKUAČNÍHO VÝTAHU typu : A10 TONV 1275kg, 4/4</t>
  </si>
  <si>
    <t>Stavba:</t>
  </si>
  <si>
    <t>CENA celkem Kč bez DPH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</si>
</sst>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\ _K_č"/>
    <numFmt numFmtId="165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10"/>
      <name val="Arial CE"/>
      <charset val="238"/>
    </font>
    <font>
      <b/>
      <i/>
      <sz val="10"/>
      <name val="Arial CE"/>
      <charset val="238"/>
    </font>
    <font>
      <b/>
      <sz val="10"/>
      <name val="Arial"/>
      <family val="2"/>
      <charset val="238"/>
    </font>
    <font>
      <b/>
      <sz val="9"/>
      <name val="Arial CE"/>
      <charset val="238"/>
    </font>
    <font>
      <b/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55">
    <xf numFmtId="0" fontId="0" fillId="0" borderId="0" xfId="0"/>
    <xf numFmtId="0" fontId="6" fillId="0" borderId="2" xfId="0" applyFont="1" applyBorder="1" applyAlignment="1">
      <alignment horizontal="center"/>
    </xf>
    <xf numFmtId="0" fontId="2" fillId="0" borderId="4" xfId="2" applyFont="1" applyBorder="1" applyAlignment="1">
      <alignment horizontal="center" wrapText="1"/>
    </xf>
    <xf numFmtId="0" fontId="0" fillId="0" borderId="0" xfId="0" applyAlignment="1">
      <alignment horizontal="right"/>
    </xf>
    <xf numFmtId="0" fontId="5" fillId="2" borderId="1" xfId="2" applyFont="1" applyFill="1" applyBorder="1" applyAlignment="1">
      <alignment wrapText="1"/>
    </xf>
    <xf numFmtId="0" fontId="0" fillId="2" borderId="5" xfId="0" applyFill="1" applyBorder="1"/>
    <xf numFmtId="165" fontId="7" fillId="0" borderId="7" xfId="2" applyNumberFormat="1" applyFont="1" applyBorder="1" applyAlignment="1">
      <alignment horizontal="center" wrapText="1"/>
    </xf>
    <xf numFmtId="0" fontId="2" fillId="0" borderId="8" xfId="2" applyFont="1" applyBorder="1" applyAlignment="1">
      <alignment horizontal="center" wrapText="1"/>
    </xf>
    <xf numFmtId="0" fontId="0" fillId="0" borderId="9" xfId="0" applyBorder="1"/>
    <xf numFmtId="0" fontId="2" fillId="0" borderId="9" xfId="2" applyFont="1" applyBorder="1" applyAlignment="1">
      <alignment horizontal="center" wrapText="1"/>
    </xf>
    <xf numFmtId="0" fontId="6" fillId="0" borderId="9" xfId="0" applyFont="1" applyBorder="1" applyAlignment="1">
      <alignment horizontal="center"/>
    </xf>
    <xf numFmtId="165" fontId="0" fillId="0" borderId="9" xfId="0" applyNumberFormat="1" applyBorder="1" applyAlignment="1" applyProtection="1">
      <alignment horizontal="center"/>
      <protection locked="0"/>
    </xf>
    <xf numFmtId="165" fontId="7" fillId="0" borderId="10" xfId="1" applyNumberFormat="1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0" fillId="0" borderId="4" xfId="0" applyBorder="1"/>
    <xf numFmtId="0" fontId="6" fillId="0" borderId="4" xfId="0" applyFont="1" applyBorder="1" applyAlignment="1">
      <alignment horizontal="center"/>
    </xf>
    <xf numFmtId="165" fontId="0" fillId="0" borderId="4" xfId="0" applyNumberFormat="1" applyBorder="1" applyAlignment="1" applyProtection="1">
      <alignment horizontal="center"/>
      <protection locked="0"/>
    </xf>
    <xf numFmtId="165" fontId="7" fillId="0" borderId="12" xfId="1" applyNumberFormat="1" applyFont="1" applyBorder="1" applyAlignment="1">
      <alignment horizontal="center" wrapText="1"/>
    </xf>
    <xf numFmtId="0" fontId="2" fillId="0" borderId="13" xfId="2" applyFont="1" applyBorder="1" applyAlignment="1">
      <alignment horizontal="center" wrapText="1"/>
    </xf>
    <xf numFmtId="0" fontId="0" fillId="0" borderId="14" xfId="0" applyBorder="1"/>
    <xf numFmtId="0" fontId="2" fillId="0" borderId="14" xfId="2" applyFont="1" applyBorder="1" applyAlignment="1">
      <alignment horizontal="center" wrapText="1"/>
    </xf>
    <xf numFmtId="0" fontId="6" fillId="0" borderId="14" xfId="0" applyFont="1" applyBorder="1" applyAlignment="1">
      <alignment horizontal="center"/>
    </xf>
    <xf numFmtId="165" fontId="0" fillId="0" borderId="14" xfId="0" applyNumberFormat="1" applyBorder="1" applyAlignment="1" applyProtection="1">
      <alignment horizontal="center"/>
      <protection locked="0"/>
    </xf>
    <xf numFmtId="165" fontId="7" fillId="0" borderId="15" xfId="1" applyNumberFormat="1" applyFont="1" applyBorder="1" applyAlignment="1">
      <alignment horizontal="center" wrapText="1"/>
    </xf>
    <xf numFmtId="0" fontId="1" fillId="0" borderId="2" xfId="1" applyBorder="1" applyAlignment="1">
      <alignment horizontal="center"/>
    </xf>
    <xf numFmtId="0" fontId="13" fillId="0" borderId="1" xfId="1" applyFont="1" applyBorder="1"/>
    <xf numFmtId="0" fontId="1" fillId="0" borderId="1" xfId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left"/>
    </xf>
    <xf numFmtId="164" fontId="1" fillId="0" borderId="16" xfId="1" applyNumberFormat="1" applyBorder="1"/>
    <xf numFmtId="49" fontId="1" fillId="0" borderId="2" xfId="1" applyNumberFormat="1" applyBorder="1" applyAlignment="1">
      <alignment horizontal="center"/>
    </xf>
    <xf numFmtId="0" fontId="12" fillId="0" borderId="1" xfId="1" applyFont="1" applyBorder="1"/>
    <xf numFmtId="0" fontId="1" fillId="0" borderId="1" xfId="1" applyBorder="1" applyAlignment="1">
      <alignment shrinkToFit="1"/>
    </xf>
    <xf numFmtId="0" fontId="1" fillId="0" borderId="16" xfId="1" applyBorder="1" applyAlignment="1">
      <alignment shrinkToFit="1"/>
    </xf>
    <xf numFmtId="49" fontId="3" fillId="3" borderId="2" xfId="1" applyNumberFormat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2" fontId="3" fillId="3" borderId="2" xfId="1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3" fillId="3" borderId="17" xfId="1" applyNumberFormat="1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 wrapText="1"/>
    </xf>
    <xf numFmtId="0" fontId="0" fillId="2" borderId="3" xfId="0" applyFill="1" applyBorder="1"/>
    <xf numFmtId="165" fontId="7" fillId="2" borderId="18" xfId="2" applyNumberFormat="1" applyFont="1" applyFill="1" applyBorder="1" applyAlignment="1">
      <alignment horizontal="right" wrapText="1"/>
    </xf>
    <xf numFmtId="0" fontId="2" fillId="2" borderId="2" xfId="2" applyFont="1" applyFill="1" applyBorder="1" applyAlignment="1">
      <alignment horizontal="center" wrapText="1"/>
    </xf>
    <xf numFmtId="0" fontId="5" fillId="2" borderId="2" xfId="2" applyFont="1" applyFill="1" applyBorder="1" applyAlignment="1">
      <alignment wrapText="1"/>
    </xf>
    <xf numFmtId="0" fontId="0" fillId="2" borderId="2" xfId="0" applyFill="1" applyBorder="1"/>
    <xf numFmtId="165" fontId="7" fillId="2" borderId="2" xfId="2" applyNumberFormat="1" applyFont="1" applyFill="1" applyBorder="1" applyAlignment="1">
      <alignment horizontal="right" wrapText="1"/>
    </xf>
    <xf numFmtId="0" fontId="7" fillId="0" borderId="2" xfId="2" applyFont="1" applyBorder="1" applyAlignment="1">
      <alignment horizontal="center" wrapText="1"/>
    </xf>
    <xf numFmtId="0" fontId="11" fillId="2" borderId="6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</cellXfs>
  <cellStyles count="3">
    <cellStyle name="Normální" xfId="0" builtinId="0"/>
    <cellStyle name="normální_POL.XLS" xfId="1" xr:uid="{268C664C-7B26-4FAE-ABE2-93EDC138DF78}"/>
    <cellStyle name="normální_Slepy rozpocet" xfId="2" xr:uid="{E1AAC116-6C8F-4438-933D-EEF92C5EC9C8}"/>
  </cellStyles>
  <dxfs count="2">
    <dxf>
      <font>
        <color auto="1"/>
      </font>
      <fill>
        <patternFill>
          <bgColor rgb="FFFFFF99"/>
        </patternFill>
      </fill>
    </dxf>
    <dxf>
      <font>
        <color auto="1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D072A-7BDD-4C6E-86BF-C3AEF7B8F07E}">
  <sheetPr>
    <pageSetUpPr fitToPage="1"/>
  </sheetPr>
  <dimension ref="B2:G40"/>
  <sheetViews>
    <sheetView tabSelected="1" topLeftCell="A7" workbookViewId="0">
      <selection activeCell="L21" sqref="L21"/>
    </sheetView>
  </sheetViews>
  <sheetFormatPr defaultRowHeight="15" x14ac:dyDescent="0.25"/>
  <cols>
    <col min="2" max="2" width="7.7109375" customWidth="1"/>
    <col min="3" max="3" width="70.85546875" customWidth="1"/>
    <col min="4" max="4" width="5.5703125" customWidth="1"/>
    <col min="5" max="5" width="8" customWidth="1"/>
    <col min="6" max="6" width="14.140625" customWidth="1"/>
    <col min="7" max="7" width="25" customWidth="1"/>
    <col min="8" max="9" width="9.140625" customWidth="1"/>
  </cols>
  <sheetData>
    <row r="2" spans="2:7" ht="18.75" x14ac:dyDescent="0.3">
      <c r="B2" s="48" t="s">
        <v>21</v>
      </c>
      <c r="C2" s="49"/>
      <c r="D2" s="49"/>
      <c r="E2" s="49"/>
      <c r="F2" s="49"/>
      <c r="G2" s="50"/>
    </row>
    <row r="3" spans="2:7" ht="18.75" x14ac:dyDescent="0.3">
      <c r="B3" s="48" t="s">
        <v>22</v>
      </c>
      <c r="C3" s="51"/>
      <c r="D3" s="51"/>
      <c r="E3" s="51"/>
      <c r="F3" s="51"/>
      <c r="G3" s="52"/>
    </row>
    <row r="4" spans="2:7" x14ac:dyDescent="0.25">
      <c r="B4" s="24" t="s">
        <v>43</v>
      </c>
      <c r="C4" s="25" t="s">
        <v>23</v>
      </c>
      <c r="D4" s="26"/>
      <c r="E4" s="27"/>
      <c r="F4" s="28"/>
      <c r="G4" s="29"/>
    </row>
    <row r="5" spans="2:7" x14ac:dyDescent="0.25">
      <c r="B5" s="30" t="s">
        <v>15</v>
      </c>
      <c r="C5" s="31" t="s">
        <v>42</v>
      </c>
      <c r="D5" s="26"/>
      <c r="E5" s="32"/>
      <c r="F5" s="32"/>
      <c r="G5" s="33"/>
    </row>
    <row r="6" spans="2:7" x14ac:dyDescent="0.25">
      <c r="B6" s="34" t="s">
        <v>39</v>
      </c>
      <c r="C6" s="35" t="s">
        <v>0</v>
      </c>
      <c r="D6" s="35" t="s">
        <v>1</v>
      </c>
      <c r="E6" s="36" t="s">
        <v>2</v>
      </c>
      <c r="F6" s="37" t="s">
        <v>3</v>
      </c>
      <c r="G6" s="38" t="s">
        <v>4</v>
      </c>
    </row>
    <row r="7" spans="2:7" x14ac:dyDescent="0.25">
      <c r="B7" s="39"/>
      <c r="C7" s="4" t="s">
        <v>5</v>
      </c>
      <c r="D7" s="1"/>
      <c r="E7" s="1" t="s">
        <v>6</v>
      </c>
      <c r="F7" s="1" t="s">
        <v>7</v>
      </c>
      <c r="G7" s="1" t="s">
        <v>8</v>
      </c>
    </row>
    <row r="8" spans="2:7" x14ac:dyDescent="0.25">
      <c r="B8" s="7">
        <v>1</v>
      </c>
      <c r="C8" s="8" t="s">
        <v>17</v>
      </c>
      <c r="D8" s="9" t="s">
        <v>6</v>
      </c>
      <c r="E8" s="10">
        <v>1</v>
      </c>
      <c r="F8" s="11">
        <v>0</v>
      </c>
      <c r="G8" s="12">
        <f>PRODUCT(E8,F8)</f>
        <v>0</v>
      </c>
    </row>
    <row r="9" spans="2:7" x14ac:dyDescent="0.25">
      <c r="B9" s="13">
        <f>B8+1</f>
        <v>2</v>
      </c>
      <c r="C9" s="14" t="s">
        <v>18</v>
      </c>
      <c r="D9" s="2" t="s">
        <v>6</v>
      </c>
      <c r="E9" s="15">
        <v>1</v>
      </c>
      <c r="F9" s="16">
        <v>0</v>
      </c>
      <c r="G9" s="17">
        <f t="shared" ref="G9:G17" si="0">PRODUCT(E9,F9)</f>
        <v>0</v>
      </c>
    </row>
    <row r="10" spans="2:7" x14ac:dyDescent="0.25">
      <c r="B10" s="13">
        <f t="shared" ref="B10:B17" si="1">B9+1</f>
        <v>3</v>
      </c>
      <c r="C10" s="14" t="s">
        <v>24</v>
      </c>
      <c r="D10" s="2" t="s">
        <v>16</v>
      </c>
      <c r="E10" s="15">
        <v>1</v>
      </c>
      <c r="F10" s="16">
        <v>0</v>
      </c>
      <c r="G10" s="17">
        <f>PRODUCT(E10,F10)</f>
        <v>0</v>
      </c>
    </row>
    <row r="11" spans="2:7" x14ac:dyDescent="0.25">
      <c r="B11" s="13">
        <f t="shared" si="1"/>
        <v>4</v>
      </c>
      <c r="C11" s="14" t="s">
        <v>19</v>
      </c>
      <c r="D11" s="2" t="s">
        <v>6</v>
      </c>
      <c r="E11" s="15">
        <v>5</v>
      </c>
      <c r="F11" s="16">
        <v>0</v>
      </c>
      <c r="G11" s="17">
        <f t="shared" si="0"/>
        <v>0</v>
      </c>
    </row>
    <row r="12" spans="2:7" x14ac:dyDescent="0.25">
      <c r="B12" s="13">
        <f t="shared" si="1"/>
        <v>5</v>
      </c>
      <c r="C12" s="14" t="s">
        <v>20</v>
      </c>
      <c r="D12" s="2" t="s">
        <v>6</v>
      </c>
      <c r="E12" s="15">
        <v>1</v>
      </c>
      <c r="F12" s="16">
        <v>0</v>
      </c>
      <c r="G12" s="17">
        <f t="shared" si="0"/>
        <v>0</v>
      </c>
    </row>
    <row r="13" spans="2:7" x14ac:dyDescent="0.25">
      <c r="B13" s="13">
        <f t="shared" si="1"/>
        <v>6</v>
      </c>
      <c r="C13" s="14" t="s">
        <v>38</v>
      </c>
      <c r="D13" s="2" t="s">
        <v>6</v>
      </c>
      <c r="E13" s="15">
        <v>1</v>
      </c>
      <c r="F13" s="16">
        <v>0</v>
      </c>
      <c r="G13" s="17">
        <f t="shared" si="0"/>
        <v>0</v>
      </c>
    </row>
    <row r="14" spans="2:7" x14ac:dyDescent="0.25">
      <c r="B14" s="13">
        <f t="shared" si="1"/>
        <v>7</v>
      </c>
      <c r="C14" s="14" t="s">
        <v>27</v>
      </c>
      <c r="D14" s="2" t="s">
        <v>6</v>
      </c>
      <c r="E14" s="15">
        <v>1</v>
      </c>
      <c r="F14" s="16">
        <v>0</v>
      </c>
      <c r="G14" s="17">
        <f t="shared" si="0"/>
        <v>0</v>
      </c>
    </row>
    <row r="15" spans="2:7" x14ac:dyDescent="0.25">
      <c r="B15" s="13">
        <f t="shared" si="1"/>
        <v>8</v>
      </c>
      <c r="C15" s="14" t="s">
        <v>25</v>
      </c>
      <c r="D15" s="2" t="s">
        <v>6</v>
      </c>
      <c r="E15" s="15">
        <v>1</v>
      </c>
      <c r="F15" s="16">
        <v>0</v>
      </c>
      <c r="G15" s="17">
        <f t="shared" si="0"/>
        <v>0</v>
      </c>
    </row>
    <row r="16" spans="2:7" x14ac:dyDescent="0.25">
      <c r="B16" s="13">
        <f t="shared" si="1"/>
        <v>9</v>
      </c>
      <c r="C16" s="14" t="s">
        <v>26</v>
      </c>
      <c r="D16" s="2" t="s">
        <v>6</v>
      </c>
      <c r="E16" s="15">
        <v>1</v>
      </c>
      <c r="F16" s="16">
        <v>0</v>
      </c>
      <c r="G16" s="17">
        <f t="shared" si="0"/>
        <v>0</v>
      </c>
    </row>
    <row r="17" spans="2:7" x14ac:dyDescent="0.25">
      <c r="B17" s="18">
        <f t="shared" si="1"/>
        <v>10</v>
      </c>
      <c r="C17" s="19" t="s">
        <v>28</v>
      </c>
      <c r="D17" s="20" t="s">
        <v>16</v>
      </c>
      <c r="E17" s="21">
        <v>1</v>
      </c>
      <c r="F17" s="22">
        <v>0</v>
      </c>
      <c r="G17" s="23">
        <f t="shared" si="0"/>
        <v>0</v>
      </c>
    </row>
    <row r="18" spans="2:7" x14ac:dyDescent="0.25">
      <c r="B18" s="40"/>
      <c r="C18" s="53" t="s">
        <v>10</v>
      </c>
      <c r="D18" s="53"/>
      <c r="E18" s="53"/>
      <c r="F18" s="53"/>
      <c r="G18" s="41">
        <f>SUM(G8:G17)</f>
        <v>0</v>
      </c>
    </row>
    <row r="20" spans="2:7" x14ac:dyDescent="0.25">
      <c r="B20" s="39"/>
      <c r="C20" s="4" t="s">
        <v>11</v>
      </c>
      <c r="D20" s="1" t="s">
        <v>1</v>
      </c>
      <c r="E20" s="1" t="s">
        <v>6</v>
      </c>
      <c r="F20" s="1" t="s">
        <v>7</v>
      </c>
      <c r="G20" s="1" t="s">
        <v>8</v>
      </c>
    </row>
    <row r="21" spans="2:7" x14ac:dyDescent="0.25">
      <c r="B21" s="7">
        <v>1</v>
      </c>
      <c r="C21" s="8" t="s">
        <v>30</v>
      </c>
      <c r="D21" s="9" t="s">
        <v>16</v>
      </c>
      <c r="E21" s="10">
        <v>1</v>
      </c>
      <c r="F21" s="11">
        <v>0</v>
      </c>
      <c r="G21" s="12">
        <f>PRODUCT(E21,F21)</f>
        <v>0</v>
      </c>
    </row>
    <row r="22" spans="2:7" x14ac:dyDescent="0.25">
      <c r="B22" s="13">
        <v>2</v>
      </c>
      <c r="C22" s="14" t="s">
        <v>29</v>
      </c>
      <c r="D22" s="2" t="s">
        <v>6</v>
      </c>
      <c r="E22" s="15">
        <v>1</v>
      </c>
      <c r="F22" s="16">
        <v>0</v>
      </c>
      <c r="G22" s="17">
        <f t="shared" ref="G22:G26" si="2">PRODUCT(E22,F22)</f>
        <v>0</v>
      </c>
    </row>
    <row r="23" spans="2:7" x14ac:dyDescent="0.25">
      <c r="B23" s="13">
        <v>3</v>
      </c>
      <c r="C23" s="14" t="s">
        <v>31</v>
      </c>
      <c r="D23" s="2" t="s">
        <v>6</v>
      </c>
      <c r="E23" s="15">
        <v>1</v>
      </c>
      <c r="F23" s="16">
        <v>0</v>
      </c>
      <c r="G23" s="17">
        <f t="shared" si="2"/>
        <v>0</v>
      </c>
    </row>
    <row r="24" spans="2:7" x14ac:dyDescent="0.25">
      <c r="B24" s="13">
        <v>4</v>
      </c>
      <c r="C24" s="14" t="s">
        <v>32</v>
      </c>
      <c r="D24" s="2" t="s">
        <v>9</v>
      </c>
      <c r="E24" s="15">
        <v>1</v>
      </c>
      <c r="F24" s="16">
        <v>0</v>
      </c>
      <c r="G24" s="17">
        <f t="shared" si="2"/>
        <v>0</v>
      </c>
    </row>
    <row r="25" spans="2:7" x14ac:dyDescent="0.25">
      <c r="B25" s="13">
        <v>5</v>
      </c>
      <c r="C25" s="14" t="s">
        <v>33</v>
      </c>
      <c r="D25" s="2" t="s">
        <v>9</v>
      </c>
      <c r="E25" s="15">
        <v>1</v>
      </c>
      <c r="F25" s="16">
        <v>0</v>
      </c>
      <c r="G25" s="17">
        <f t="shared" si="2"/>
        <v>0</v>
      </c>
    </row>
    <row r="26" spans="2:7" x14ac:dyDescent="0.25">
      <c r="B26" s="13">
        <v>6</v>
      </c>
      <c r="C26" s="14" t="s">
        <v>40</v>
      </c>
      <c r="D26" s="2" t="s">
        <v>9</v>
      </c>
      <c r="E26" s="15">
        <v>1</v>
      </c>
      <c r="F26" s="16">
        <v>0</v>
      </c>
      <c r="G26" s="17">
        <f t="shared" si="2"/>
        <v>0</v>
      </c>
    </row>
    <row r="27" spans="2:7" x14ac:dyDescent="0.25">
      <c r="B27" s="40"/>
      <c r="C27" s="53" t="s">
        <v>12</v>
      </c>
      <c r="D27" s="53"/>
      <c r="E27" s="53"/>
      <c r="F27" s="53"/>
      <c r="G27" s="41">
        <f>SUM(G21:G26)</f>
        <v>0</v>
      </c>
    </row>
    <row r="29" spans="2:7" x14ac:dyDescent="0.25">
      <c r="B29" s="42"/>
      <c r="C29" s="43" t="s">
        <v>13</v>
      </c>
      <c r="D29" s="46" t="s">
        <v>1</v>
      </c>
      <c r="E29" s="1" t="s">
        <v>6</v>
      </c>
      <c r="F29" s="1" t="s">
        <v>7</v>
      </c>
      <c r="G29" s="1" t="s">
        <v>8</v>
      </c>
    </row>
    <row r="30" spans="2:7" x14ac:dyDescent="0.25">
      <c r="B30" s="7">
        <v>1</v>
      </c>
      <c r="C30" s="8" t="s">
        <v>35</v>
      </c>
      <c r="D30" s="9" t="s">
        <v>9</v>
      </c>
      <c r="E30" s="10">
        <v>1</v>
      </c>
      <c r="F30" s="11">
        <v>0</v>
      </c>
      <c r="G30" s="12">
        <v>0</v>
      </c>
    </row>
    <row r="31" spans="2:7" x14ac:dyDescent="0.25">
      <c r="B31" s="13">
        <v>2</v>
      </c>
      <c r="C31" s="14" t="s">
        <v>36</v>
      </c>
      <c r="D31" s="2" t="s">
        <v>9</v>
      </c>
      <c r="E31" s="15">
        <v>1</v>
      </c>
      <c r="F31" s="16">
        <v>0</v>
      </c>
      <c r="G31" s="17">
        <v>0</v>
      </c>
    </row>
    <row r="32" spans="2:7" x14ac:dyDescent="0.25">
      <c r="B32" s="13">
        <v>3</v>
      </c>
      <c r="C32" s="14" t="s">
        <v>41</v>
      </c>
      <c r="D32" s="2" t="s">
        <v>9</v>
      </c>
      <c r="E32" s="15">
        <v>1</v>
      </c>
      <c r="F32" s="16">
        <v>0</v>
      </c>
      <c r="G32" s="17">
        <v>0</v>
      </c>
    </row>
    <row r="33" spans="2:7" x14ac:dyDescent="0.25">
      <c r="B33" s="13">
        <v>4</v>
      </c>
      <c r="C33" s="14" t="s">
        <v>37</v>
      </c>
      <c r="D33" s="2" t="s">
        <v>9</v>
      </c>
      <c r="E33" s="15">
        <v>1</v>
      </c>
      <c r="F33" s="16">
        <v>0</v>
      </c>
      <c r="G33" s="17">
        <v>0</v>
      </c>
    </row>
    <row r="34" spans="2:7" x14ac:dyDescent="0.25">
      <c r="B34" s="18">
        <v>5</v>
      </c>
      <c r="C34" s="19" t="s">
        <v>34</v>
      </c>
      <c r="D34" s="20" t="s">
        <v>9</v>
      </c>
      <c r="E34" s="21">
        <v>1</v>
      </c>
      <c r="F34" s="22">
        <v>0</v>
      </c>
      <c r="G34" s="23">
        <v>0</v>
      </c>
    </row>
    <row r="35" spans="2:7" x14ac:dyDescent="0.25">
      <c r="B35" s="44"/>
      <c r="C35" s="54" t="s">
        <v>14</v>
      </c>
      <c r="D35" s="54"/>
      <c r="E35" s="54"/>
      <c r="F35" s="54"/>
      <c r="G35" s="45">
        <f>SUM(G30:G34)</f>
        <v>0</v>
      </c>
    </row>
    <row r="36" spans="2:7" ht="15.75" thickBot="1" x14ac:dyDescent="0.3"/>
    <row r="37" spans="2:7" ht="15.75" thickBot="1" x14ac:dyDescent="0.3">
      <c r="B37" s="5"/>
      <c r="C37" s="47" t="s">
        <v>44</v>
      </c>
      <c r="D37" s="47"/>
      <c r="E37" s="47"/>
      <c r="F37" s="47"/>
      <c r="G37" s="6">
        <f>G18+G27+G35</f>
        <v>0</v>
      </c>
    </row>
    <row r="38" spans="2:7" x14ac:dyDescent="0.25">
      <c r="C38" s="3"/>
    </row>
    <row r="40" spans="2:7" x14ac:dyDescent="0.25">
      <c r="C40" s="3"/>
    </row>
  </sheetData>
  <mergeCells count="6">
    <mergeCell ref="C37:F37"/>
    <mergeCell ref="B2:G2"/>
    <mergeCell ref="B3:G3"/>
    <mergeCell ref="C18:F18"/>
    <mergeCell ref="C27:F27"/>
    <mergeCell ref="C35:F35"/>
  </mergeCells>
  <conditionalFormatting sqref="F8:F17 F21:F26">
    <cfRule type="cellIs" dxfId="1" priority="22" operator="equal">
      <formula>0</formula>
    </cfRule>
  </conditionalFormatting>
  <conditionalFormatting sqref="F30:F34">
    <cfRule type="cellIs" dxfId="0" priority="19" operator="equal">
      <formula>0</formula>
    </cfRule>
  </conditionalFormatting>
  <pageMargins left="0.7" right="0.7" top="0.78740157499999996" bottom="0.78740157499999996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Petr Vlach</cp:lastModifiedBy>
  <cp:lastPrinted>2020-05-27T13:11:32Z</cp:lastPrinted>
  <dcterms:created xsi:type="dcterms:W3CDTF">2020-05-05T10:24:45Z</dcterms:created>
  <dcterms:modified xsi:type="dcterms:W3CDTF">2024-08-20T14:21:13Z</dcterms:modified>
</cp:coreProperties>
</file>