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d.docs.live.net/1c52e3a969357041/Dokumenty/Projekty/Fotovoltaiky/08_Fotovoltaika Doksy KC a tělocvična/02_Výpočty/Odeslano na VŘ/Sportovní hala Doksy/"/>
    </mc:Choice>
  </mc:AlternateContent>
  <xr:revisionPtr revIDLastSave="17" documentId="8_{8C10101D-967B-4C4E-8604-A197B7197027}" xr6:coauthVersionLast="47" xr6:coauthVersionMax="47" xr10:uidLastSave="{6899CC6B-1B6B-4DC3-BD8A-C8CD77CC8482}"/>
  <bookViews>
    <workbookView xWindow="28800" yWindow="0" windowWidth="14400" windowHeight="15600" xr2:uid="{00000000-000D-0000-FFFF-FFFF00000000}"/>
  </bookViews>
  <sheets>
    <sheet name="Rozpočet"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2" i="2" l="1"/>
  <c r="G110" i="2"/>
  <c r="G109" i="2"/>
  <c r="G108" i="2"/>
  <c r="G107" i="2"/>
  <c r="G106" i="2"/>
  <c r="G105" i="2"/>
  <c r="G82" i="2" l="1"/>
  <c r="G131" i="2" l="1"/>
  <c r="G129" i="2"/>
  <c r="G127" i="2"/>
  <c r="G125" i="2"/>
  <c r="G123" i="2"/>
  <c r="G122" i="2"/>
  <c r="G121" i="2"/>
  <c r="G120" i="2"/>
  <c r="G118" i="2"/>
  <c r="G117" i="2"/>
  <c r="G116" i="2"/>
  <c r="G114" i="2"/>
  <c r="G112" i="2"/>
  <c r="G100" i="2"/>
  <c r="G98" i="2"/>
  <c r="G96" i="2"/>
  <c r="G94" i="2"/>
  <c r="G92" i="2"/>
  <c r="G89" i="2"/>
  <c r="G87" i="2"/>
  <c r="G84" i="2"/>
  <c r="G80" i="2"/>
  <c r="G78" i="2"/>
  <c r="G77" i="2"/>
  <c r="G76" i="2"/>
  <c r="G75" i="2"/>
  <c r="G73" i="2"/>
  <c r="G71" i="2"/>
  <c r="G69" i="2"/>
  <c r="G67" i="2"/>
  <c r="G64" i="2"/>
  <c r="G62" i="2"/>
  <c r="G60" i="2"/>
  <c r="G58" i="2"/>
  <c r="G56" i="2"/>
  <c r="G54" i="2"/>
  <c r="G52" i="2"/>
  <c r="G50" i="2"/>
  <c r="G47" i="2"/>
  <c r="G45" i="2"/>
  <c r="G43" i="2"/>
  <c r="G41" i="2"/>
  <c r="G39" i="2"/>
  <c r="G37" i="2"/>
  <c r="G35" i="2"/>
  <c r="G33" i="2"/>
  <c r="G31" i="2"/>
  <c r="G29" i="2"/>
  <c r="G17" i="2"/>
  <c r="G27" i="2" l="1"/>
  <c r="G13" i="2" s="1"/>
  <c r="C16" i="2" l="1"/>
  <c r="G16" i="2" s="1"/>
  <c r="G19" i="2" s="1"/>
</calcChain>
</file>

<file path=xl/sharedStrings.xml><?xml version="1.0" encoding="utf-8"?>
<sst xmlns="http://schemas.openxmlformats.org/spreadsheetml/2006/main" count="196" uniqueCount="139">
  <si>
    <t>PČ</t>
  </si>
  <si>
    <t>Popis</t>
  </si>
  <si>
    <t>MJ</t>
  </si>
  <si>
    <t>Množství</t>
  </si>
  <si>
    <t>J.cena [CZK]</t>
  </si>
  <si>
    <t>Cena celkem [CZK]</t>
  </si>
  <si>
    <t>Náklady soupisu celkem</t>
  </si>
  <si>
    <t>ks</t>
  </si>
  <si>
    <t>montáž baterie</t>
  </si>
  <si>
    <t>m</t>
  </si>
  <si>
    <t>kpl</t>
  </si>
  <si>
    <t>vodič CYA16 zž</t>
  </si>
  <si>
    <t>Doprava materiálu</t>
  </si>
  <si>
    <t>Revizní zpráva</t>
  </si>
  <si>
    <t>Zajištění připojení výrobny k DS dle SoP</t>
  </si>
  <si>
    <t>Rozvaděč RFV-AC</t>
  </si>
  <si>
    <t>prořez 5%</t>
  </si>
  <si>
    <t>hod</t>
  </si>
  <si>
    <t>Zprovoznění FV systému, nastavení parametrů, ochran, inicializace záruk, zkušební provoz</t>
  </si>
  <si>
    <t>Vypracování dokumentace skutečného provedení</t>
  </si>
  <si>
    <t>montáž a zapojení střídače, kabeláž</t>
  </si>
  <si>
    <t>Úprava elektroměrového rozvaděče, výkopové práce, kabeláž, pískové lože</t>
  </si>
  <si>
    <t>Bezpečnostní prvek: Požární odpojovače na úrovni modulu</t>
  </si>
  <si>
    <t>Bezdrátové accsess pointy pro odpojovače/optimizéry</t>
  </si>
  <si>
    <t>Řídící jednotka pro odpojovače/optimizéry vč. napájecího zdroje</t>
  </si>
  <si>
    <t>Střešní konstrukce pod panely</t>
  </si>
  <si>
    <t>Montáž panelů na konstrukci</t>
  </si>
  <si>
    <t>Pozn: hliníková/nerezová konstrukce a nerezové kotvící prvky; vyžadovány jsou nerezové prořezávací podložky pod panely, které zajistí porušení eloxu a galvanické propojení rámu panelu s konstrukcí</t>
  </si>
  <si>
    <t>Montáž požárních odpojovačů/optimizérů</t>
  </si>
  <si>
    <t>Pozn: montáž panelů, pospojování, doprava panelů na stavbu, doprava panelů na střechu (pronájem zdvihací techniky), nerezové klipsy a pásky na vyvazování kabeláže</t>
  </si>
  <si>
    <t>Montáž DC kabeláže na trase střecha - střídač</t>
  </si>
  <si>
    <t>Uzemnění konstrukce - vnější svody statického náboje</t>
  </si>
  <si>
    <t>UV chránička 32mm</t>
  </si>
  <si>
    <t>UV chránička 25mm</t>
  </si>
  <si>
    <t>kabel FTP cat 5E, 4x2x0,75</t>
  </si>
  <si>
    <t>kabel FTP cat 5E, 4x2x0,75 UV odolný plášť</t>
  </si>
  <si>
    <t>Datový kabel pro vedení signálu bezdrátových vysílačů pro odpojovače/optimizéry</t>
  </si>
  <si>
    <t>Datový kabel</t>
  </si>
  <si>
    <t>Central Stop tlačítko nouzové</t>
  </si>
  <si>
    <t>Pro uzemnění svodičů přepětí do MET</t>
  </si>
  <si>
    <t>Pro ostatní pospojování</t>
  </si>
  <si>
    <t>Pozn: montáž na panely vč.oživení, dokumentace, mobilní aplikace, zadokumentování do softwaru, propojení s řídící jednotkou, vyvázání kabeláže, aby se nedotýkaly konektory krytiny a nedocházelo větrem ke kmitání kabelů</t>
  </si>
  <si>
    <t>Plastová lišta 40x20</t>
  </si>
  <si>
    <t>Plastová lišta 80x40</t>
  </si>
  <si>
    <t>Kompletní administrativa vedoucí k úspěšnému Prvnímu paralelnímu připojení výrobny</t>
  </si>
  <si>
    <t>Spínání pro ohřev vody z přebytků</t>
  </si>
  <si>
    <t>Zaškolení investora, podpora 6 měsíců</t>
  </si>
  <si>
    <t>Propojení rozvaděče RFV-AC s RH</t>
  </si>
  <si>
    <t>Úprava nebo rozšíření hlavního rozvaděče RH</t>
  </si>
  <si>
    <t>Zaškolení v používání a ovládání systému, telefonická podpora v prvních 6-ti měsících od předání funkčního systému v celkovém rozsahu 12 hod, osobní technická podpora (výjezd na vyžádání) v prvních 6-ti měsících od předání funkčního systému v celkovém rozsahu 4 hod vč. dopravy (max 4 jízdy)</t>
  </si>
  <si>
    <t>Zprovoznění, upgrade všech Firmware na nejnovější verzi</t>
  </si>
  <si>
    <t>Ostatní podružný materiál</t>
  </si>
  <si>
    <t>Pozn: komplet sestava vč. BMS, technologie LiFePO4, kapacita stejná nebo vyšší; včetně skříně; záruka 10let, 70% kapacity po 6000 cyklech</t>
  </si>
  <si>
    <t>FV panely</t>
  </si>
  <si>
    <t>Kabely</t>
  </si>
  <si>
    <t>Chráničky</t>
  </si>
  <si>
    <t>Střídač</t>
  </si>
  <si>
    <t>Baterie</t>
  </si>
  <si>
    <t>Rozvaděče</t>
  </si>
  <si>
    <t>Ostatní</t>
  </si>
  <si>
    <t>Pozn: naceňte dle technologie, kterou zvolíte</t>
  </si>
  <si>
    <t>Kabelový žlab neděrovaný 50x62x0,7 s víkem, pozink</t>
  </si>
  <si>
    <t>Kabelový žlab neděrovaný 50x125x1,25, s víkem, pozink</t>
  </si>
  <si>
    <t>Rozvaděč RFV-DC</t>
  </si>
  <si>
    <t xml:space="preserve">Pozn: Tlačítko umístěné dle projektu, které zajistí snížení napětí na panelech na bezpečné napětí dle ČSN P 73 0847 (Rapid Shutdown) a současně odpojí střídač od instalace domu a DS </t>
  </si>
  <si>
    <t>Průrazy, vrtání, obnovení požárních ucpávek</t>
  </si>
  <si>
    <t>Pozn: vč. následné vyspravení, lištování AC a DC v objektu a po fasádě, obnovení požárních ucpávek</t>
  </si>
  <si>
    <t>Pozn: vč. Všech přístrojů a prvků potřebných pro připojení FVE do rozvodů objektu; vč. svodiče přepětí</t>
  </si>
  <si>
    <t>Recyklační poplatky, likvidace odpadu</t>
  </si>
  <si>
    <t>Kabel CYKY-J5x16</t>
  </si>
  <si>
    <t>Drátěný žlab 150x50</t>
  </si>
  <si>
    <t>Pozn: Revizní zpráva na kompletní FVE a Revizní zpráva na elektroměrovou skříň</t>
  </si>
  <si>
    <t>Montáž konstrukce na střechu</t>
  </si>
  <si>
    <t>Pozn: kompletní montáž konstrukce, doprava na stavbu a na střechu (pronájem zdvihací techniky)</t>
  </si>
  <si>
    <t>Pospojování do MET</t>
  </si>
  <si>
    <t>Pospojování ke stávající MET či hromosvodové soustavě. FV systém musí být uzemněn v souladu s požadavky ČSN EN 62305</t>
  </si>
  <si>
    <t>Stavba:</t>
  </si>
  <si>
    <t>Místo:</t>
  </si>
  <si>
    <t>Zadavatel:</t>
  </si>
  <si>
    <t>Obec Doksy u Kladna, Sokolská 305, 273 64 Doksy</t>
  </si>
  <si>
    <t>IČ:</t>
  </si>
  <si>
    <t>DIČ:</t>
  </si>
  <si>
    <t>Uchazeč:</t>
  </si>
  <si>
    <t>Vyplň údaj</t>
  </si>
  <si>
    <t>Datum:</t>
  </si>
  <si>
    <t>00234273</t>
  </si>
  <si>
    <t>CZ00234273</t>
  </si>
  <si>
    <t>Cena bez DPH</t>
  </si>
  <si>
    <t>Základ daně</t>
  </si>
  <si>
    <t>Sazba daně</t>
  </si>
  <si>
    <t>Výše daně</t>
  </si>
  <si>
    <t>DPH</t>
  </si>
  <si>
    <t>základní</t>
  </si>
  <si>
    <t>snížená</t>
  </si>
  <si>
    <t>Cena s DPH</t>
  </si>
  <si>
    <t>v</t>
  </si>
  <si>
    <t>CZK</t>
  </si>
  <si>
    <r>
      <t>DC kabeláž - vodič Solar 6mm</t>
    </r>
    <r>
      <rPr>
        <b/>
        <vertAlign val="superscript"/>
        <sz val="10"/>
        <rFont val="Arial"/>
        <family val="2"/>
        <charset val="238"/>
      </rPr>
      <t>2</t>
    </r>
  </si>
  <si>
    <t>SOUPIS PRACÍ A MATERIÁLU</t>
  </si>
  <si>
    <t>KRYCÍ LIST SOUPISU PRACÍ A MATERIÁLU</t>
  </si>
  <si>
    <r>
      <t>Pozn: solární kabely 6mm</t>
    </r>
    <r>
      <rPr>
        <vertAlign val="superscript"/>
        <sz val="9"/>
        <color theme="1"/>
        <rFont val="Arial"/>
        <family val="2"/>
        <charset val="238"/>
      </rPr>
      <t>2</t>
    </r>
    <r>
      <rPr>
        <sz val="9"/>
        <color theme="1"/>
        <rFont val="Arial"/>
        <family val="2"/>
        <charset val="238"/>
      </rPr>
      <t>; veškerá DC kabeláž musí být vedena po povrchu v elektroinstalačních lištách, nikoli pod omítkou; veškeré prostupy v odpovídajících chráničkách; chráničky utěsněné proti kondenzaci par</t>
    </r>
  </si>
  <si>
    <t>Pozn: Doplnění nebo výměna výzbroje nebo kompletní výměna celého elměr rozvaděče, aby vyhovoval PPDS</t>
  </si>
  <si>
    <t>Pozn: kompletní instalace a elektrické zapojení, svodů DC a FTP kabeláže ze střechy, montáž MET, uzemnění od MET</t>
  </si>
  <si>
    <t>Pozn: kompletní instalace vč. držáků a podpěrných konstrukcí, skříně a kabeláže</t>
  </si>
  <si>
    <t>Pozn: AC rozvaděč obsahující veškeré jištění střídače, chránič na výstupu Backup, přepínač sítí pro vyřazení střídače mimo provoz při zachování napájení objektu ze sítě, napájení periferií, bezpečnostní odpínací prvek pro dálkové odpojení signálem HDO N0% (ovládání 0 a 100%), dokumentaci, kusové ověřování, prohlášení o shodě, výrobní štítek</t>
  </si>
  <si>
    <t>Pozn: Kompletně vybavený DC rozvaděč s krytím IP65 pro všechny stringy osazený pojistkovým odpojovačem a svodičem přepětí typu T1+T2. Kabelové průchodky. Svodiče uzemněny zž vodičem CYA16 do MET. V ceně dokumentace, kusové ověřování, prohlášení o shodě, výrobní štítek</t>
  </si>
  <si>
    <t>Kabel H07RN-F 5G16</t>
  </si>
  <si>
    <t>Propojení AC rozvaděče se střídačem</t>
  </si>
  <si>
    <t>FVE Sportovní hala</t>
  </si>
  <si>
    <t>Sokolská 230, 273 64 Doksy u Kladna</t>
  </si>
  <si>
    <t>Pozn: Provedení uzemnění střešní konstrukce pospojováním se svody LPS u paty hromosvodu, AlMgSi 8, nerez svorky</t>
  </si>
  <si>
    <t>Pozn: Pro zajištění požadavku na Požární bezpečnost staveb dle normy ČSN P 73 0847 platné od 1.6.2024. Montují se na panely a zajišťují snížení napětí v celém okruhu stringu na bezpečné napětí. Jeden odpojovač pro dva panely</t>
  </si>
  <si>
    <t>Pozn: Naceňte v případě, že jsou odpojovače/optimizéry řízeny bezdrátově, počet stanovte dle jejich bezdrátového dosahu, naceňte jako komplet. V případě, že nejsou access pointy použity, je povoleno nacenit tuto položku nulou.</t>
  </si>
  <si>
    <t>Plastová lišta 40x60</t>
  </si>
  <si>
    <t>Hybridní třífázový střídač asymetrický 20kW</t>
  </si>
  <si>
    <t>Hybridní třífázový střídač asymetrický 30kW</t>
  </si>
  <si>
    <t>Bateriový systém 40,6kWh</t>
  </si>
  <si>
    <t>Pozn: Spínací prvek, který zajistí sepnutí stykače (příkon topného tělesa 3x3kW) pro nabíjení zásobníku TV z přebytků. Parametry musejí být nastavitelné ve smyslu nastavení minimálního výkonu přebytků pro sepnutí kontaktu, interval minimální délky sepnutí, odpojení při poklesu nabití baterie pod stanovenou mez</t>
  </si>
  <si>
    <t>Stavební úpravy</t>
  </si>
  <si>
    <t>Zámková dlažba s betonovými bloky</t>
  </si>
  <si>
    <t>Zhotovení podkladu zámkové dlažby</t>
  </si>
  <si>
    <t>Dodávka kontejneru 2400*3000*2500</t>
  </si>
  <si>
    <t>Doprava a usazení kontejneru manipulátorem</t>
  </si>
  <si>
    <t>Dodávka klimatizace do kontejneru</t>
  </si>
  <si>
    <t>Obložení kontejneru požárně odolnými deskami</t>
  </si>
  <si>
    <t>MET - ekvipotenciální svorkovnice + krabice</t>
  </si>
  <si>
    <t>Pozn: Je nutné vytvořit novou MET pro účely FVE propojenou s uzemňovací soustavou</t>
  </si>
  <si>
    <t>Integrace spotřeb a výrob obce</t>
  </si>
  <si>
    <t>Pozn: dodávka řídícího PLC pro řízení spínání FVE systémů s vazbou na obecní odběrná místa ( veřejné osvětlení, škola, školka , ČOV atp. ) +
řídit nabíjení úložiště dle spotových cen</t>
  </si>
  <si>
    <t>vodič CYA10 zž</t>
  </si>
  <si>
    <t>kabely/vodiče chráněné UV chráničkami, bezpečně vyvázané proti kmitání, pod střechou vedené v chráničkách, po fasádě v plechovém neperforovaném žlabu s víkem, na hranách vedení kabelů kryté chráničkou, svislá vedení nad 2m vyvázat na ocelové lanko nebo do žlabu (min po 1m), aby bylo zabráněno tahu vlastní hmotností</t>
  </si>
  <si>
    <t>FV panel o výkonu 450Wp</t>
  </si>
  <si>
    <t>Požadovaný celkový výkon panelů je 49,5kWp. V projektu je definováno použití 110ks panelů s výkonem 450Wp. Vzhledem k tomu, že na téže střeše budou umístěny panely jiné elektrárny, je požadováno, aby byly všechny panely stejného rozměru, tedy 1722×1134×30. Taktéž je požadován Black Frame (černý rám). Je přípustné použít FV panely o jiném jmenovitém výkonu, než je uvedeno, podmínkou je, že musí být zachován celkový jmenovitý výkon všech panelů stejný nebo vyšší. Nesmí přitom přesáhnout hodnotu 50kWp. Pokud tedy zvolíte panely o nižším výkonu, položky naceňte tak, aby celková částka zahrnovala navýšený počet panelů, střešní konstrukce, montáž i navýšený počet požárních odpojovačů.</t>
  </si>
  <si>
    <t>trubka ohebná, samozháš. UV odolná, průměr 25mm</t>
  </si>
  <si>
    <t>trubka ohebná, samozháš. UV odolná, průměr 32mm</t>
  </si>
  <si>
    <t>Pozn: pro venkovní vedení DC kabelů</t>
  </si>
  <si>
    <t>Pozn: pro vnitřní vedení DC kabelů</t>
  </si>
  <si>
    <t xml:space="preserve">Hybridní střídač včetně měření přetoků, ovládání webovou a mobilní aplikací, připojení k internetu; výstup MODBUS TCP nebo MODBUS RTU </t>
  </si>
  <si>
    <t>Kompletní dokumentace skutečného provedení s parametry splňující udržitelnost projektu financovaného z dotací, manuál k použití, postup pro odpojení instalace pro hasiče s informací o úrovních napětí v jednotlivých obvodech po aktivaci CentralStop tlačítka, návod pro uvedení do provozu po aktivaci Central Stop tlačítka, tabulka s výpisem záruk na celou instalaci a vybraných komponent (střídač, baterie, panely); požadována fotodokumentace kabelových tras, instalací před zakrytím a finálního stavu celé dodávky; Garanční test bateriového systému; investorovi bude dokumentace předána na elektronickém médiu a 1 paré barevně vytištěné.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</si>
</sst>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č&quot;_-;\-* #,##0.00\ &quot;Kč&quot;_-;_-* &quot;-&quot;??\ &quot;Kč&quot;_-;_-@_-"/>
    <numFmt numFmtId="43" formatCode="_-* #,##0.00_-;\-* #,##0.00_-;_-* &quot;-&quot;??_-;_-@_-"/>
    <numFmt numFmtId="164" formatCode="_-* #,##0\ &quot;Kč&quot;_-;\-* #,##0\ &quot;Kč&quot;_-;_-* &quot;-&quot;??\ &quot;Kč&quot;_-;_-@_-"/>
    <numFmt numFmtId="165" formatCode="#,##0.00%"/>
    <numFmt numFmtId="166" formatCode="_-* #,##0.000_-;\-* #,##0.000_-;_-* &quot;-&quot;??_-;_-@_-"/>
  </numFmts>
  <fonts count="21" x14ac:knownFonts="1">
    <font>
      <sz val="11"/>
      <color theme="1"/>
      <name val="Calibri"/>
      <family val="2"/>
      <charset val="238"/>
      <scheme val="minor"/>
    </font>
    <font>
      <sz val="8"/>
      <name val="Arial CE"/>
      <family val="2"/>
    </font>
    <font>
      <sz val="11"/>
      <color theme="1"/>
      <name val="Calibri"/>
      <family val="2"/>
      <charset val="238"/>
      <scheme val="minor"/>
    </font>
    <font>
      <sz val="11"/>
      <color theme="1"/>
      <name val="Arial"/>
      <family val="2"/>
      <charset val="238"/>
    </font>
    <font>
      <sz val="10"/>
      <name val="Arial"/>
      <family val="2"/>
      <charset val="238"/>
    </font>
    <font>
      <b/>
      <sz val="12"/>
      <color rgb="FF960000"/>
      <name val="Arial"/>
      <family val="2"/>
      <charset val="238"/>
    </font>
    <font>
      <sz val="10"/>
      <color rgb="FF969696"/>
      <name val="Arial"/>
      <family val="2"/>
      <charset val="238"/>
    </font>
    <font>
      <b/>
      <sz val="12"/>
      <name val="Arial"/>
      <family val="2"/>
      <charset val="238"/>
    </font>
    <font>
      <sz val="9"/>
      <name val="Arial"/>
      <family val="2"/>
      <charset val="238"/>
    </font>
    <font>
      <sz val="11"/>
      <name val="Arial"/>
      <family val="2"/>
      <charset val="238"/>
    </font>
    <font>
      <b/>
      <sz val="12"/>
      <color theme="8" tint="-0.249977111117893"/>
      <name val="Arial"/>
      <family val="2"/>
      <charset val="238"/>
    </font>
    <font>
      <sz val="10"/>
      <color theme="1"/>
      <name val="Arial"/>
      <family val="2"/>
      <charset val="238"/>
    </font>
    <font>
      <b/>
      <sz val="10"/>
      <color theme="1"/>
      <name val="Arial"/>
      <family val="2"/>
      <charset val="238"/>
    </font>
    <font>
      <b/>
      <sz val="10"/>
      <name val="Arial"/>
      <family val="2"/>
      <charset val="238"/>
    </font>
    <font>
      <b/>
      <vertAlign val="superscript"/>
      <sz val="10"/>
      <name val="Arial"/>
      <family val="2"/>
      <charset val="238"/>
    </font>
    <font>
      <b/>
      <sz val="9"/>
      <name val="Arial"/>
      <family val="2"/>
      <charset val="238"/>
    </font>
    <font>
      <b/>
      <sz val="12"/>
      <color theme="1"/>
      <name val="Arial"/>
      <family val="2"/>
      <charset val="238"/>
    </font>
    <font>
      <sz val="11"/>
      <color rgb="FF969696"/>
      <name val="Arial"/>
      <family val="2"/>
      <charset val="238"/>
    </font>
    <font>
      <sz val="9"/>
      <color theme="1"/>
      <name val="Arial"/>
      <family val="2"/>
      <charset val="238"/>
    </font>
    <font>
      <vertAlign val="superscript"/>
      <sz val="9"/>
      <color theme="1"/>
      <name val="Arial"/>
      <family val="2"/>
      <charset val="238"/>
    </font>
    <font>
      <sz val="10"/>
      <color theme="1"/>
      <name val="Calibri"/>
      <family val="2"/>
      <charset val="238"/>
      <scheme val="minor"/>
    </font>
  </fonts>
  <fills count="4">
    <fill>
      <patternFill patternType="none"/>
    </fill>
    <fill>
      <patternFill patternType="gray125"/>
    </fill>
    <fill>
      <patternFill patternType="solid">
        <fgColor rgb="FFD2D2D2"/>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dashed">
        <color indexed="64"/>
      </left>
      <right/>
      <top style="dashed">
        <color indexed="64"/>
      </top>
      <bottom style="dashed">
        <color indexed="64"/>
      </bottom>
      <diagonal/>
    </border>
    <border>
      <left/>
      <right/>
      <top/>
      <bottom style="dashed">
        <color indexed="64"/>
      </bottom>
      <diagonal/>
    </border>
    <border>
      <left style="hair">
        <color rgb="FF000000"/>
      </left>
      <right/>
      <top style="dashed">
        <color indexed="64"/>
      </top>
      <bottom style="dashed">
        <color indexed="64"/>
      </bottom>
      <diagonal/>
    </border>
    <border>
      <left style="hair">
        <color rgb="FF000000"/>
      </left>
      <right style="dashed">
        <color indexed="64"/>
      </right>
      <top style="dashed">
        <color indexed="64"/>
      </top>
      <bottom style="dashed">
        <color indexed="64"/>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1" fillId="0" borderId="0"/>
    <xf numFmtId="44" fontId="2" fillId="0" borderId="0" applyFont="0" applyFill="0" applyBorder="0" applyAlignment="0" applyProtection="0"/>
    <xf numFmtId="43" fontId="2" fillId="0" borderId="0" applyFont="0" applyFill="0" applyBorder="0" applyAlignment="0" applyProtection="0"/>
  </cellStyleXfs>
  <cellXfs count="97">
    <xf numFmtId="0" fontId="0" fillId="0" borderId="0" xfId="0"/>
    <xf numFmtId="0" fontId="4" fillId="3" borderId="0" xfId="0" applyFont="1" applyFill="1" applyAlignment="1" applyProtection="1">
      <alignment horizontal="left" vertical="center"/>
      <protection locked="0"/>
    </xf>
    <xf numFmtId="43" fontId="11" fillId="3" borderId="1" xfId="3" applyFont="1" applyFill="1" applyBorder="1" applyAlignment="1" applyProtection="1">
      <alignment vertical="center"/>
      <protection locked="0"/>
    </xf>
    <xf numFmtId="43" fontId="11" fillId="3" borderId="1" xfId="3" applyFont="1" applyFill="1" applyBorder="1" applyAlignment="1" applyProtection="1">
      <alignment horizontal="left" vertical="top" wrapText="1"/>
      <protection locked="0"/>
    </xf>
    <xf numFmtId="14" fontId="4" fillId="3" borderId="0" xfId="0" applyNumberFormat="1" applyFont="1" applyFill="1" applyAlignment="1" applyProtection="1">
      <alignment horizontal="left" vertical="center"/>
      <protection locked="0"/>
    </xf>
    <xf numFmtId="0" fontId="3" fillId="0" borderId="5" xfId="0" applyFont="1" applyBorder="1"/>
    <xf numFmtId="0" fontId="16" fillId="0" borderId="0" xfId="0" applyFont="1"/>
    <xf numFmtId="0" fontId="3" fillId="0" borderId="4" xfId="0" applyFont="1" applyBorder="1"/>
    <xf numFmtId="0" fontId="3" fillId="0" borderId="6" xfId="0" applyFont="1" applyBorder="1"/>
    <xf numFmtId="0" fontId="3" fillId="0" borderId="0" xfId="0" applyFont="1"/>
    <xf numFmtId="0" fontId="3" fillId="0" borderId="8" xfId="0" applyFont="1" applyBorder="1"/>
    <xf numFmtId="0" fontId="6" fillId="0" borderId="0" xfId="0" applyFont="1"/>
    <xf numFmtId="0" fontId="11" fillId="0" borderId="0" xfId="0" applyFont="1"/>
    <xf numFmtId="0" fontId="3" fillId="0" borderId="14" xfId="0" applyFont="1" applyBorder="1"/>
    <xf numFmtId="0" fontId="11" fillId="0" borderId="0" xfId="0" quotePrefix="1" applyFont="1"/>
    <xf numFmtId="0" fontId="11" fillId="0" borderId="11" xfId="0" applyFont="1" applyBorder="1"/>
    <xf numFmtId="0" fontId="12" fillId="0" borderId="11" xfId="0" applyFont="1" applyBorder="1" applyAlignment="1">
      <alignment vertical="center"/>
    </xf>
    <xf numFmtId="0" fontId="3" fillId="0" borderId="11" xfId="0" applyFont="1" applyBorder="1" applyAlignment="1">
      <alignment vertical="center"/>
    </xf>
    <xf numFmtId="4" fontId="5" fillId="0" borderId="11" xfId="0" applyNumberFormat="1" applyFont="1" applyBorder="1" applyAlignment="1">
      <alignment vertical="center"/>
    </xf>
    <xf numFmtId="4" fontId="5" fillId="0" borderId="0" xfId="0" applyNumberFormat="1" applyFont="1"/>
    <xf numFmtId="0" fontId="6" fillId="0" borderId="0" xfId="0" applyFont="1" applyAlignment="1">
      <alignment horizontal="left" vertical="center"/>
    </xf>
    <xf numFmtId="0" fontId="6" fillId="0" borderId="0" xfId="0" applyFont="1" applyAlignment="1">
      <alignment horizontal="right" vertical="center"/>
    </xf>
    <xf numFmtId="0" fontId="17" fillId="0" borderId="0" xfId="0" applyFont="1" applyAlignment="1">
      <alignment vertical="center"/>
    </xf>
    <xf numFmtId="4" fontId="6" fillId="0" borderId="0" xfId="0" applyNumberFormat="1" applyFont="1" applyAlignment="1">
      <alignment horizontal="right" vertical="center"/>
    </xf>
    <xf numFmtId="165" fontId="6" fillId="0" borderId="0" xfId="0" applyNumberFormat="1" applyFont="1" applyAlignment="1">
      <alignment horizontal="right" vertical="center"/>
    </xf>
    <xf numFmtId="4" fontId="6" fillId="0" borderId="0" xfId="0" applyNumberFormat="1" applyFont="1" applyAlignment="1">
      <alignment vertical="center"/>
    </xf>
    <xf numFmtId="0" fontId="7" fillId="2" borderId="10" xfId="0" applyFont="1" applyFill="1" applyBorder="1" applyAlignment="1">
      <alignment horizontal="left" vertical="center"/>
    </xf>
    <xf numFmtId="0" fontId="7" fillId="2" borderId="12" xfId="0" applyFont="1" applyFill="1" applyBorder="1" applyAlignment="1">
      <alignment horizontal="left" vertical="center"/>
    </xf>
    <xf numFmtId="43" fontId="7" fillId="2" borderId="13" xfId="3" applyFont="1" applyFill="1" applyBorder="1" applyAlignment="1" applyProtection="1">
      <alignment horizontal="left" vertical="center"/>
    </xf>
    <xf numFmtId="0" fontId="3" fillId="0" borderId="9" xfId="0" applyFont="1" applyBorder="1"/>
    <xf numFmtId="0" fontId="3" fillId="0" borderId="7" xfId="0" applyFont="1" applyBorder="1"/>
    <xf numFmtId="4" fontId="5" fillId="0" borderId="7" xfId="0" applyNumberFormat="1" applyFont="1" applyBorder="1"/>
    <xf numFmtId="0" fontId="3" fillId="0" borderId="15" xfId="0" applyFont="1" applyBorder="1"/>
    <xf numFmtId="4" fontId="5" fillId="0" borderId="4" xfId="0" applyNumberFormat="1" applyFont="1" applyBorder="1"/>
    <xf numFmtId="0" fontId="8" fillId="2" borderId="1" xfId="0" applyFont="1" applyFill="1" applyBorder="1" applyAlignment="1">
      <alignment horizontal="center" vertical="center" wrapText="1"/>
    </xf>
    <xf numFmtId="0" fontId="8" fillId="0" borderId="14" xfId="0" applyFont="1" applyBorder="1" applyAlignment="1">
      <alignment horizontal="center" vertical="center" wrapText="1"/>
    </xf>
    <xf numFmtId="0" fontId="5" fillId="0" borderId="1" xfId="0" applyFont="1" applyBorder="1" applyAlignment="1">
      <alignment horizontal="left" vertical="center"/>
    </xf>
    <xf numFmtId="0" fontId="3" fillId="0" borderId="1" xfId="0" applyFont="1" applyBorder="1" applyAlignment="1">
      <alignment vertical="center"/>
    </xf>
    <xf numFmtId="4" fontId="5" fillId="0" borderId="1" xfId="0" applyNumberFormat="1" applyFont="1" applyBorder="1"/>
    <xf numFmtId="0" fontId="9" fillId="0" borderId="14" xfId="0" applyFont="1" applyBorder="1" applyAlignment="1">
      <alignment vertical="center"/>
    </xf>
    <xf numFmtId="0" fontId="11" fillId="0" borderId="2" xfId="0" applyFont="1" applyBorder="1" applyAlignment="1">
      <alignment horizontal="center" vertical="center" wrapText="1"/>
    </xf>
    <xf numFmtId="43" fontId="11" fillId="0" borderId="1" xfId="3" applyFont="1" applyBorder="1" applyAlignment="1" applyProtection="1">
      <alignment vertical="center"/>
    </xf>
    <xf numFmtId="164" fontId="4" fillId="0" borderId="14" xfId="2" applyNumberFormat="1" applyFont="1" applyFill="1" applyBorder="1" applyAlignment="1" applyProtection="1">
      <alignment vertical="center"/>
    </xf>
    <xf numFmtId="0" fontId="11" fillId="0" borderId="0" xfId="0" applyFont="1" applyAlignment="1">
      <alignment horizontal="center" vertical="center" wrapText="1"/>
    </xf>
    <xf numFmtId="43" fontId="11" fillId="0" borderId="0" xfId="3" applyFont="1" applyBorder="1" applyAlignment="1" applyProtection="1">
      <alignment vertical="top" wrapText="1"/>
    </xf>
    <xf numFmtId="164" fontId="4" fillId="0" borderId="14" xfId="0" applyNumberFormat="1" applyFont="1" applyBorder="1" applyAlignment="1">
      <alignment vertical="top" wrapText="1"/>
    </xf>
    <xf numFmtId="43" fontId="11" fillId="0" borderId="0" xfId="3" applyFont="1" applyBorder="1" applyAlignment="1" applyProtection="1">
      <alignment horizontal="left" vertical="top" wrapText="1"/>
    </xf>
    <xf numFmtId="164" fontId="4" fillId="0" borderId="14" xfId="0" applyNumberFormat="1" applyFont="1" applyBorder="1" applyAlignment="1">
      <alignment horizontal="left" vertical="top" wrapText="1"/>
    </xf>
    <xf numFmtId="0" fontId="11" fillId="0" borderId="0" xfId="0" applyFont="1" applyAlignment="1">
      <alignment vertical="center" wrapText="1"/>
    </xf>
    <xf numFmtId="43" fontId="11" fillId="0" borderId="0" xfId="3" applyFont="1" applyBorder="1" applyAlignment="1" applyProtection="1">
      <alignment vertical="center"/>
    </xf>
    <xf numFmtId="164" fontId="4" fillId="0" borderId="14" xfId="0" applyNumberFormat="1" applyFont="1" applyBorder="1" applyAlignment="1">
      <alignment vertical="center"/>
    </xf>
    <xf numFmtId="43" fontId="4" fillId="0" borderId="0" xfId="3" applyFont="1" applyBorder="1" applyAlignment="1" applyProtection="1">
      <alignment vertical="top" wrapText="1"/>
    </xf>
    <xf numFmtId="0" fontId="10" fillId="0" borderId="0" xfId="0" applyFont="1" applyAlignment="1">
      <alignment vertical="center"/>
    </xf>
    <xf numFmtId="43" fontId="10" fillId="0" borderId="0" xfId="3" applyFont="1" applyBorder="1" applyAlignment="1" applyProtection="1">
      <alignment vertical="top"/>
    </xf>
    <xf numFmtId="164" fontId="7" fillId="0" borderId="14" xfId="0" applyNumberFormat="1" applyFont="1" applyBorder="1" applyAlignment="1">
      <alignment vertical="top"/>
    </xf>
    <xf numFmtId="0" fontId="11" fillId="0" borderId="1" xfId="0" applyFont="1" applyBorder="1" applyAlignment="1">
      <alignment horizontal="center" vertical="center" wrapText="1"/>
    </xf>
    <xf numFmtId="164" fontId="4" fillId="0" borderId="14" xfId="2" applyNumberFormat="1" applyFont="1" applyFill="1" applyBorder="1" applyAlignment="1" applyProtection="1">
      <alignment horizontal="left" vertical="top" wrapText="1"/>
    </xf>
    <xf numFmtId="0" fontId="10" fillId="0" borderId="0" xfId="0" applyFont="1" applyAlignment="1">
      <alignment horizontal="center" vertical="center"/>
    </xf>
    <xf numFmtId="0" fontId="9" fillId="0" borderId="15" xfId="0" applyFont="1" applyBorder="1"/>
    <xf numFmtId="0" fontId="9" fillId="0" borderId="0" xfId="0" applyFont="1"/>
    <xf numFmtId="0" fontId="12" fillId="0" borderId="1" xfId="0" applyFont="1" applyBorder="1" applyAlignment="1">
      <alignment horizontal="left" vertical="top" wrapText="1"/>
    </xf>
    <xf numFmtId="0" fontId="11" fillId="0" borderId="1" xfId="0" applyFont="1" applyBorder="1" applyAlignment="1">
      <alignment horizontal="center" vertical="center"/>
    </xf>
    <xf numFmtId="166" fontId="11" fillId="0" borderId="1" xfId="3" applyNumberFormat="1" applyFont="1" applyFill="1" applyBorder="1" applyAlignment="1" applyProtection="1">
      <alignment horizontal="left" vertical="top"/>
    </xf>
    <xf numFmtId="166" fontId="11" fillId="0" borderId="1" xfId="3" applyNumberFormat="1" applyFont="1" applyFill="1" applyBorder="1" applyAlignment="1" applyProtection="1">
      <alignment horizontal="left" vertical="center"/>
    </xf>
    <xf numFmtId="0" fontId="13" fillId="0" borderId="1" xfId="0" applyFont="1" applyBorder="1" applyAlignment="1">
      <alignment horizontal="left" vertical="top" wrapText="1"/>
    </xf>
    <xf numFmtId="0" fontId="10" fillId="0" borderId="0" xfId="0" applyFont="1" applyAlignment="1">
      <alignment horizontal="left" vertical="top"/>
    </xf>
    <xf numFmtId="0" fontId="15" fillId="0" borderId="1" xfId="1" applyFont="1" applyBorder="1" applyAlignment="1">
      <alignment horizontal="left" vertical="top" wrapText="1"/>
    </xf>
    <xf numFmtId="166" fontId="11" fillId="0" borderId="1" xfId="3" applyNumberFormat="1" applyFont="1" applyFill="1" applyBorder="1" applyAlignment="1" applyProtection="1">
      <alignment horizontal="left" vertical="top" wrapText="1"/>
    </xf>
    <xf numFmtId="0" fontId="10" fillId="0" borderId="0" xfId="0" applyFont="1" applyAlignment="1">
      <alignment vertical="top"/>
    </xf>
    <xf numFmtId="0" fontId="13" fillId="0" borderId="1" xfId="0" applyFont="1" applyBorder="1" applyAlignment="1">
      <alignment horizontal="left" vertical="center" wrapText="1"/>
    </xf>
    <xf numFmtId="166" fontId="11" fillId="0" borderId="1" xfId="3" applyNumberFormat="1" applyFont="1" applyFill="1" applyBorder="1" applyAlignment="1" applyProtection="1">
      <alignment vertical="center"/>
    </xf>
    <xf numFmtId="0" fontId="12" fillId="0" borderId="1" xfId="0" applyFont="1" applyBorder="1" applyAlignment="1">
      <alignment vertical="center" wrapText="1"/>
    </xf>
    <xf numFmtId="0" fontId="15" fillId="0" borderId="1" xfId="1" applyFont="1" applyBorder="1" applyAlignment="1">
      <alignment horizontal="left" vertical="center" wrapText="1"/>
    </xf>
    <xf numFmtId="0" fontId="4" fillId="0" borderId="1" xfId="0" applyFont="1" applyBorder="1" applyAlignment="1">
      <alignment horizontal="center" vertical="center" wrapText="1"/>
    </xf>
    <xf numFmtId="166" fontId="4" fillId="0" borderId="1" xfId="3" applyNumberFormat="1" applyFont="1" applyFill="1" applyBorder="1" applyAlignment="1" applyProtection="1">
      <alignment horizontal="center" vertical="center"/>
    </xf>
    <xf numFmtId="0" fontId="18" fillId="0" borderId="8" xfId="0" applyFont="1" applyBorder="1" applyAlignment="1">
      <alignment horizontal="left" vertical="top" wrapText="1"/>
    </xf>
    <xf numFmtId="0" fontId="18" fillId="0" borderId="0" xfId="0" applyFont="1" applyAlignment="1">
      <alignment horizontal="left" vertical="top" wrapText="1"/>
    </xf>
    <xf numFmtId="0" fontId="8" fillId="0" borderId="8" xfId="0" applyFont="1" applyBorder="1" applyAlignment="1">
      <alignment horizontal="left" vertical="top" wrapText="1"/>
    </xf>
    <xf numFmtId="0" fontId="8" fillId="0" borderId="0" xfId="0" applyFont="1" applyAlignment="1">
      <alignment horizontal="left" vertical="top" wrapText="1"/>
    </xf>
    <xf numFmtId="0" fontId="8" fillId="0" borderId="8" xfId="1" applyFont="1" applyBorder="1" applyAlignment="1">
      <alignment horizontal="left" vertical="top" wrapText="1"/>
    </xf>
    <xf numFmtId="0" fontId="8" fillId="0" borderId="0" xfId="1" applyFont="1" applyAlignment="1">
      <alignment horizontal="left" vertical="top" wrapText="1"/>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8" fillId="0" borderId="5" xfId="0" applyFont="1" applyBorder="1" applyAlignment="1">
      <alignment horizontal="left" vertical="top" wrapText="1"/>
    </xf>
    <xf numFmtId="0" fontId="8" fillId="0" borderId="4"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8" fillId="0" borderId="9" xfId="0" applyFont="1" applyBorder="1" applyAlignment="1">
      <alignment horizontal="left" vertical="top" wrapText="1"/>
    </xf>
    <xf numFmtId="0" fontId="8" fillId="0" borderId="7" xfId="0" applyFont="1" applyBorder="1" applyAlignment="1">
      <alignment horizontal="left" vertical="top" wrapText="1"/>
    </xf>
    <xf numFmtId="0" fontId="6" fillId="0" borderId="0" xfId="0" applyFont="1" applyAlignment="1">
      <alignment horizontal="left"/>
    </xf>
    <xf numFmtId="0" fontId="4" fillId="3" borderId="0" xfId="0" applyFont="1" applyFill="1" applyAlignment="1" applyProtection="1">
      <alignment horizontal="left" vertical="center"/>
      <protection locked="0"/>
    </xf>
    <xf numFmtId="0" fontId="18" fillId="0" borderId="5" xfId="0" applyFont="1" applyBorder="1" applyAlignment="1">
      <alignment horizontal="left" vertical="top" wrapText="1"/>
    </xf>
    <xf numFmtId="0" fontId="18" fillId="0" borderId="4" xfId="0" applyFont="1" applyBorder="1" applyAlignment="1">
      <alignment horizontal="left" vertical="top" wrapText="1"/>
    </xf>
    <xf numFmtId="0" fontId="10" fillId="0" borderId="5" xfId="0" applyFont="1" applyBorder="1" applyAlignment="1">
      <alignment horizontal="left" vertical="center"/>
    </xf>
    <xf numFmtId="0" fontId="10" fillId="0" borderId="4" xfId="0" applyFont="1" applyBorder="1" applyAlignment="1">
      <alignment horizontal="left" vertical="center"/>
    </xf>
  </cellXfs>
  <cellStyles count="4">
    <cellStyle name="Čárka" xfId="3" builtinId="3"/>
    <cellStyle name="Měna" xfId="2" builtinId="4"/>
    <cellStyle name="Normální" xfId="0" builtinId="0"/>
    <cellStyle name="Normální 2" xfId="1" xr:uid="{177699C4-EEFE-4A1E-AAA9-8A5A09CFBAB1}"/>
  </cellStyles>
  <dxfs count="0"/>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3"/>
  <sheetViews>
    <sheetView showGridLines="0" tabSelected="1" zoomScaleNormal="100" workbookViewId="0">
      <selection activeCell="C30" sqref="C30:E30"/>
    </sheetView>
  </sheetViews>
  <sheetFormatPr defaultRowHeight="14.25" x14ac:dyDescent="0.2"/>
  <cols>
    <col min="1" max="1" width="1.5703125" style="9" customWidth="1"/>
    <col min="2" max="2" width="7.28515625" style="9" customWidth="1"/>
    <col min="3" max="3" width="42.42578125" style="9" customWidth="1"/>
    <col min="4" max="4" width="5" style="9" customWidth="1"/>
    <col min="5" max="5" width="9.140625" style="9" customWidth="1"/>
    <col min="6" max="6" width="13" style="9" customWidth="1"/>
    <col min="7" max="7" width="16.85546875" style="9" customWidth="1"/>
    <col min="8" max="8" width="1.42578125" style="9" customWidth="1"/>
    <col min="9" max="16384" width="9.140625" style="9"/>
  </cols>
  <sheetData>
    <row r="1" spans="1:8" ht="26.25" customHeight="1" x14ac:dyDescent="0.25">
      <c r="A1" s="5"/>
      <c r="B1" s="6" t="s">
        <v>99</v>
      </c>
      <c r="C1" s="7"/>
      <c r="D1" s="7"/>
      <c r="E1" s="7"/>
      <c r="F1" s="7"/>
      <c r="G1" s="7"/>
      <c r="H1" s="8"/>
    </row>
    <row r="2" spans="1:8" ht="19.5" customHeight="1" x14ac:dyDescent="0.2">
      <c r="A2" s="10"/>
      <c r="B2" s="11" t="s">
        <v>76</v>
      </c>
      <c r="C2" s="11"/>
      <c r="D2" s="11"/>
      <c r="E2" s="11"/>
      <c r="F2" s="11"/>
      <c r="G2" s="12"/>
      <c r="H2" s="13"/>
    </row>
    <row r="3" spans="1:8" x14ac:dyDescent="0.2">
      <c r="A3" s="10"/>
      <c r="B3" s="11"/>
      <c r="C3" s="11" t="s">
        <v>108</v>
      </c>
      <c r="D3" s="11"/>
      <c r="E3" s="11"/>
      <c r="F3" s="11"/>
      <c r="G3" s="12"/>
      <c r="H3" s="13"/>
    </row>
    <row r="4" spans="1:8" x14ac:dyDescent="0.2">
      <c r="A4" s="10"/>
      <c r="B4" s="11" t="s">
        <v>77</v>
      </c>
      <c r="D4" s="11"/>
      <c r="E4" s="11"/>
      <c r="F4" s="11" t="s">
        <v>84</v>
      </c>
      <c r="G4" s="4" t="s">
        <v>83</v>
      </c>
      <c r="H4" s="13"/>
    </row>
    <row r="5" spans="1:8" x14ac:dyDescent="0.2">
      <c r="A5" s="10"/>
      <c r="B5" s="11"/>
      <c r="C5" s="11" t="s">
        <v>109</v>
      </c>
      <c r="D5" s="11"/>
      <c r="E5" s="11"/>
      <c r="F5" s="11"/>
      <c r="G5" s="12"/>
      <c r="H5" s="13"/>
    </row>
    <row r="6" spans="1:8" x14ac:dyDescent="0.2">
      <c r="A6" s="10"/>
      <c r="B6" s="11" t="s">
        <v>78</v>
      </c>
      <c r="C6" s="11"/>
      <c r="D6" s="11"/>
      <c r="E6" s="11"/>
      <c r="F6" s="11" t="s">
        <v>80</v>
      </c>
      <c r="G6" s="14" t="s">
        <v>85</v>
      </c>
      <c r="H6" s="13"/>
    </row>
    <row r="7" spans="1:8" x14ac:dyDescent="0.2">
      <c r="A7" s="10"/>
      <c r="B7" s="11"/>
      <c r="C7" s="91" t="s">
        <v>79</v>
      </c>
      <c r="D7" s="91"/>
      <c r="E7" s="91"/>
      <c r="F7" s="11" t="s">
        <v>81</v>
      </c>
      <c r="G7" s="12" t="s">
        <v>86</v>
      </c>
      <c r="H7" s="13"/>
    </row>
    <row r="8" spans="1:8" x14ac:dyDescent="0.2">
      <c r="A8" s="10"/>
      <c r="B8" s="12"/>
      <c r="C8" s="12"/>
      <c r="D8" s="12"/>
      <c r="E8" s="12"/>
      <c r="F8" s="12"/>
      <c r="G8" s="12"/>
      <c r="H8" s="13"/>
    </row>
    <row r="9" spans="1:8" x14ac:dyDescent="0.2">
      <c r="A9" s="10"/>
      <c r="B9" s="11" t="s">
        <v>82</v>
      </c>
      <c r="C9" s="12"/>
      <c r="D9" s="12"/>
      <c r="E9" s="12"/>
      <c r="F9" s="11" t="s">
        <v>80</v>
      </c>
      <c r="G9" s="1" t="s">
        <v>83</v>
      </c>
      <c r="H9" s="13"/>
    </row>
    <row r="10" spans="1:8" x14ac:dyDescent="0.2">
      <c r="A10" s="10"/>
      <c r="B10" s="12"/>
      <c r="C10" s="92" t="s">
        <v>83</v>
      </c>
      <c r="D10" s="92"/>
      <c r="E10" s="92"/>
      <c r="F10" s="11" t="s">
        <v>81</v>
      </c>
      <c r="G10" s="1" t="s">
        <v>83</v>
      </c>
      <c r="H10" s="13"/>
    </row>
    <row r="11" spans="1:8" x14ac:dyDescent="0.2">
      <c r="A11" s="10"/>
      <c r="B11" s="15"/>
      <c r="C11" s="15"/>
      <c r="D11" s="15"/>
      <c r="E11" s="15"/>
      <c r="F11" s="15"/>
      <c r="G11" s="15"/>
      <c r="H11" s="13"/>
    </row>
    <row r="12" spans="1:8" ht="4.5" customHeight="1" x14ac:dyDescent="0.2">
      <c r="A12" s="10"/>
      <c r="H12" s="13"/>
    </row>
    <row r="13" spans="1:8" ht="21" customHeight="1" x14ac:dyDescent="0.2">
      <c r="A13" s="10"/>
      <c r="B13" s="16" t="s">
        <v>87</v>
      </c>
      <c r="C13" s="17"/>
      <c r="D13" s="17"/>
      <c r="E13" s="17"/>
      <c r="F13" s="17"/>
      <c r="G13" s="18">
        <f>G27</f>
        <v>0</v>
      </c>
      <c r="H13" s="13"/>
    </row>
    <row r="14" spans="1:8" ht="15.75" x14ac:dyDescent="0.25">
      <c r="A14" s="10"/>
      <c r="G14" s="19"/>
      <c r="H14" s="13"/>
    </row>
    <row r="15" spans="1:8" x14ac:dyDescent="0.2">
      <c r="A15" s="10"/>
      <c r="B15" s="20" t="s">
        <v>91</v>
      </c>
      <c r="C15" s="21" t="s">
        <v>88</v>
      </c>
      <c r="D15" s="21"/>
      <c r="E15" s="22"/>
      <c r="F15" s="21" t="s">
        <v>89</v>
      </c>
      <c r="G15" s="21" t="s">
        <v>90</v>
      </c>
      <c r="H15" s="13"/>
    </row>
    <row r="16" spans="1:8" x14ac:dyDescent="0.2">
      <c r="A16" s="10"/>
      <c r="B16" s="20" t="s">
        <v>92</v>
      </c>
      <c r="C16" s="23">
        <f>G13</f>
        <v>0</v>
      </c>
      <c r="D16" s="23"/>
      <c r="E16" s="22"/>
      <c r="F16" s="24">
        <v>0.21</v>
      </c>
      <c r="G16" s="25">
        <f>C16*F16</f>
        <v>0</v>
      </c>
      <c r="H16" s="13"/>
    </row>
    <row r="17" spans="1:8" x14ac:dyDescent="0.2">
      <c r="A17" s="10"/>
      <c r="B17" s="20" t="s">
        <v>93</v>
      </c>
      <c r="C17" s="25">
        <v>0</v>
      </c>
      <c r="D17" s="25"/>
      <c r="E17" s="22"/>
      <c r="F17" s="24">
        <v>0.12</v>
      </c>
      <c r="G17" s="25">
        <f>C17*F17</f>
        <v>0</v>
      </c>
      <c r="H17" s="13"/>
    </row>
    <row r="18" spans="1:8" ht="15.75" x14ac:dyDescent="0.25">
      <c r="A18" s="10"/>
      <c r="G18" s="19"/>
      <c r="H18" s="13"/>
    </row>
    <row r="19" spans="1:8" ht="26.25" customHeight="1" x14ac:dyDescent="0.2">
      <c r="A19" s="10"/>
      <c r="B19" s="26" t="s">
        <v>94</v>
      </c>
      <c r="C19" s="27"/>
      <c r="D19" s="27" t="s">
        <v>95</v>
      </c>
      <c r="E19" s="27" t="s">
        <v>96</v>
      </c>
      <c r="F19" s="27"/>
      <c r="G19" s="28">
        <f>G13+G16+G17</f>
        <v>0</v>
      </c>
      <c r="H19" s="13"/>
    </row>
    <row r="20" spans="1:8" ht="6.75" customHeight="1" x14ac:dyDescent="0.25">
      <c r="A20" s="10"/>
      <c r="G20" s="19"/>
      <c r="H20" s="13"/>
    </row>
    <row r="21" spans="1:8" ht="6" customHeight="1" x14ac:dyDescent="0.25">
      <c r="A21" s="29"/>
      <c r="B21" s="30"/>
      <c r="C21" s="30"/>
      <c r="D21" s="30"/>
      <c r="E21" s="30"/>
      <c r="F21" s="30"/>
      <c r="G21" s="31"/>
      <c r="H21" s="32"/>
    </row>
    <row r="22" spans="1:8" ht="15.75" x14ac:dyDescent="0.25">
      <c r="G22" s="19"/>
    </row>
    <row r="23" spans="1:8" ht="15.75" x14ac:dyDescent="0.25">
      <c r="A23" s="5"/>
      <c r="B23" s="7"/>
      <c r="C23" s="7"/>
      <c r="D23" s="7"/>
      <c r="E23" s="7"/>
      <c r="F23" s="7"/>
      <c r="G23" s="33"/>
      <c r="H23" s="8"/>
    </row>
    <row r="24" spans="1:8" ht="15.75" x14ac:dyDescent="0.25">
      <c r="A24" s="10"/>
      <c r="B24" s="6" t="s">
        <v>98</v>
      </c>
      <c r="H24" s="13"/>
    </row>
    <row r="25" spans="1:8" x14ac:dyDescent="0.2">
      <c r="A25" s="10"/>
      <c r="H25" s="13"/>
    </row>
    <row r="26" spans="1:8" x14ac:dyDescent="0.2">
      <c r="A26" s="10"/>
      <c r="B26" s="34" t="s">
        <v>0</v>
      </c>
      <c r="C26" s="34" t="s">
        <v>1</v>
      </c>
      <c r="D26" s="34" t="s">
        <v>2</v>
      </c>
      <c r="E26" s="34" t="s">
        <v>3</v>
      </c>
      <c r="F26" s="34" t="s">
        <v>4</v>
      </c>
      <c r="G26" s="34" t="s">
        <v>5</v>
      </c>
      <c r="H26" s="35"/>
    </row>
    <row r="27" spans="1:8" ht="15.75" x14ac:dyDescent="0.25">
      <c r="A27" s="10"/>
      <c r="B27" s="36" t="s">
        <v>6</v>
      </c>
      <c r="C27" s="37"/>
      <c r="D27" s="37"/>
      <c r="E27" s="37"/>
      <c r="F27" s="37"/>
      <c r="G27" s="38">
        <f>SUM(G29:G131)</f>
        <v>0</v>
      </c>
      <c r="H27" s="39"/>
    </row>
    <row r="28" spans="1:8" ht="23.25" customHeight="1" x14ac:dyDescent="0.2">
      <c r="A28" s="10"/>
      <c r="B28" s="95" t="s">
        <v>53</v>
      </c>
      <c r="C28" s="96"/>
      <c r="D28" s="96"/>
      <c r="E28" s="96"/>
      <c r="F28" s="96"/>
      <c r="G28" s="96"/>
      <c r="H28" s="39"/>
    </row>
    <row r="29" spans="1:8" x14ac:dyDescent="0.2">
      <c r="A29" s="10"/>
      <c r="B29" s="40">
        <v>1</v>
      </c>
      <c r="C29" s="60" t="s">
        <v>131</v>
      </c>
      <c r="D29" s="61" t="s">
        <v>7</v>
      </c>
      <c r="E29" s="62">
        <v>110</v>
      </c>
      <c r="F29" s="2">
        <v>0</v>
      </c>
      <c r="G29" s="41">
        <f>F29*E29</f>
        <v>0</v>
      </c>
      <c r="H29" s="42"/>
    </row>
    <row r="30" spans="1:8" ht="135" customHeight="1" x14ac:dyDescent="0.2">
      <c r="A30" s="10"/>
      <c r="B30" s="43"/>
      <c r="C30" s="81" t="s">
        <v>132</v>
      </c>
      <c r="D30" s="82"/>
      <c r="E30" s="82"/>
      <c r="F30" s="44"/>
      <c r="G30" s="44"/>
      <c r="H30" s="45"/>
    </row>
    <row r="31" spans="1:8" x14ac:dyDescent="0.2">
      <c r="A31" s="10"/>
      <c r="B31" s="40">
        <v>2</v>
      </c>
      <c r="C31" s="60" t="s">
        <v>25</v>
      </c>
      <c r="D31" s="61" t="s">
        <v>7</v>
      </c>
      <c r="E31" s="62">
        <v>110</v>
      </c>
      <c r="F31" s="2">
        <v>0</v>
      </c>
      <c r="G31" s="41">
        <f>F31*E31</f>
        <v>0</v>
      </c>
      <c r="H31" s="42"/>
    </row>
    <row r="32" spans="1:8" ht="42" customHeight="1" x14ac:dyDescent="0.2">
      <c r="A32" s="10"/>
      <c r="B32" s="43"/>
      <c r="C32" s="87" t="s">
        <v>27</v>
      </c>
      <c r="D32" s="88"/>
      <c r="E32" s="88"/>
      <c r="F32" s="44"/>
      <c r="G32" s="44"/>
      <c r="H32" s="45"/>
    </row>
    <row r="33" spans="1:8" x14ac:dyDescent="0.2">
      <c r="A33" s="10"/>
      <c r="B33" s="40">
        <v>3</v>
      </c>
      <c r="C33" s="60" t="s">
        <v>72</v>
      </c>
      <c r="D33" s="61" t="s">
        <v>7</v>
      </c>
      <c r="E33" s="62">
        <v>110</v>
      </c>
      <c r="F33" s="2">
        <v>0</v>
      </c>
      <c r="G33" s="41">
        <f>F33*E33</f>
        <v>0</v>
      </c>
      <c r="H33" s="42"/>
    </row>
    <row r="34" spans="1:8" ht="30.75" customHeight="1" x14ac:dyDescent="0.2">
      <c r="A34" s="10"/>
      <c r="B34" s="43"/>
      <c r="C34" s="87" t="s">
        <v>73</v>
      </c>
      <c r="D34" s="88"/>
      <c r="E34" s="88"/>
      <c r="F34" s="44"/>
      <c r="G34" s="44"/>
      <c r="H34" s="45"/>
    </row>
    <row r="35" spans="1:8" x14ac:dyDescent="0.2">
      <c r="A35" s="10"/>
      <c r="B35" s="40">
        <v>4</v>
      </c>
      <c r="C35" s="60" t="s">
        <v>26</v>
      </c>
      <c r="D35" s="61" t="s">
        <v>7</v>
      </c>
      <c r="E35" s="62">
        <v>110</v>
      </c>
      <c r="F35" s="2">
        <v>0</v>
      </c>
      <c r="G35" s="41">
        <f>F35*E35</f>
        <v>0</v>
      </c>
      <c r="H35" s="42"/>
    </row>
    <row r="36" spans="1:8" ht="44.25" customHeight="1" x14ac:dyDescent="0.2">
      <c r="A36" s="10"/>
      <c r="B36" s="43"/>
      <c r="C36" s="87" t="s">
        <v>29</v>
      </c>
      <c r="D36" s="88"/>
      <c r="E36" s="88"/>
      <c r="F36" s="44"/>
      <c r="G36" s="44"/>
      <c r="H36" s="45"/>
    </row>
    <row r="37" spans="1:8" ht="15.75" customHeight="1" x14ac:dyDescent="0.2">
      <c r="A37" s="10"/>
      <c r="B37" s="40">
        <v>5</v>
      </c>
      <c r="C37" s="60" t="s">
        <v>31</v>
      </c>
      <c r="D37" s="61" t="s">
        <v>10</v>
      </c>
      <c r="E37" s="62">
        <v>1</v>
      </c>
      <c r="F37" s="2">
        <v>0</v>
      </c>
      <c r="G37" s="41">
        <f>F37*E37</f>
        <v>0</v>
      </c>
      <c r="H37" s="42"/>
    </row>
    <row r="38" spans="1:8" ht="31.5" customHeight="1" x14ac:dyDescent="0.2">
      <c r="A38" s="10"/>
      <c r="B38" s="43"/>
      <c r="C38" s="81" t="s">
        <v>110</v>
      </c>
      <c r="D38" s="82"/>
      <c r="E38" s="82"/>
      <c r="F38" s="46"/>
      <c r="G38" s="46"/>
      <c r="H38" s="47"/>
    </row>
    <row r="39" spans="1:8" ht="27" customHeight="1" x14ac:dyDescent="0.2">
      <c r="A39" s="10"/>
      <c r="B39" s="40">
        <v>6</v>
      </c>
      <c r="C39" s="60" t="s">
        <v>22</v>
      </c>
      <c r="D39" s="61" t="s">
        <v>7</v>
      </c>
      <c r="E39" s="63">
        <v>55</v>
      </c>
      <c r="F39" s="2">
        <v>0</v>
      </c>
      <c r="G39" s="41">
        <f>F39*E39</f>
        <v>0</v>
      </c>
      <c r="H39" s="42"/>
    </row>
    <row r="40" spans="1:8" ht="55.5" customHeight="1" x14ac:dyDescent="0.2">
      <c r="A40" s="10"/>
      <c r="B40" s="48"/>
      <c r="C40" s="81" t="s">
        <v>111</v>
      </c>
      <c r="D40" s="82"/>
      <c r="E40" s="82"/>
      <c r="F40" s="44"/>
      <c r="G40" s="44"/>
      <c r="H40" s="45"/>
    </row>
    <row r="41" spans="1:8" ht="27.75" customHeight="1" x14ac:dyDescent="0.2">
      <c r="A41" s="10"/>
      <c r="B41" s="40">
        <v>7</v>
      </c>
      <c r="C41" s="64" t="s">
        <v>24</v>
      </c>
      <c r="D41" s="61" t="s">
        <v>10</v>
      </c>
      <c r="E41" s="63">
        <v>1</v>
      </c>
      <c r="F41" s="2">
        <v>0</v>
      </c>
      <c r="G41" s="41">
        <f>F41*E41</f>
        <v>0</v>
      </c>
      <c r="H41" s="42"/>
    </row>
    <row r="42" spans="1:8" ht="17.25" customHeight="1" x14ac:dyDescent="0.2">
      <c r="A42" s="10"/>
      <c r="B42" s="48"/>
      <c r="C42" s="85" t="s">
        <v>60</v>
      </c>
      <c r="D42" s="86"/>
      <c r="E42" s="86"/>
      <c r="F42" s="49"/>
      <c r="G42" s="49"/>
      <c r="H42" s="50"/>
    </row>
    <row r="43" spans="1:8" ht="26.25" customHeight="1" x14ac:dyDescent="0.2">
      <c r="A43" s="10"/>
      <c r="B43" s="40">
        <v>8</v>
      </c>
      <c r="C43" s="64" t="s">
        <v>23</v>
      </c>
      <c r="D43" s="61" t="s">
        <v>10</v>
      </c>
      <c r="E43" s="63">
        <v>3</v>
      </c>
      <c r="F43" s="2">
        <v>0</v>
      </c>
      <c r="G43" s="41">
        <f>F43*E43</f>
        <v>0</v>
      </c>
      <c r="H43" s="42"/>
    </row>
    <row r="44" spans="1:8" ht="54" customHeight="1" x14ac:dyDescent="0.2">
      <c r="A44" s="10"/>
      <c r="B44" s="48"/>
      <c r="C44" s="85" t="s">
        <v>112</v>
      </c>
      <c r="D44" s="86"/>
      <c r="E44" s="86"/>
      <c r="F44" s="51"/>
      <c r="G44" s="51"/>
      <c r="H44" s="45"/>
    </row>
    <row r="45" spans="1:8" x14ac:dyDescent="0.2">
      <c r="A45" s="10"/>
      <c r="B45" s="40">
        <v>9</v>
      </c>
      <c r="C45" s="64" t="s">
        <v>28</v>
      </c>
      <c r="D45" s="61" t="s">
        <v>7</v>
      </c>
      <c r="E45" s="62">
        <v>55</v>
      </c>
      <c r="F45" s="2">
        <v>0</v>
      </c>
      <c r="G45" s="41">
        <f>F45*E45</f>
        <v>0</v>
      </c>
      <c r="H45" s="42"/>
    </row>
    <row r="46" spans="1:8" ht="56.25" customHeight="1" x14ac:dyDescent="0.2">
      <c r="A46" s="10"/>
      <c r="B46" s="48"/>
      <c r="C46" s="81" t="s">
        <v>41</v>
      </c>
      <c r="D46" s="82"/>
      <c r="E46" s="82"/>
      <c r="F46" s="44"/>
      <c r="G46" s="44"/>
      <c r="H46" s="45"/>
    </row>
    <row r="47" spans="1:8" ht="15.75" customHeight="1" x14ac:dyDescent="0.2">
      <c r="A47" s="10"/>
      <c r="B47" s="40">
        <v>10</v>
      </c>
      <c r="C47" s="64" t="s">
        <v>30</v>
      </c>
      <c r="D47" s="61" t="s">
        <v>10</v>
      </c>
      <c r="E47" s="63">
        <v>1</v>
      </c>
      <c r="F47" s="2">
        <v>0</v>
      </c>
      <c r="G47" s="41">
        <f>F47*E47</f>
        <v>0</v>
      </c>
      <c r="H47" s="42"/>
    </row>
    <row r="48" spans="1:8" ht="69.75" customHeight="1" x14ac:dyDescent="0.2">
      <c r="A48" s="10"/>
      <c r="B48" s="48"/>
      <c r="C48" s="93" t="s">
        <v>130</v>
      </c>
      <c r="D48" s="94"/>
      <c r="E48" s="94"/>
      <c r="F48" s="44"/>
      <c r="G48" s="44"/>
      <c r="H48" s="45"/>
    </row>
    <row r="49" spans="1:8" ht="21.75" customHeight="1" x14ac:dyDescent="0.2">
      <c r="A49" s="10"/>
      <c r="B49" s="52" t="s">
        <v>54</v>
      </c>
      <c r="C49" s="65"/>
      <c r="D49" s="65"/>
      <c r="E49" s="65"/>
      <c r="F49" s="53"/>
      <c r="G49" s="53"/>
      <c r="H49" s="54"/>
    </row>
    <row r="50" spans="1:8" x14ac:dyDescent="0.2">
      <c r="A50" s="10"/>
      <c r="B50" s="55">
        <v>11</v>
      </c>
      <c r="C50" s="64" t="s">
        <v>97</v>
      </c>
      <c r="D50" s="61" t="s">
        <v>9</v>
      </c>
      <c r="E50" s="62">
        <v>500</v>
      </c>
      <c r="F50" s="2">
        <v>0</v>
      </c>
      <c r="G50" s="41">
        <f>F50*E50</f>
        <v>0</v>
      </c>
      <c r="H50" s="42"/>
    </row>
    <row r="51" spans="1:8" ht="59.25" customHeight="1" x14ac:dyDescent="0.2">
      <c r="A51" s="10"/>
      <c r="B51" s="43"/>
      <c r="C51" s="93" t="s">
        <v>100</v>
      </c>
      <c r="D51" s="94"/>
      <c r="E51" s="94"/>
      <c r="F51" s="44"/>
      <c r="G51" s="44"/>
      <c r="H51" s="45"/>
    </row>
    <row r="52" spans="1:8" x14ac:dyDescent="0.2">
      <c r="A52" s="10"/>
      <c r="B52" s="40">
        <v>12</v>
      </c>
      <c r="C52" s="66" t="s">
        <v>34</v>
      </c>
      <c r="D52" s="61" t="s">
        <v>9</v>
      </c>
      <c r="E52" s="62">
        <v>30</v>
      </c>
      <c r="F52" s="2">
        <v>0</v>
      </c>
      <c r="G52" s="41">
        <f>F52*E52</f>
        <v>0</v>
      </c>
      <c r="H52" s="42"/>
    </row>
    <row r="53" spans="1:8" ht="16.5" customHeight="1" x14ac:dyDescent="0.2">
      <c r="A53" s="10"/>
      <c r="B53" s="43"/>
      <c r="C53" s="75" t="s">
        <v>37</v>
      </c>
      <c r="D53" s="76"/>
      <c r="E53" s="76"/>
      <c r="F53" s="44"/>
      <c r="G53" s="44"/>
      <c r="H53" s="45"/>
    </row>
    <row r="54" spans="1:8" x14ac:dyDescent="0.2">
      <c r="A54" s="10"/>
      <c r="B54" s="40">
        <v>13</v>
      </c>
      <c r="C54" s="66" t="s">
        <v>35</v>
      </c>
      <c r="D54" s="55" t="s">
        <v>9</v>
      </c>
      <c r="E54" s="67">
        <v>90</v>
      </c>
      <c r="F54" s="2">
        <v>0</v>
      </c>
      <c r="G54" s="41">
        <f>F54*E54</f>
        <v>0</v>
      </c>
      <c r="H54" s="42"/>
    </row>
    <row r="55" spans="1:8" ht="29.25" customHeight="1" x14ac:dyDescent="0.2">
      <c r="A55" s="10"/>
      <c r="B55" s="43"/>
      <c r="C55" s="75" t="s">
        <v>36</v>
      </c>
      <c r="D55" s="76"/>
      <c r="E55" s="76"/>
      <c r="F55" s="44"/>
      <c r="G55" s="44"/>
      <c r="H55" s="45"/>
    </row>
    <row r="56" spans="1:8" x14ac:dyDescent="0.2">
      <c r="A56" s="10"/>
      <c r="B56" s="40">
        <v>14</v>
      </c>
      <c r="C56" s="64" t="s">
        <v>11</v>
      </c>
      <c r="D56" s="61" t="s">
        <v>9</v>
      </c>
      <c r="E56" s="62">
        <v>60</v>
      </c>
      <c r="F56" s="2">
        <v>0</v>
      </c>
      <c r="G56" s="41">
        <f>F56*E56</f>
        <v>0</v>
      </c>
      <c r="H56" s="42"/>
    </row>
    <row r="57" spans="1:8" ht="15.75" customHeight="1" x14ac:dyDescent="0.2">
      <c r="A57" s="10"/>
      <c r="B57" s="43"/>
      <c r="C57" s="77" t="s">
        <v>39</v>
      </c>
      <c r="D57" s="78"/>
      <c r="E57" s="78"/>
      <c r="F57" s="51"/>
      <c r="G57" s="51"/>
      <c r="H57" s="45"/>
    </row>
    <row r="58" spans="1:8" x14ac:dyDescent="0.2">
      <c r="A58" s="10"/>
      <c r="B58" s="40">
        <v>15</v>
      </c>
      <c r="C58" s="64" t="s">
        <v>129</v>
      </c>
      <c r="D58" s="61" t="s">
        <v>9</v>
      </c>
      <c r="E58" s="62">
        <v>20</v>
      </c>
      <c r="F58" s="2">
        <v>0</v>
      </c>
      <c r="G58" s="41">
        <f>F58*E58</f>
        <v>0</v>
      </c>
      <c r="H58" s="42"/>
    </row>
    <row r="59" spans="1:8" ht="15.75" customHeight="1" x14ac:dyDescent="0.2">
      <c r="A59" s="10"/>
      <c r="B59" s="43"/>
      <c r="C59" s="77" t="s">
        <v>40</v>
      </c>
      <c r="D59" s="78"/>
      <c r="E59" s="78"/>
      <c r="F59" s="49"/>
      <c r="G59" s="49"/>
      <c r="H59" s="50"/>
    </row>
    <row r="60" spans="1:8" x14ac:dyDescent="0.2">
      <c r="A60" s="10"/>
      <c r="B60" s="40">
        <v>16</v>
      </c>
      <c r="C60" s="60" t="s">
        <v>69</v>
      </c>
      <c r="D60" s="61" t="s">
        <v>9</v>
      </c>
      <c r="E60" s="62">
        <v>44</v>
      </c>
      <c r="F60" s="2">
        <v>0</v>
      </c>
      <c r="G60" s="41">
        <f>F60*E60</f>
        <v>0</v>
      </c>
      <c r="H60" s="42"/>
    </row>
    <row r="61" spans="1:8" ht="15.75" customHeight="1" x14ac:dyDescent="0.2">
      <c r="A61" s="10"/>
      <c r="B61" s="43"/>
      <c r="C61" s="77" t="s">
        <v>47</v>
      </c>
      <c r="D61" s="78"/>
      <c r="E61" s="78"/>
      <c r="F61" s="49"/>
      <c r="G61" s="49"/>
      <c r="H61" s="50"/>
    </row>
    <row r="62" spans="1:8" x14ac:dyDescent="0.2">
      <c r="A62" s="10"/>
      <c r="B62" s="40">
        <v>17</v>
      </c>
      <c r="C62" s="60" t="s">
        <v>106</v>
      </c>
      <c r="D62" s="61" t="s">
        <v>9</v>
      </c>
      <c r="E62" s="62">
        <v>6</v>
      </c>
      <c r="F62" s="2">
        <v>0</v>
      </c>
      <c r="G62" s="41">
        <f>F62*E62</f>
        <v>0</v>
      </c>
      <c r="H62" s="42"/>
    </row>
    <row r="63" spans="1:8" ht="15.75" customHeight="1" x14ac:dyDescent="0.2">
      <c r="A63" s="10"/>
      <c r="B63" s="43"/>
      <c r="C63" s="77" t="s">
        <v>107</v>
      </c>
      <c r="D63" s="78"/>
      <c r="E63" s="78"/>
      <c r="F63" s="49"/>
      <c r="G63" s="49"/>
      <c r="H63" s="50"/>
    </row>
    <row r="64" spans="1:8" x14ac:dyDescent="0.2">
      <c r="A64" s="10"/>
      <c r="B64" s="40">
        <v>18</v>
      </c>
      <c r="C64" s="66" t="s">
        <v>125</v>
      </c>
      <c r="D64" s="61" t="s">
        <v>10</v>
      </c>
      <c r="E64" s="62">
        <v>1</v>
      </c>
      <c r="F64" s="2">
        <v>0</v>
      </c>
      <c r="G64" s="41">
        <f>F64*E64</f>
        <v>0</v>
      </c>
      <c r="H64" s="42"/>
    </row>
    <row r="65" spans="1:8" ht="28.5" customHeight="1" x14ac:dyDescent="0.2">
      <c r="A65" s="10"/>
      <c r="B65" s="48"/>
      <c r="C65" s="79" t="s">
        <v>126</v>
      </c>
      <c r="D65" s="80"/>
      <c r="E65" s="80"/>
      <c r="F65" s="49"/>
      <c r="G65" s="49"/>
      <c r="H65" s="50"/>
    </row>
    <row r="66" spans="1:8" ht="21.75" customHeight="1" x14ac:dyDescent="0.2">
      <c r="A66" s="10"/>
      <c r="B66" s="52" t="s">
        <v>55</v>
      </c>
      <c r="C66" s="68"/>
      <c r="D66" s="68"/>
      <c r="E66" s="68"/>
      <c r="F66" s="53"/>
      <c r="G66" s="53"/>
      <c r="H66" s="54"/>
    </row>
    <row r="67" spans="1:8" x14ac:dyDescent="0.2">
      <c r="A67" s="10"/>
      <c r="B67" s="40">
        <v>19</v>
      </c>
      <c r="C67" s="69" t="s">
        <v>33</v>
      </c>
      <c r="D67" s="55" t="s">
        <v>9</v>
      </c>
      <c r="E67" s="67">
        <v>90</v>
      </c>
      <c r="F67" s="3">
        <v>0</v>
      </c>
      <c r="G67" s="41">
        <f>F67*E67</f>
        <v>0</v>
      </c>
      <c r="H67" s="56"/>
    </row>
    <row r="68" spans="1:8" ht="16.5" customHeight="1" x14ac:dyDescent="0.2">
      <c r="A68" s="10"/>
      <c r="B68" s="43"/>
      <c r="C68" s="75" t="s">
        <v>133</v>
      </c>
      <c r="D68" s="76"/>
      <c r="E68" s="76"/>
      <c r="F68" s="44"/>
      <c r="G68" s="44"/>
      <c r="H68" s="45"/>
    </row>
    <row r="69" spans="1:8" x14ac:dyDescent="0.2">
      <c r="A69" s="10"/>
      <c r="B69" s="40">
        <v>20</v>
      </c>
      <c r="C69" s="69" t="s">
        <v>32</v>
      </c>
      <c r="D69" s="61" t="s">
        <v>9</v>
      </c>
      <c r="E69" s="70">
        <v>20</v>
      </c>
      <c r="F69" s="2">
        <v>0</v>
      </c>
      <c r="G69" s="41">
        <f>F69*E69</f>
        <v>0</v>
      </c>
      <c r="H69" s="42"/>
    </row>
    <row r="70" spans="1:8" ht="17.25" customHeight="1" x14ac:dyDescent="0.2">
      <c r="A70" s="10"/>
      <c r="B70" s="43"/>
      <c r="C70" s="75" t="s">
        <v>134</v>
      </c>
      <c r="D70" s="76"/>
      <c r="E70" s="76"/>
      <c r="F70" s="44"/>
      <c r="G70" s="44"/>
      <c r="H70" s="45"/>
    </row>
    <row r="71" spans="1:8" ht="25.5" x14ac:dyDescent="0.2">
      <c r="A71" s="10"/>
      <c r="B71" s="40">
        <v>21</v>
      </c>
      <c r="C71" s="71" t="s">
        <v>61</v>
      </c>
      <c r="D71" s="61" t="s">
        <v>9</v>
      </c>
      <c r="E71" s="70">
        <v>14</v>
      </c>
      <c r="F71" s="2">
        <v>0</v>
      </c>
      <c r="G71" s="41">
        <f>F71*E71</f>
        <v>0</v>
      </c>
      <c r="H71" s="42"/>
    </row>
    <row r="72" spans="1:8" ht="18" customHeight="1" x14ac:dyDescent="0.2">
      <c r="A72" s="10"/>
      <c r="B72" s="43"/>
      <c r="C72" s="75" t="s">
        <v>135</v>
      </c>
      <c r="D72" s="76"/>
      <c r="E72" s="76"/>
      <c r="F72" s="44"/>
      <c r="G72" s="44"/>
      <c r="H72" s="45"/>
    </row>
    <row r="73" spans="1:8" ht="30.75" customHeight="1" x14ac:dyDescent="0.2">
      <c r="A73" s="10"/>
      <c r="B73" s="40">
        <v>22</v>
      </c>
      <c r="C73" s="71" t="s">
        <v>62</v>
      </c>
      <c r="D73" s="61" t="s">
        <v>9</v>
      </c>
      <c r="E73" s="70">
        <v>6</v>
      </c>
      <c r="F73" s="2">
        <v>0</v>
      </c>
      <c r="G73" s="41">
        <f>F73*E73</f>
        <v>0</v>
      </c>
      <c r="H73" s="42"/>
    </row>
    <row r="74" spans="1:8" ht="20.25" customHeight="1" x14ac:dyDescent="0.2">
      <c r="A74" s="10"/>
      <c r="B74" s="43"/>
      <c r="C74" s="75" t="s">
        <v>136</v>
      </c>
      <c r="D74" s="76"/>
      <c r="E74" s="76"/>
      <c r="F74" s="49"/>
      <c r="G74" s="49"/>
      <c r="H74" s="50"/>
    </row>
    <row r="75" spans="1:8" x14ac:dyDescent="0.2">
      <c r="A75" s="10"/>
      <c r="B75" s="40">
        <v>23</v>
      </c>
      <c r="C75" s="71" t="s">
        <v>70</v>
      </c>
      <c r="D75" s="61" t="s">
        <v>9</v>
      </c>
      <c r="E75" s="70">
        <v>6</v>
      </c>
      <c r="F75" s="2">
        <v>0</v>
      </c>
      <c r="G75" s="41">
        <f>F75*E75</f>
        <v>0</v>
      </c>
      <c r="H75" s="42"/>
    </row>
    <row r="76" spans="1:8" x14ac:dyDescent="0.2">
      <c r="A76" s="10"/>
      <c r="B76" s="40">
        <v>24</v>
      </c>
      <c r="C76" s="71" t="s">
        <v>113</v>
      </c>
      <c r="D76" s="61" t="s">
        <v>9</v>
      </c>
      <c r="E76" s="70">
        <v>18</v>
      </c>
      <c r="F76" s="2">
        <v>0</v>
      </c>
      <c r="G76" s="41">
        <f>F76*E76</f>
        <v>0</v>
      </c>
      <c r="H76" s="42"/>
    </row>
    <row r="77" spans="1:8" x14ac:dyDescent="0.2">
      <c r="A77" s="10"/>
      <c r="B77" s="40">
        <v>25</v>
      </c>
      <c r="C77" s="71" t="s">
        <v>42</v>
      </c>
      <c r="D77" s="61" t="s">
        <v>9</v>
      </c>
      <c r="E77" s="70">
        <v>4</v>
      </c>
      <c r="F77" s="2">
        <v>0</v>
      </c>
      <c r="G77" s="41">
        <f>F77*E77</f>
        <v>0</v>
      </c>
      <c r="H77" s="42"/>
    </row>
    <row r="78" spans="1:8" x14ac:dyDescent="0.2">
      <c r="A78" s="10"/>
      <c r="B78" s="40">
        <v>26</v>
      </c>
      <c r="C78" s="71" t="s">
        <v>43</v>
      </c>
      <c r="D78" s="61" t="s">
        <v>9</v>
      </c>
      <c r="E78" s="70">
        <v>10</v>
      </c>
      <c r="F78" s="2">
        <v>0</v>
      </c>
      <c r="G78" s="41">
        <f>F78*E78</f>
        <v>0</v>
      </c>
      <c r="H78" s="42"/>
    </row>
    <row r="79" spans="1:8" ht="24.75" customHeight="1" x14ac:dyDescent="0.2">
      <c r="A79" s="10"/>
      <c r="B79" s="52" t="s">
        <v>56</v>
      </c>
      <c r="C79" s="68"/>
      <c r="D79" s="68"/>
      <c r="E79" s="68"/>
      <c r="F79" s="53"/>
      <c r="G79" s="53"/>
      <c r="H79" s="54"/>
    </row>
    <row r="80" spans="1:8" x14ac:dyDescent="0.2">
      <c r="A80" s="10"/>
      <c r="B80" s="40">
        <v>27</v>
      </c>
      <c r="C80" s="71" t="s">
        <v>115</v>
      </c>
      <c r="D80" s="61" t="s">
        <v>7</v>
      </c>
      <c r="E80" s="70">
        <v>1</v>
      </c>
      <c r="F80" s="2">
        <v>0</v>
      </c>
      <c r="G80" s="41">
        <f>F80*E80</f>
        <v>0</v>
      </c>
      <c r="H80" s="42"/>
    </row>
    <row r="81" spans="1:8" ht="42.75" customHeight="1" x14ac:dyDescent="0.2">
      <c r="A81" s="10"/>
      <c r="B81" s="43"/>
      <c r="C81" s="81" t="s">
        <v>137</v>
      </c>
      <c r="D81" s="82"/>
      <c r="E81" s="82"/>
      <c r="F81" s="44"/>
      <c r="G81" s="44"/>
      <c r="H81" s="45"/>
    </row>
    <row r="82" spans="1:8" x14ac:dyDescent="0.2">
      <c r="A82" s="10"/>
      <c r="B82" s="40">
        <v>27</v>
      </c>
      <c r="C82" s="71" t="s">
        <v>114</v>
      </c>
      <c r="D82" s="61" t="s">
        <v>7</v>
      </c>
      <c r="E82" s="70">
        <v>1</v>
      </c>
      <c r="F82" s="2">
        <v>0</v>
      </c>
      <c r="G82" s="41">
        <f>F82*E82</f>
        <v>0</v>
      </c>
      <c r="H82" s="42"/>
    </row>
    <row r="83" spans="1:8" ht="40.5" customHeight="1" x14ac:dyDescent="0.2">
      <c r="A83" s="10"/>
      <c r="B83" s="43"/>
      <c r="C83" s="81" t="s">
        <v>137</v>
      </c>
      <c r="D83" s="82"/>
      <c r="E83" s="82"/>
      <c r="F83" s="44"/>
      <c r="G83" s="44"/>
      <c r="H83" s="45"/>
    </row>
    <row r="84" spans="1:8" x14ac:dyDescent="0.2">
      <c r="A84" s="10"/>
      <c r="B84" s="40">
        <v>28</v>
      </c>
      <c r="C84" s="69" t="s">
        <v>20</v>
      </c>
      <c r="D84" s="61" t="s">
        <v>10</v>
      </c>
      <c r="E84" s="70">
        <v>1</v>
      </c>
      <c r="F84" s="2">
        <v>0</v>
      </c>
      <c r="G84" s="41">
        <f>F84*E84</f>
        <v>0</v>
      </c>
      <c r="H84" s="42"/>
    </row>
    <row r="85" spans="1:8" ht="28.5" customHeight="1" x14ac:dyDescent="0.2">
      <c r="A85" s="10"/>
      <c r="B85" s="43"/>
      <c r="C85" s="83" t="s">
        <v>102</v>
      </c>
      <c r="D85" s="84"/>
      <c r="E85" s="84"/>
      <c r="F85" s="51"/>
      <c r="G85" s="51"/>
      <c r="H85" s="45"/>
    </row>
    <row r="86" spans="1:8" ht="21" customHeight="1" x14ac:dyDescent="0.2">
      <c r="A86" s="10"/>
      <c r="B86" s="57" t="s">
        <v>57</v>
      </c>
      <c r="C86" s="68"/>
      <c r="D86" s="68"/>
      <c r="E86" s="68"/>
      <c r="F86" s="53"/>
      <c r="G86" s="53"/>
      <c r="H86" s="54"/>
    </row>
    <row r="87" spans="1:8" x14ac:dyDescent="0.2">
      <c r="A87" s="10"/>
      <c r="B87" s="40">
        <v>29</v>
      </c>
      <c r="C87" s="71" t="s">
        <v>116</v>
      </c>
      <c r="D87" s="61" t="s">
        <v>10</v>
      </c>
      <c r="E87" s="70">
        <v>1</v>
      </c>
      <c r="F87" s="2">
        <v>0</v>
      </c>
      <c r="G87" s="41">
        <f>F87*E87</f>
        <v>0</v>
      </c>
      <c r="H87" s="42"/>
    </row>
    <row r="88" spans="1:8" ht="29.25" customHeight="1" x14ac:dyDescent="0.2">
      <c r="A88" s="10"/>
      <c r="B88" s="43"/>
      <c r="C88" s="81" t="s">
        <v>52</v>
      </c>
      <c r="D88" s="82"/>
      <c r="E88" s="82"/>
      <c r="F88" s="44"/>
      <c r="G88" s="44"/>
      <c r="H88" s="45"/>
    </row>
    <row r="89" spans="1:8" x14ac:dyDescent="0.2">
      <c r="A89" s="10"/>
      <c r="B89" s="40">
        <v>30</v>
      </c>
      <c r="C89" s="69" t="s">
        <v>8</v>
      </c>
      <c r="D89" s="61" t="s">
        <v>10</v>
      </c>
      <c r="E89" s="70">
        <v>1</v>
      </c>
      <c r="F89" s="2">
        <v>0</v>
      </c>
      <c r="G89" s="41">
        <f>F89*E89</f>
        <v>0</v>
      </c>
      <c r="H89" s="42"/>
    </row>
    <row r="90" spans="1:8" ht="25.5" customHeight="1" x14ac:dyDescent="0.2">
      <c r="A90" s="10"/>
      <c r="B90" s="48"/>
      <c r="C90" s="83" t="s">
        <v>103</v>
      </c>
      <c r="D90" s="84"/>
      <c r="E90" s="84"/>
      <c r="F90" s="51"/>
      <c r="G90" s="51"/>
      <c r="H90" s="45"/>
    </row>
    <row r="91" spans="1:8" ht="25.5" customHeight="1" x14ac:dyDescent="0.2">
      <c r="A91" s="10"/>
      <c r="B91" s="52" t="s">
        <v>58</v>
      </c>
      <c r="C91" s="68"/>
      <c r="D91" s="68"/>
      <c r="E91" s="68"/>
      <c r="F91" s="53"/>
      <c r="G91" s="53"/>
      <c r="H91" s="54"/>
    </row>
    <row r="92" spans="1:8" x14ac:dyDescent="0.2">
      <c r="A92" s="10"/>
      <c r="B92" s="40">
        <v>31</v>
      </c>
      <c r="C92" s="71" t="s">
        <v>15</v>
      </c>
      <c r="D92" s="61" t="s">
        <v>7</v>
      </c>
      <c r="E92" s="70">
        <v>1</v>
      </c>
      <c r="F92" s="2">
        <v>0</v>
      </c>
      <c r="G92" s="41">
        <f>F92*E92</f>
        <v>0</v>
      </c>
      <c r="H92" s="42"/>
    </row>
    <row r="93" spans="1:8" ht="66" customHeight="1" x14ac:dyDescent="0.2">
      <c r="A93" s="10"/>
      <c r="B93" s="43"/>
      <c r="C93" s="81" t="s">
        <v>104</v>
      </c>
      <c r="D93" s="82"/>
      <c r="E93" s="82"/>
      <c r="F93" s="44"/>
      <c r="G93" s="44"/>
      <c r="H93" s="45"/>
    </row>
    <row r="94" spans="1:8" x14ac:dyDescent="0.2">
      <c r="A94" s="10"/>
      <c r="B94" s="40">
        <v>32</v>
      </c>
      <c r="C94" s="71" t="s">
        <v>63</v>
      </c>
      <c r="D94" s="61" t="s">
        <v>7</v>
      </c>
      <c r="E94" s="70">
        <v>2</v>
      </c>
      <c r="F94" s="2">
        <v>0</v>
      </c>
      <c r="G94" s="41">
        <f>F94*E94</f>
        <v>0</v>
      </c>
      <c r="H94" s="42"/>
    </row>
    <row r="95" spans="1:8" ht="67.5" customHeight="1" x14ac:dyDescent="0.2">
      <c r="A95" s="10"/>
      <c r="B95" s="43"/>
      <c r="C95" s="75" t="s">
        <v>105</v>
      </c>
      <c r="D95" s="76"/>
      <c r="E95" s="76"/>
      <c r="F95" s="44"/>
      <c r="G95" s="44"/>
      <c r="H95" s="45"/>
    </row>
    <row r="96" spans="1:8" ht="25.5" x14ac:dyDescent="0.2">
      <c r="A96" s="10"/>
      <c r="B96" s="40">
        <v>33</v>
      </c>
      <c r="C96" s="69" t="s">
        <v>48</v>
      </c>
      <c r="D96" s="61" t="s">
        <v>10</v>
      </c>
      <c r="E96" s="70">
        <v>1</v>
      </c>
      <c r="F96" s="2">
        <v>0</v>
      </c>
      <c r="G96" s="41">
        <f>F96*E96</f>
        <v>0</v>
      </c>
      <c r="H96" s="42"/>
    </row>
    <row r="97" spans="1:8" ht="31.5" customHeight="1" x14ac:dyDescent="0.2">
      <c r="A97" s="10"/>
      <c r="B97" s="43"/>
      <c r="C97" s="85" t="s">
        <v>67</v>
      </c>
      <c r="D97" s="86"/>
      <c r="E97" s="86"/>
      <c r="F97" s="51"/>
      <c r="G97" s="51"/>
      <c r="H97" s="45"/>
    </row>
    <row r="98" spans="1:8" ht="25.5" x14ac:dyDescent="0.2">
      <c r="A98" s="10"/>
      <c r="B98" s="40">
        <v>34</v>
      </c>
      <c r="C98" s="69" t="s">
        <v>21</v>
      </c>
      <c r="D98" s="61" t="s">
        <v>10</v>
      </c>
      <c r="E98" s="70">
        <v>1</v>
      </c>
      <c r="F98" s="2">
        <v>0</v>
      </c>
      <c r="G98" s="41">
        <f>F98*E98</f>
        <v>0</v>
      </c>
      <c r="H98" s="42"/>
    </row>
    <row r="99" spans="1:8" ht="31.5" customHeight="1" x14ac:dyDescent="0.2">
      <c r="A99" s="10"/>
      <c r="B99" s="43"/>
      <c r="C99" s="85" t="s">
        <v>101</v>
      </c>
      <c r="D99" s="86"/>
      <c r="E99" s="86"/>
      <c r="F99" s="51"/>
      <c r="G99" s="51"/>
      <c r="H99" s="45"/>
    </row>
    <row r="100" spans="1:8" x14ac:dyDescent="0.2">
      <c r="A100" s="10"/>
      <c r="B100" s="40">
        <v>35</v>
      </c>
      <c r="C100" s="71" t="s">
        <v>45</v>
      </c>
      <c r="D100" s="61" t="s">
        <v>10</v>
      </c>
      <c r="E100" s="70">
        <v>1</v>
      </c>
      <c r="F100" s="2">
        <v>0</v>
      </c>
      <c r="G100" s="41">
        <f>F100*E100</f>
        <v>0</v>
      </c>
      <c r="H100" s="42"/>
    </row>
    <row r="101" spans="1:8" ht="69.75" customHeight="1" x14ac:dyDescent="0.2">
      <c r="A101" s="10"/>
      <c r="B101" s="48"/>
      <c r="C101" s="75" t="s">
        <v>117</v>
      </c>
      <c r="D101" s="76"/>
      <c r="E101" s="76"/>
      <c r="F101" s="44"/>
      <c r="G101" s="44"/>
      <c r="H101" s="45"/>
    </row>
    <row r="102" spans="1:8" x14ac:dyDescent="0.2">
      <c r="A102" s="10"/>
      <c r="B102" s="40">
        <v>36</v>
      </c>
      <c r="C102" s="71" t="s">
        <v>127</v>
      </c>
      <c r="D102" s="61" t="s">
        <v>10</v>
      </c>
      <c r="E102" s="70">
        <v>1</v>
      </c>
      <c r="F102" s="2">
        <v>0</v>
      </c>
      <c r="G102" s="41">
        <f>F102*E102</f>
        <v>0</v>
      </c>
      <c r="H102" s="42"/>
    </row>
    <row r="103" spans="1:8" ht="46.5" customHeight="1" x14ac:dyDescent="0.2">
      <c r="A103" s="10"/>
      <c r="B103" s="48"/>
      <c r="C103" s="75" t="s">
        <v>128</v>
      </c>
      <c r="D103" s="76"/>
      <c r="E103" s="76"/>
      <c r="F103" s="44"/>
      <c r="G103" s="44"/>
      <c r="H103" s="45"/>
    </row>
    <row r="104" spans="1:8" ht="23.25" customHeight="1" x14ac:dyDescent="0.2">
      <c r="A104" s="10"/>
      <c r="B104" s="52" t="s">
        <v>118</v>
      </c>
      <c r="C104" s="68"/>
      <c r="D104" s="68"/>
      <c r="E104" s="68"/>
      <c r="F104" s="53"/>
      <c r="G104" s="53"/>
      <c r="H104" s="54"/>
    </row>
    <row r="105" spans="1:8" x14ac:dyDescent="0.2">
      <c r="A105" s="10"/>
      <c r="B105" s="40">
        <v>37</v>
      </c>
      <c r="C105" s="69" t="s">
        <v>121</v>
      </c>
      <c r="D105" s="61" t="s">
        <v>7</v>
      </c>
      <c r="E105" s="70">
        <v>1</v>
      </c>
      <c r="F105" s="2">
        <v>0</v>
      </c>
      <c r="G105" s="41">
        <f t="shared" ref="G105:G110" si="0">F105*E105</f>
        <v>0</v>
      </c>
      <c r="H105" s="42"/>
    </row>
    <row r="106" spans="1:8" ht="20.25" customHeight="1" x14ac:dyDescent="0.2">
      <c r="A106" s="10"/>
      <c r="B106" s="40">
        <v>38</v>
      </c>
      <c r="C106" s="69" t="s">
        <v>122</v>
      </c>
      <c r="D106" s="61" t="s">
        <v>10</v>
      </c>
      <c r="E106" s="70">
        <v>1</v>
      </c>
      <c r="F106" s="2">
        <v>0</v>
      </c>
      <c r="G106" s="41">
        <f t="shared" si="0"/>
        <v>0</v>
      </c>
      <c r="H106" s="45"/>
    </row>
    <row r="107" spans="1:8" x14ac:dyDescent="0.2">
      <c r="A107" s="10"/>
      <c r="B107" s="40">
        <v>39</v>
      </c>
      <c r="C107" s="69" t="s">
        <v>123</v>
      </c>
      <c r="D107" s="61" t="s">
        <v>7</v>
      </c>
      <c r="E107" s="70">
        <v>1</v>
      </c>
      <c r="F107" s="2">
        <v>0</v>
      </c>
      <c r="G107" s="41">
        <f t="shared" si="0"/>
        <v>0</v>
      </c>
      <c r="H107" s="42"/>
    </row>
    <row r="108" spans="1:8" ht="43.5" customHeight="1" x14ac:dyDescent="0.2">
      <c r="A108" s="10"/>
      <c r="B108" s="40">
        <v>40</v>
      </c>
      <c r="C108" s="69" t="s">
        <v>119</v>
      </c>
      <c r="D108" s="61" t="s">
        <v>10</v>
      </c>
      <c r="E108" s="70">
        <v>1</v>
      </c>
      <c r="F108" s="2">
        <v>0</v>
      </c>
      <c r="G108" s="41">
        <f t="shared" si="0"/>
        <v>0</v>
      </c>
      <c r="H108" s="45"/>
    </row>
    <row r="109" spans="1:8" x14ac:dyDescent="0.2">
      <c r="A109" s="10"/>
      <c r="B109" s="40">
        <v>41</v>
      </c>
      <c r="C109" s="69" t="s">
        <v>120</v>
      </c>
      <c r="D109" s="61" t="s">
        <v>10</v>
      </c>
      <c r="E109" s="70">
        <v>1</v>
      </c>
      <c r="F109" s="2">
        <v>0</v>
      </c>
      <c r="G109" s="41">
        <f t="shared" si="0"/>
        <v>0</v>
      </c>
      <c r="H109" s="42"/>
    </row>
    <row r="110" spans="1:8" ht="43.5" customHeight="1" x14ac:dyDescent="0.2">
      <c r="A110" s="10"/>
      <c r="B110" s="40">
        <v>42</v>
      </c>
      <c r="C110" s="69" t="s">
        <v>124</v>
      </c>
      <c r="D110" s="61" t="s">
        <v>10</v>
      </c>
      <c r="E110" s="70">
        <v>1</v>
      </c>
      <c r="F110" s="2">
        <v>0</v>
      </c>
      <c r="G110" s="41">
        <f t="shared" si="0"/>
        <v>0</v>
      </c>
      <c r="H110" s="45"/>
    </row>
    <row r="111" spans="1:8" ht="23.25" customHeight="1" x14ac:dyDescent="0.2">
      <c r="A111" s="10"/>
      <c r="B111" s="52" t="s">
        <v>59</v>
      </c>
      <c r="C111" s="68"/>
      <c r="D111" s="68"/>
      <c r="E111" s="68"/>
      <c r="F111" s="53"/>
      <c r="G111" s="53"/>
      <c r="H111" s="54"/>
    </row>
    <row r="112" spans="1:8" ht="45" customHeight="1" x14ac:dyDescent="0.2">
      <c r="A112" s="10"/>
      <c r="B112" s="40">
        <v>43</v>
      </c>
      <c r="C112" s="69" t="s">
        <v>18</v>
      </c>
      <c r="D112" s="61" t="s">
        <v>10</v>
      </c>
      <c r="E112" s="70">
        <v>1</v>
      </c>
      <c r="F112" s="2">
        <v>0</v>
      </c>
      <c r="G112" s="41">
        <f>F112*E112</f>
        <v>0</v>
      </c>
      <c r="H112" s="42"/>
    </row>
    <row r="113" spans="1:8" ht="20.25" customHeight="1" x14ac:dyDescent="0.2">
      <c r="A113" s="10"/>
      <c r="B113" s="43"/>
      <c r="C113" s="89" t="s">
        <v>50</v>
      </c>
      <c r="D113" s="90"/>
      <c r="E113" s="90"/>
      <c r="F113" s="51"/>
      <c r="G113" s="51"/>
      <c r="H113" s="45"/>
    </row>
    <row r="114" spans="1:8" x14ac:dyDescent="0.2">
      <c r="A114" s="10"/>
      <c r="B114" s="40">
        <v>44</v>
      </c>
      <c r="C114" s="69" t="s">
        <v>38</v>
      </c>
      <c r="D114" s="61" t="s">
        <v>7</v>
      </c>
      <c r="E114" s="70">
        <v>2</v>
      </c>
      <c r="F114" s="2">
        <v>0</v>
      </c>
      <c r="G114" s="41">
        <f>F114*E114</f>
        <v>0</v>
      </c>
      <c r="H114" s="42"/>
    </row>
    <row r="115" spans="1:8" ht="43.5" customHeight="1" x14ac:dyDescent="0.2">
      <c r="A115" s="10"/>
      <c r="B115" s="43"/>
      <c r="C115" s="77" t="s">
        <v>64</v>
      </c>
      <c r="D115" s="78"/>
      <c r="E115" s="78"/>
      <c r="F115" s="51"/>
      <c r="G115" s="51"/>
      <c r="H115" s="45"/>
    </row>
    <row r="116" spans="1:8" x14ac:dyDescent="0.2">
      <c r="A116" s="10"/>
      <c r="B116" s="40">
        <v>45</v>
      </c>
      <c r="C116" s="72" t="s">
        <v>74</v>
      </c>
      <c r="D116" s="61" t="s">
        <v>10</v>
      </c>
      <c r="E116" s="70">
        <v>1</v>
      </c>
      <c r="F116" s="2">
        <v>0</v>
      </c>
      <c r="G116" s="41">
        <f>F116*E116</f>
        <v>0</v>
      </c>
      <c r="H116" s="42"/>
    </row>
    <row r="117" spans="1:8" ht="33" customHeight="1" x14ac:dyDescent="0.2">
      <c r="A117" s="10"/>
      <c r="B117" s="43"/>
      <c r="C117" s="77" t="s">
        <v>75</v>
      </c>
      <c r="D117" s="78"/>
      <c r="E117" s="78"/>
      <c r="F117" s="51"/>
      <c r="G117" s="51">
        <f t="shared" ref="G117" si="1">F117*E117</f>
        <v>0</v>
      </c>
      <c r="H117" s="45"/>
    </row>
    <row r="118" spans="1:8" ht="18.75" customHeight="1" x14ac:dyDescent="0.2">
      <c r="A118" s="10"/>
      <c r="B118" s="40">
        <v>46</v>
      </c>
      <c r="C118" s="69" t="s">
        <v>65</v>
      </c>
      <c r="D118" s="61" t="s">
        <v>10</v>
      </c>
      <c r="E118" s="70">
        <v>1</v>
      </c>
      <c r="F118" s="2">
        <v>0</v>
      </c>
      <c r="G118" s="41">
        <f>F118*E118</f>
        <v>0</v>
      </c>
      <c r="H118" s="42"/>
    </row>
    <row r="119" spans="1:8" ht="30" customHeight="1" x14ac:dyDescent="0.2">
      <c r="A119" s="10"/>
      <c r="B119" s="43"/>
      <c r="C119" s="85" t="s">
        <v>66</v>
      </c>
      <c r="D119" s="86"/>
      <c r="E119" s="86"/>
      <c r="F119" s="49"/>
      <c r="G119" s="49"/>
      <c r="H119" s="50"/>
    </row>
    <row r="120" spans="1:8" x14ac:dyDescent="0.2">
      <c r="A120" s="10"/>
      <c r="B120" s="40">
        <v>47</v>
      </c>
      <c r="C120" s="71" t="s">
        <v>51</v>
      </c>
      <c r="D120" s="61" t="s">
        <v>10</v>
      </c>
      <c r="E120" s="70">
        <v>1</v>
      </c>
      <c r="F120" s="2">
        <v>0</v>
      </c>
      <c r="G120" s="41">
        <f>F120*E120</f>
        <v>0</v>
      </c>
      <c r="H120" s="42"/>
    </row>
    <row r="121" spans="1:8" x14ac:dyDescent="0.2">
      <c r="A121" s="10"/>
      <c r="B121" s="40">
        <v>48</v>
      </c>
      <c r="C121" s="69" t="s">
        <v>12</v>
      </c>
      <c r="D121" s="61" t="s">
        <v>10</v>
      </c>
      <c r="E121" s="70">
        <v>1</v>
      </c>
      <c r="F121" s="2">
        <v>0</v>
      </c>
      <c r="G121" s="41">
        <f>F121*E121</f>
        <v>0</v>
      </c>
      <c r="H121" s="42"/>
    </row>
    <row r="122" spans="1:8" x14ac:dyDescent="0.2">
      <c r="A122" s="10"/>
      <c r="B122" s="40">
        <v>49</v>
      </c>
      <c r="C122" s="71" t="s">
        <v>16</v>
      </c>
      <c r="D122" s="61" t="s">
        <v>10</v>
      </c>
      <c r="E122" s="70">
        <v>1</v>
      </c>
      <c r="F122" s="2">
        <v>0</v>
      </c>
      <c r="G122" s="41">
        <f>F122*E122</f>
        <v>0</v>
      </c>
      <c r="H122" s="42"/>
    </row>
    <row r="123" spans="1:8" x14ac:dyDescent="0.2">
      <c r="A123" s="10"/>
      <c r="B123" s="40">
        <v>50</v>
      </c>
      <c r="C123" s="69" t="s">
        <v>46</v>
      </c>
      <c r="D123" s="61" t="s">
        <v>17</v>
      </c>
      <c r="E123" s="70">
        <v>20</v>
      </c>
      <c r="F123" s="2">
        <v>0</v>
      </c>
      <c r="G123" s="41">
        <f>F123*E123</f>
        <v>0</v>
      </c>
      <c r="H123" s="42"/>
    </row>
    <row r="124" spans="1:8" ht="66.75" customHeight="1" x14ac:dyDescent="0.2">
      <c r="A124" s="10"/>
      <c r="B124" s="43"/>
      <c r="C124" s="83" t="s">
        <v>49</v>
      </c>
      <c r="D124" s="84"/>
      <c r="E124" s="84"/>
      <c r="F124" s="51"/>
      <c r="G124" s="51"/>
      <c r="H124" s="45"/>
    </row>
    <row r="125" spans="1:8" x14ac:dyDescent="0.2">
      <c r="A125" s="10"/>
      <c r="B125" s="40">
        <v>51</v>
      </c>
      <c r="C125" s="69" t="s">
        <v>13</v>
      </c>
      <c r="D125" s="61" t="s">
        <v>7</v>
      </c>
      <c r="E125" s="70">
        <v>1</v>
      </c>
      <c r="F125" s="2">
        <v>0</v>
      </c>
      <c r="G125" s="41">
        <f>F125*E125</f>
        <v>0</v>
      </c>
      <c r="H125" s="42"/>
    </row>
    <row r="126" spans="1:8" ht="32.25" customHeight="1" x14ac:dyDescent="0.2">
      <c r="A126" s="10"/>
      <c r="B126" s="43"/>
      <c r="C126" s="85" t="s">
        <v>71</v>
      </c>
      <c r="D126" s="86"/>
      <c r="E126" s="86"/>
      <c r="F126" s="51"/>
      <c r="G126" s="51"/>
      <c r="H126" s="45"/>
    </row>
    <row r="127" spans="1:8" ht="25.5" x14ac:dyDescent="0.2">
      <c r="A127" s="10"/>
      <c r="B127" s="40">
        <v>52</v>
      </c>
      <c r="C127" s="69" t="s">
        <v>19</v>
      </c>
      <c r="D127" s="61" t="s">
        <v>10</v>
      </c>
      <c r="E127" s="70">
        <v>1</v>
      </c>
      <c r="F127" s="2">
        <v>0</v>
      </c>
      <c r="G127" s="41">
        <f>F127*E127</f>
        <v>0</v>
      </c>
      <c r="H127" s="42"/>
    </row>
    <row r="128" spans="1:8" ht="126.75" customHeight="1" x14ac:dyDescent="0.2">
      <c r="A128" s="10"/>
      <c r="B128" s="43"/>
      <c r="C128" s="77" t="s">
        <v>138</v>
      </c>
      <c r="D128" s="78"/>
      <c r="E128" s="78"/>
      <c r="F128" s="51"/>
      <c r="G128" s="51"/>
      <c r="H128" s="45"/>
    </row>
    <row r="129" spans="1:8" x14ac:dyDescent="0.2">
      <c r="A129" s="10"/>
      <c r="B129" s="40">
        <v>53</v>
      </c>
      <c r="C129" s="71" t="s">
        <v>14</v>
      </c>
      <c r="D129" s="61" t="s">
        <v>10</v>
      </c>
      <c r="E129" s="70">
        <v>1</v>
      </c>
      <c r="F129" s="2">
        <v>0</v>
      </c>
      <c r="G129" s="41">
        <f>F129*E129</f>
        <v>0</v>
      </c>
      <c r="H129" s="42"/>
    </row>
    <row r="130" spans="1:8" ht="25.5" customHeight="1" x14ac:dyDescent="0.2">
      <c r="A130" s="10"/>
      <c r="B130" s="43"/>
      <c r="C130" s="75" t="s">
        <v>44</v>
      </c>
      <c r="D130" s="76"/>
      <c r="E130" s="76"/>
      <c r="F130" s="49"/>
      <c r="G130" s="49"/>
      <c r="H130" s="50"/>
    </row>
    <row r="131" spans="1:8" x14ac:dyDescent="0.2">
      <c r="A131" s="10"/>
      <c r="B131" s="40">
        <v>54</v>
      </c>
      <c r="C131" s="69" t="s">
        <v>68</v>
      </c>
      <c r="D131" s="73" t="s">
        <v>10</v>
      </c>
      <c r="E131" s="74">
        <v>1</v>
      </c>
      <c r="F131" s="2">
        <v>0</v>
      </c>
      <c r="G131" s="41">
        <f>F131*E131</f>
        <v>0</v>
      </c>
      <c r="H131" s="42"/>
    </row>
    <row r="132" spans="1:8" x14ac:dyDescent="0.2">
      <c r="A132" s="29"/>
      <c r="B132" s="30"/>
      <c r="C132" s="30"/>
      <c r="D132" s="30"/>
      <c r="E132" s="30"/>
      <c r="F132" s="30"/>
      <c r="G132" s="30"/>
      <c r="H132" s="58"/>
    </row>
    <row r="133" spans="1:8" x14ac:dyDescent="0.2">
      <c r="H133" s="59"/>
    </row>
  </sheetData>
  <sheetProtection algorithmName="SHA-512" hashValue="/eofNl9cEkHR/7dMV+r5HG6pkXz6iF9zHbRo7WVQQqjB9d6b8GFD+Co7asqi/1omi04h7SgSuPxR46DdFLvmGg==" saltValue="0t+QPRRyhnINqp0Xeu6xtA==" spinCount="100000" sheet="1" formatCells="0" formatColumns="0" formatRows="0"/>
  <mergeCells count="44">
    <mergeCell ref="C7:E7"/>
    <mergeCell ref="C10:E10"/>
    <mergeCell ref="C81:E81"/>
    <mergeCell ref="C85:E85"/>
    <mergeCell ref="C53:E53"/>
    <mergeCell ref="C55:E55"/>
    <mergeCell ref="C34:E34"/>
    <mergeCell ref="C42:E42"/>
    <mergeCell ref="C59:E59"/>
    <mergeCell ref="C61:E61"/>
    <mergeCell ref="C40:E40"/>
    <mergeCell ref="C44:E44"/>
    <mergeCell ref="C46:E46"/>
    <mergeCell ref="C48:E48"/>
    <mergeCell ref="C51:E51"/>
    <mergeCell ref="B28:G28"/>
    <mergeCell ref="C74:E74"/>
    <mergeCell ref="C101:E101"/>
    <mergeCell ref="C95:E95"/>
    <mergeCell ref="C113:E113"/>
    <mergeCell ref="C117:E117"/>
    <mergeCell ref="C83:E83"/>
    <mergeCell ref="C72:E72"/>
    <mergeCell ref="C30:E30"/>
    <mergeCell ref="C32:E32"/>
    <mergeCell ref="C36:E36"/>
    <mergeCell ref="C38:E38"/>
    <mergeCell ref="C57:E57"/>
    <mergeCell ref="C103:E103"/>
    <mergeCell ref="C70:E70"/>
    <mergeCell ref="C128:E128"/>
    <mergeCell ref="C130:E130"/>
    <mergeCell ref="C63:E63"/>
    <mergeCell ref="C65:E65"/>
    <mergeCell ref="C68:E68"/>
    <mergeCell ref="C88:E88"/>
    <mergeCell ref="C90:E90"/>
    <mergeCell ref="C93:E93"/>
    <mergeCell ref="C99:E99"/>
    <mergeCell ref="C97:E97"/>
    <mergeCell ref="C126:E126"/>
    <mergeCell ref="C124:E124"/>
    <mergeCell ref="C119:E119"/>
    <mergeCell ref="C115:E115"/>
  </mergeCells>
  <pageMargins left="0.31496062992125984" right="0.31496062992125984" top="0.59055118110236227" bottom="0.59055118110236227" header="0.31496062992125984" footer="0.31496062992125984"/>
  <pageSetup paperSize="9" orientation="portrait" r:id="rId1"/>
  <ignoredErrors>
    <ignoredError sqref="G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Rozpočet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Hanzl</dc:creator>
  <cp:lastModifiedBy>Marek Hanzl</cp:lastModifiedBy>
  <cp:lastPrinted>2025-05-09T14:23:03Z</cp:lastPrinted>
  <dcterms:created xsi:type="dcterms:W3CDTF">2024-10-16T20:04:22Z</dcterms:created>
  <dcterms:modified xsi:type="dcterms:W3CDTF">2025-05-14T12:42:51Z</dcterms:modified>
</cp:coreProperties>
</file>