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6995" windowHeight="11025"/>
  </bookViews>
  <sheets>
    <sheet name="List1" sheetId="1" r:id="rId1"/>
    <sheet name="List2" sheetId="2" r:id="rId2"/>
    <sheet name="List3" sheetId="3" r:id="rId3"/>
  </sheets>
  <definedNames>
    <definedName name="_Toc476664871" localSheetId="0">List1!$A$100</definedName>
    <definedName name="_Toc486233361" localSheetId="0">List1!$A$87</definedName>
    <definedName name="_Toc486233362" localSheetId="0">List1!$A$42</definedName>
    <definedName name="_Toc486233363" localSheetId="0">List1!$A$51</definedName>
    <definedName name="_Toc486233364" localSheetId="0">List1!$A$59</definedName>
    <definedName name="_Toc486233365" localSheetId="0">List1!$A$67</definedName>
    <definedName name="_Toc486233366" localSheetId="0">List1!$A$71</definedName>
    <definedName name="OLE_LINK1" localSheetId="0">List1!$A$2</definedName>
  </definedNames>
  <calcPr calcId="145621"/>
</workbook>
</file>

<file path=xl/calcChain.xml><?xml version="1.0" encoding="utf-8"?>
<calcChain xmlns="http://schemas.openxmlformats.org/spreadsheetml/2006/main">
  <c r="F44" i="1" l="1"/>
  <c r="E62" i="1"/>
  <c r="F62" i="1" s="1"/>
  <c r="E63" i="1"/>
  <c r="F63" i="1" s="1"/>
  <c r="E64" i="1"/>
  <c r="F64" i="1" s="1"/>
  <c r="E65" i="1"/>
  <c r="F65" i="1" s="1"/>
  <c r="E61" i="1"/>
  <c r="F61" i="1" s="1"/>
  <c r="E45" i="1"/>
  <c r="F45" i="1" s="1"/>
  <c r="E46" i="1"/>
  <c r="F46" i="1" s="1"/>
  <c r="E47" i="1"/>
  <c r="F47" i="1" s="1"/>
  <c r="E48" i="1"/>
  <c r="F48" i="1" s="1"/>
  <c r="E44" i="1"/>
  <c r="E53" i="1"/>
  <c r="E54" i="1"/>
  <c r="F54" i="1" s="1"/>
  <c r="E55" i="1"/>
  <c r="F55" i="1" s="1"/>
  <c r="E56" i="1"/>
  <c r="F56" i="1" s="1"/>
  <c r="E57" i="1"/>
  <c r="F57" i="1" s="1"/>
  <c r="F53" i="1"/>
  <c r="F66" i="1" l="1"/>
  <c r="E92" i="1" s="1"/>
  <c r="F49" i="1"/>
  <c r="E90" i="1" s="1"/>
  <c r="F58" i="1"/>
  <c r="E91" i="1" s="1"/>
  <c r="E78" i="1"/>
  <c r="E77" i="1" l="1"/>
  <c r="E75" i="1" l="1"/>
  <c r="F75" i="1" s="1"/>
  <c r="E85" i="1"/>
  <c r="F85" i="1" s="1"/>
  <c r="E84" i="1"/>
  <c r="F84" i="1" s="1"/>
  <c r="E83" i="1"/>
  <c r="F83" i="1" s="1"/>
  <c r="E82" i="1"/>
  <c r="F82" i="1" s="1"/>
  <c r="E81" i="1"/>
  <c r="F81" i="1" s="1"/>
  <c r="F78" i="1"/>
  <c r="E79" i="1"/>
  <c r="F79" i="1" s="1"/>
  <c r="F77" i="1"/>
  <c r="E76" i="1"/>
  <c r="F76" i="1" s="1"/>
  <c r="E73" i="1"/>
  <c r="F73" i="1" s="1"/>
  <c r="D69" i="1"/>
  <c r="E69" i="1" l="1"/>
  <c r="E70" i="1" s="1"/>
  <c r="E93" i="1" s="1"/>
  <c r="F86" i="1"/>
  <c r="E94" i="1" s="1"/>
  <c r="E95" i="1" l="1"/>
  <c r="E97" i="1" s="1"/>
  <c r="D106" i="1" s="1"/>
  <c r="D101" i="1" l="1"/>
</calcChain>
</file>

<file path=xl/sharedStrings.xml><?xml version="1.0" encoding="utf-8"?>
<sst xmlns="http://schemas.openxmlformats.org/spreadsheetml/2006/main" count="188" uniqueCount="105">
  <si>
    <t>Výkaz výměr (stanovení nabídkové ceny)</t>
  </si>
  <si>
    <t>Objem sběrných nádob</t>
  </si>
  <si>
    <t>Počet nádob</t>
  </si>
  <si>
    <t>Počet svozů / rok</t>
  </si>
  <si>
    <t>Odpad</t>
  </si>
  <si>
    <t>jméno, příjmení, podpis</t>
  </si>
  <si>
    <t>osoby oprávněné jednat za účastníka</t>
  </si>
  <si>
    <t>Kč</t>
  </si>
  <si>
    <t>……………..…………</t>
  </si>
  <si>
    <t>*účastník doplní výši DPH</t>
  </si>
  <si>
    <t>**účastník doplní celkovou cenu</t>
  </si>
  <si>
    <t>Nabídková cena dle Výkazu výměr – předpoklad pro rok 2018 - za 1 rok</t>
  </si>
  <si>
    <t>Nabídková cena bez DPH za 1 rok</t>
  </si>
  <si>
    <t>Výše DPH za 1 rok*</t>
  </si>
  <si>
    <t>Nabídková cena včetně DPH**</t>
  </si>
  <si>
    <t>Celková nabídková cena dle Výkazu výměr – předpoklad pro rok 2018 - za 4 roky</t>
  </si>
  <si>
    <t>Celková nabídková cena bez DPH za 4 roky</t>
  </si>
  <si>
    <t>Výše DPH za 4 roky*</t>
  </si>
  <si>
    <t>Celková nabídková cena včetně DPH za 4 roky**</t>
  </si>
  <si>
    <t xml:space="preserve">Objem sběrných nádob </t>
  </si>
  <si>
    <t>Četnost vývozu</t>
  </si>
  <si>
    <t>110 / 120 l</t>
  </si>
  <si>
    <t>1 x týdně</t>
  </si>
  <si>
    <t>240 l</t>
  </si>
  <si>
    <t>1 100 l</t>
  </si>
  <si>
    <t>Papír - 1 100 l</t>
  </si>
  <si>
    <t>2x týdně</t>
  </si>
  <si>
    <t>Plasty  - 1 100 l</t>
  </si>
  <si>
    <t>Sklo směsné – 1 100 l</t>
  </si>
  <si>
    <t>1x měsíčně</t>
  </si>
  <si>
    <t>Kompozitní obaly – 1 100 l</t>
  </si>
  <si>
    <t>Kovy – 1 100 l</t>
  </si>
  <si>
    <t>Na výzvu</t>
  </si>
  <si>
    <t>Odvoz nebezpečných odpadů</t>
  </si>
  <si>
    <t>Odvoz nebezpečných odpadů (zahrnuje náklady na manipulaci, dopravu a další náklady spojené s převzetím nebezpečných odpadů)</t>
  </si>
  <si>
    <t>8  x za rok</t>
  </si>
  <si>
    <t>Jednotkové množství</t>
  </si>
  <si>
    <t>Směsný komunální odpad (20 03 01)</t>
  </si>
  <si>
    <t>t</t>
  </si>
  <si>
    <t>Papír a lepenka</t>
  </si>
  <si>
    <t>Plasty</t>
  </si>
  <si>
    <t>Sklo</t>
  </si>
  <si>
    <t>Kovy (se sběrných nádob)</t>
  </si>
  <si>
    <t>Obaly obsahující zbytky nebezpečných látek nebo obaly těmito látkami znečištěné</t>
  </si>
  <si>
    <t>Absorpční činidla, filtrační materiály (včetně olejových filtrů jinak blíže neurčených), čistící tkaniny, ochranné oděvy znečištěné nebezpečnými látkami</t>
  </si>
  <si>
    <t>Barvy, tiskařské barvy, lepidla, pryskyřice obsahující nebezpečné látky</t>
  </si>
  <si>
    <t>Jiná nepoužitelná léčiva neuvedená pod číslem 20 01 31</t>
  </si>
  <si>
    <t>Baterie a akumulátory, zařazené pod čísly 16 06 01, 16 06 02 nebo pod číslem 16 06 03 a netříděné baterie a akumulátory obsahující tyto baterie</t>
  </si>
  <si>
    <t>* cena zahrnuje veškeré činnosti stanovené v bodě 2 zadávací dokumentace</t>
  </si>
  <si>
    <t>** uchazeč je oprávněn ocenit položku nulou, případně záporným číslem, záporně oceněná položka bude chápana jako platba objednateli za převzaté odpady.</t>
  </si>
  <si>
    <t>ČINNOST*</t>
  </si>
  <si>
    <t>Vývoz nádob SKO</t>
  </si>
  <si>
    <t>Vývoz nádob - separace</t>
  </si>
  <si>
    <t>Vývoz nádob – separace sběrný dvůr</t>
  </si>
  <si>
    <t>Odvoz NO</t>
  </si>
  <si>
    <t>Nakládání s odpady</t>
  </si>
  <si>
    <t>Celkem za rok</t>
  </si>
  <si>
    <t>Cena celkem za 4 roky</t>
  </si>
  <si>
    <t>Celkem vývoz nádob SKO</t>
  </si>
  <si>
    <t>Výkaz výměr – předpoklad pro rok 2018 – vývoz nádob SKO*</t>
  </si>
  <si>
    <t>Typ nádoby</t>
  </si>
  <si>
    <t>Papír (1 100 l)</t>
  </si>
  <si>
    <t>Plasty  (1 100 l)</t>
  </si>
  <si>
    <t>Sklo směsné  (1 100 l)</t>
  </si>
  <si>
    <t>Kompozitní obaly  (1 100 l)</t>
  </si>
  <si>
    <t>Kovy (1 100 l)</t>
  </si>
  <si>
    <t>Celkem vývoz nádob - separace</t>
  </si>
  <si>
    <t>Počet svozů na výzvu / rok - předpoklad</t>
  </si>
  <si>
    <t>Výkaz výměr – předpoklad pro rok 2018 – vývoz nádob - separace sběrný dvůr</t>
  </si>
  <si>
    <t>Činnost</t>
  </si>
  <si>
    <t>Počet odvozů / rok</t>
  </si>
  <si>
    <t>Celkem odvoz NO</t>
  </si>
  <si>
    <t>Výkaz výměr – předpoklad pro rok 2018 – Odvoz nebezpečných odpadů</t>
  </si>
  <si>
    <t>Katalogové číslo odpadu</t>
  </si>
  <si>
    <t>Název druhu odpadu</t>
  </si>
  <si>
    <t>Kategorie odpadu</t>
  </si>
  <si>
    <t>Množství odpadu  (t)</t>
  </si>
  <si>
    <t>Směsný komunální odpad</t>
  </si>
  <si>
    <t>O</t>
  </si>
  <si>
    <t>Kompozitní obaly</t>
  </si>
  <si>
    <t>Kovy</t>
  </si>
  <si>
    <t>N</t>
  </si>
  <si>
    <t>Nápojový kartón (kompozitní obaly)</t>
  </si>
  <si>
    <t>V…………..….dne…………</t>
  </si>
  <si>
    <t>Pozn.3: Předmětem hodnocení bude jedna konečná (=celková) nabídková cena bez DPH (za celou dobu plnění zakázky, tedy za 4 roky) určená součtem celkových cen za jednotlivé položky dle Výkazu výměr – předpoklad pro rok 2018 (Příloha č.7_Výkaz výměr - předpoklad pro rok 2018). Účastník je povinen konečnou (=celkovou) nabídkovou cenu uvádět bez DPH, s DPH a také vyčíslit částku DPH.</t>
  </si>
  <si>
    <t>Výkaz výměr</t>
  </si>
  <si>
    <t>1 x za 14 dní</t>
  </si>
  <si>
    <t xml:space="preserve">Sběrné nádoby na separované odpady </t>
  </si>
  <si>
    <t>Sběrné nádoby na separované odpady - Sběrný dvůr</t>
  </si>
  <si>
    <t>Jednotková cena bez DPH v Kč (za jeden odvoz)*</t>
  </si>
  <si>
    <t>Jednotková cena bez DPH v Kč (za 1 t)**</t>
  </si>
  <si>
    <t>Obchodní firma nebo název:
Adresa sídla:
IČ:
Osoba oprávněná za účastníka jednat:</t>
  </si>
  <si>
    <t>Cena celkem bez DPH v Kč</t>
  </si>
  <si>
    <t>Jednotková cena bez DPH v Kč (za jeden vývoz jedné nádoby)*</t>
  </si>
  <si>
    <t>Cena za vývoz celkem bez DPH v Kč</t>
  </si>
  <si>
    <t xml:space="preserve">* cena zahrnuje veškeré činnosti stanovené v bodě 2 zadávací dokumentace, s výjimkou nakládání s SKO, které je oceněno samostatně </t>
  </si>
  <si>
    <t>Jednotková cena bez DPH v Kč (za 1 t)</t>
  </si>
  <si>
    <t>Celkem nakládání s odpady</t>
  </si>
  <si>
    <t>Výkaz výměr – předpoklad pro rok 2018 – přehled</t>
  </si>
  <si>
    <t>Výkaz výměr – předpoklad pro rok 2018 – vývoz nádob – separace</t>
  </si>
  <si>
    <t>Výkaz výměr – předpoklad pro rok 2018 – Nakládání s odpady</t>
  </si>
  <si>
    <t>Pozn.2: Celková nabídková cena obsahuje ceny za všechny služby požadované zadavatelem v Zadávací dokumentaci. Výsledná cena obsahuje všechny náklady dodavatele na splnění předmětu díla.</t>
  </si>
  <si>
    <t>Pozn.1: Jednotkové ceny jsou závazné a nejvýše přípustné. Tyto jednotkové ceny mohou být upraveny v závislosti na změně příslušné sazby daně z přidané hodnoty. Cenu za nakládání s odpady bude možno dále upravit v případě změny výše poplatku za uložení odpadu na skládce dle zákona č. 185/2001 Sb. 
o odpadech, ve znění pozdějších předpisů, pokud bude změněna. Jednotkové ceny 
za separované komodity je možno po vzájemné dohodě upravovat čtvrtletně a to vždy dle pohybu ceny komodity na trhu.</t>
  </si>
  <si>
    <t>1 x za 6 týdnů</t>
  </si>
  <si>
    <t>Jednotková cena bez DPH v Kč (za jeden vývoz jedné nádoby)*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</si>
</sst>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2"/>
      <color rgb="FF000000"/>
      <name val="Times New Roman"/>
      <family val="1"/>
      <charset val="238"/>
    </font>
    <font>
      <sz val="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textRotation="90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Fill="1" applyBorder="1" applyAlignment="1">
      <alignment horizontal="justify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center"/>
    </xf>
    <xf numFmtId="43" fontId="5" fillId="2" borderId="1" xfId="1" applyFont="1" applyFill="1" applyBorder="1" applyAlignment="1">
      <alignment horizontal="center" vertical="center"/>
    </xf>
    <xf numFmtId="43" fontId="5" fillId="6" borderId="1" xfId="1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5" fillId="6" borderId="1" xfId="1" applyFont="1" applyFill="1" applyBorder="1" applyProtection="1">
      <protection locked="0"/>
    </xf>
    <xf numFmtId="43" fontId="5" fillId="6" borderId="1" xfId="1" applyFont="1" applyFill="1" applyBorder="1" applyAlignment="1" applyProtection="1">
      <alignment horizontal="center" vertical="center"/>
      <protection locked="0"/>
    </xf>
    <xf numFmtId="43" fontId="5" fillId="2" borderId="1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/>
    <xf numFmtId="43" fontId="1" fillId="0" borderId="1" xfId="0" applyNumberFormat="1" applyFont="1" applyBorder="1"/>
    <xf numFmtId="43" fontId="1" fillId="2" borderId="1" xfId="0" applyNumberFormat="1" applyFont="1" applyFill="1" applyBorder="1"/>
    <xf numFmtId="43" fontId="8" fillId="2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3" fontId="1" fillId="0" borderId="5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horizontal="center" vertical="center"/>
    </xf>
    <xf numFmtId="43" fontId="1" fillId="0" borderId="5" xfId="0" applyNumberFormat="1" applyFont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5" fillId="6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3" fontId="1" fillId="0" borderId="4" xfId="1" applyFont="1" applyBorder="1" applyAlignment="1" applyProtection="1">
      <alignment horizontal="center" vertical="center" wrapText="1"/>
      <protection locked="0"/>
    </xf>
    <xf numFmtId="43" fontId="1" fillId="0" borderId="5" xfId="1" applyFont="1" applyBorder="1" applyAlignment="1" applyProtection="1">
      <alignment horizontal="center" vertical="center" wrapText="1"/>
      <protection locked="0"/>
    </xf>
    <xf numFmtId="43" fontId="1" fillId="0" borderId="1" xfId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3" fontId="1" fillId="0" borderId="1" xfId="1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0"/>
  <sheetViews>
    <sheetView tabSelected="1" topLeftCell="A22" zoomScale="80" zoomScaleNormal="80" workbookViewId="0">
      <selection activeCell="A115" sqref="A115"/>
    </sheetView>
  </sheetViews>
  <sheetFormatPr defaultColWidth="25" defaultRowHeight="47.25" customHeight="1" x14ac:dyDescent="0.25"/>
  <cols>
    <col min="1" max="1" width="35.5703125" style="2" customWidth="1"/>
    <col min="2" max="2" width="34.42578125" style="2" customWidth="1"/>
    <col min="3" max="3" width="7.7109375" style="2" hidden="1" customWidth="1"/>
    <col min="4" max="4" width="18.7109375" style="2" customWidth="1"/>
    <col min="5" max="5" width="18.5703125" style="2" customWidth="1"/>
    <col min="6" max="6" width="16.85546875" style="2" customWidth="1"/>
    <col min="7" max="16384" width="25" style="2"/>
  </cols>
  <sheetData>
    <row r="1" spans="1:5" ht="21.75" customHeight="1" x14ac:dyDescent="0.25">
      <c r="A1" s="79" t="s">
        <v>0</v>
      </c>
      <c r="B1" s="79"/>
      <c r="C1" s="79"/>
      <c r="D1" s="79"/>
      <c r="E1" s="79"/>
    </row>
    <row r="2" spans="1:5" ht="62.25" customHeight="1" x14ac:dyDescent="0.25">
      <c r="A2" s="67" t="s">
        <v>91</v>
      </c>
      <c r="B2" s="67"/>
      <c r="C2" s="67"/>
      <c r="D2" s="67"/>
      <c r="E2" s="67"/>
    </row>
    <row r="3" spans="1:5" ht="18" customHeight="1" x14ac:dyDescent="0.25">
      <c r="A3" s="72" t="s">
        <v>85</v>
      </c>
      <c r="B3" s="72"/>
      <c r="C3" s="72"/>
      <c r="D3" s="72"/>
      <c r="E3" s="73"/>
    </row>
    <row r="4" spans="1:5" ht="35.25" customHeight="1" x14ac:dyDescent="0.25">
      <c r="A4" s="15" t="s">
        <v>19</v>
      </c>
      <c r="B4" s="78" t="s">
        <v>20</v>
      </c>
      <c r="C4" s="78"/>
      <c r="D4" s="78" t="s">
        <v>104</v>
      </c>
      <c r="E4" s="78"/>
    </row>
    <row r="5" spans="1:5" ht="18" customHeight="1" x14ac:dyDescent="0.25">
      <c r="A5" s="25" t="s">
        <v>21</v>
      </c>
      <c r="B5" s="94" t="s">
        <v>22</v>
      </c>
      <c r="C5" s="94"/>
      <c r="D5" s="96"/>
      <c r="E5" s="96"/>
    </row>
    <row r="6" spans="1:5" ht="18" customHeight="1" x14ac:dyDescent="0.25">
      <c r="A6" s="25" t="s">
        <v>21</v>
      </c>
      <c r="B6" s="94" t="s">
        <v>86</v>
      </c>
      <c r="C6" s="94"/>
      <c r="D6" s="96"/>
      <c r="E6" s="96"/>
    </row>
    <row r="7" spans="1:5" ht="18" customHeight="1" x14ac:dyDescent="0.25">
      <c r="A7" s="25" t="s">
        <v>23</v>
      </c>
      <c r="B7" s="94" t="s">
        <v>22</v>
      </c>
      <c r="C7" s="94"/>
      <c r="D7" s="96"/>
      <c r="E7" s="96"/>
    </row>
    <row r="8" spans="1:5" ht="18" customHeight="1" x14ac:dyDescent="0.25">
      <c r="A8" s="25" t="s">
        <v>23</v>
      </c>
      <c r="B8" s="94" t="s">
        <v>86</v>
      </c>
      <c r="C8" s="94"/>
      <c r="D8" s="96"/>
      <c r="E8" s="96"/>
    </row>
    <row r="9" spans="1:5" ht="18" customHeight="1" x14ac:dyDescent="0.25">
      <c r="A9" s="8" t="s">
        <v>24</v>
      </c>
      <c r="B9" s="77" t="s">
        <v>22</v>
      </c>
      <c r="C9" s="77"/>
      <c r="D9" s="76"/>
      <c r="E9" s="76"/>
    </row>
    <row r="10" spans="1:5" ht="5.25" customHeight="1" x14ac:dyDescent="0.25">
      <c r="A10" s="80"/>
      <c r="B10" s="81"/>
      <c r="C10" s="81"/>
      <c r="D10" s="81"/>
      <c r="E10" s="82"/>
    </row>
    <row r="11" spans="1:5" ht="34.5" customHeight="1" x14ac:dyDescent="0.25">
      <c r="A11" s="15" t="s">
        <v>87</v>
      </c>
      <c r="B11" s="78" t="s">
        <v>20</v>
      </c>
      <c r="C11" s="78"/>
      <c r="D11" s="78" t="s">
        <v>93</v>
      </c>
      <c r="E11" s="78"/>
    </row>
    <row r="12" spans="1:5" ht="18" customHeight="1" x14ac:dyDescent="0.25">
      <c r="A12" s="7" t="s">
        <v>25</v>
      </c>
      <c r="B12" s="77" t="s">
        <v>26</v>
      </c>
      <c r="C12" s="77"/>
      <c r="D12" s="76"/>
      <c r="E12" s="76"/>
    </row>
    <row r="13" spans="1:5" ht="18" customHeight="1" x14ac:dyDescent="0.25">
      <c r="A13" s="7" t="s">
        <v>27</v>
      </c>
      <c r="B13" s="77" t="s">
        <v>26</v>
      </c>
      <c r="C13" s="77"/>
      <c r="D13" s="76"/>
      <c r="E13" s="76"/>
    </row>
    <row r="14" spans="1:5" ht="18" customHeight="1" x14ac:dyDescent="0.25">
      <c r="A14" s="7" t="s">
        <v>28</v>
      </c>
      <c r="B14" s="77" t="s">
        <v>29</v>
      </c>
      <c r="C14" s="77"/>
      <c r="D14" s="76"/>
      <c r="E14" s="76"/>
    </row>
    <row r="15" spans="1:5" ht="18" customHeight="1" x14ac:dyDescent="0.25">
      <c r="A15" s="7" t="s">
        <v>30</v>
      </c>
      <c r="B15" s="77" t="s">
        <v>29</v>
      </c>
      <c r="C15" s="77"/>
      <c r="D15" s="76"/>
      <c r="E15" s="76"/>
    </row>
    <row r="16" spans="1:5" ht="18" customHeight="1" x14ac:dyDescent="0.25">
      <c r="A16" s="7" t="s">
        <v>31</v>
      </c>
      <c r="B16" s="77" t="s">
        <v>103</v>
      </c>
      <c r="C16" s="77"/>
      <c r="D16" s="76"/>
      <c r="E16" s="76"/>
    </row>
    <row r="17" spans="1:5" ht="5.25" customHeight="1" x14ac:dyDescent="0.25">
      <c r="A17" s="97"/>
      <c r="B17" s="97"/>
      <c r="C17" s="97"/>
      <c r="D17" s="97"/>
      <c r="E17" s="97"/>
    </row>
    <row r="18" spans="1:5" ht="47.25" customHeight="1" x14ac:dyDescent="0.25">
      <c r="A18" s="15" t="s">
        <v>88</v>
      </c>
      <c r="B18" s="78" t="s">
        <v>20</v>
      </c>
      <c r="C18" s="78"/>
      <c r="D18" s="78" t="s">
        <v>93</v>
      </c>
      <c r="E18" s="78"/>
    </row>
    <row r="19" spans="1:5" ht="18" customHeight="1" x14ac:dyDescent="0.25">
      <c r="A19" s="7" t="s">
        <v>25</v>
      </c>
      <c r="B19" s="77" t="s">
        <v>32</v>
      </c>
      <c r="C19" s="77"/>
      <c r="D19" s="74"/>
      <c r="E19" s="75"/>
    </row>
    <row r="20" spans="1:5" ht="18" customHeight="1" x14ac:dyDescent="0.25">
      <c r="A20" s="7" t="s">
        <v>27</v>
      </c>
      <c r="B20" s="77" t="s">
        <v>32</v>
      </c>
      <c r="C20" s="77"/>
      <c r="D20" s="76"/>
      <c r="E20" s="76"/>
    </row>
    <row r="21" spans="1:5" ht="18" customHeight="1" x14ac:dyDescent="0.25">
      <c r="A21" s="7" t="s">
        <v>28</v>
      </c>
      <c r="B21" s="77" t="s">
        <v>32</v>
      </c>
      <c r="C21" s="77"/>
      <c r="D21" s="76"/>
      <c r="E21" s="76"/>
    </row>
    <row r="22" spans="1:5" ht="18" customHeight="1" x14ac:dyDescent="0.25">
      <c r="A22" s="7" t="s">
        <v>30</v>
      </c>
      <c r="B22" s="77" t="s">
        <v>32</v>
      </c>
      <c r="C22" s="77"/>
      <c r="D22" s="76"/>
      <c r="E22" s="76"/>
    </row>
    <row r="23" spans="1:5" ht="18" customHeight="1" x14ac:dyDescent="0.25">
      <c r="A23" s="7" t="s">
        <v>31</v>
      </c>
      <c r="B23" s="77" t="s">
        <v>32</v>
      </c>
      <c r="C23" s="77"/>
      <c r="D23" s="76"/>
      <c r="E23" s="76"/>
    </row>
    <row r="24" spans="1:5" ht="6" customHeight="1" x14ac:dyDescent="0.25">
      <c r="A24" s="97"/>
      <c r="B24" s="97"/>
      <c r="C24" s="97"/>
      <c r="D24" s="97"/>
      <c r="E24" s="97"/>
    </row>
    <row r="25" spans="1:5" ht="36.75" customHeight="1" x14ac:dyDescent="0.25">
      <c r="A25" s="18" t="s">
        <v>33</v>
      </c>
      <c r="B25" s="78" t="s">
        <v>20</v>
      </c>
      <c r="C25" s="78"/>
      <c r="D25" s="78" t="s">
        <v>89</v>
      </c>
      <c r="E25" s="78"/>
    </row>
    <row r="26" spans="1:5" ht="65.25" customHeight="1" x14ac:dyDescent="0.25">
      <c r="A26" s="7" t="s">
        <v>34</v>
      </c>
      <c r="B26" s="77" t="s">
        <v>35</v>
      </c>
      <c r="C26" s="77"/>
      <c r="D26" s="76"/>
      <c r="E26" s="76"/>
    </row>
    <row r="27" spans="1:5" ht="6.75" customHeight="1" x14ac:dyDescent="0.25">
      <c r="A27" s="80"/>
      <c r="B27" s="81"/>
      <c r="C27" s="81"/>
      <c r="D27" s="81"/>
      <c r="E27" s="82"/>
    </row>
    <row r="28" spans="1:5" ht="31.5" customHeight="1" x14ac:dyDescent="0.25">
      <c r="A28" s="15" t="s">
        <v>4</v>
      </c>
      <c r="B28" s="15" t="s">
        <v>36</v>
      </c>
      <c r="C28" s="78" t="s">
        <v>90</v>
      </c>
      <c r="D28" s="78"/>
      <c r="E28" s="78"/>
    </row>
    <row r="29" spans="1:5" ht="21" customHeight="1" x14ac:dyDescent="0.25">
      <c r="A29" s="7" t="s">
        <v>37</v>
      </c>
      <c r="B29" s="16" t="s">
        <v>38</v>
      </c>
      <c r="C29" s="76"/>
      <c r="D29" s="76"/>
      <c r="E29" s="76"/>
    </row>
    <row r="30" spans="1:5" ht="18" customHeight="1" x14ac:dyDescent="0.25">
      <c r="A30" s="7" t="s">
        <v>39</v>
      </c>
      <c r="B30" s="16" t="s">
        <v>38</v>
      </c>
      <c r="C30" s="76"/>
      <c r="D30" s="76"/>
      <c r="E30" s="76"/>
    </row>
    <row r="31" spans="1:5" ht="18" customHeight="1" x14ac:dyDescent="0.25">
      <c r="A31" s="7" t="s">
        <v>40</v>
      </c>
      <c r="B31" s="16" t="s">
        <v>38</v>
      </c>
      <c r="C31" s="76"/>
      <c r="D31" s="76"/>
      <c r="E31" s="76"/>
    </row>
    <row r="32" spans="1:5" ht="18" customHeight="1" x14ac:dyDescent="0.25">
      <c r="A32" s="7" t="s">
        <v>41</v>
      </c>
      <c r="B32" s="16" t="s">
        <v>38</v>
      </c>
      <c r="C32" s="76"/>
      <c r="D32" s="76"/>
      <c r="E32" s="76"/>
    </row>
    <row r="33" spans="1:6" ht="31.5" customHeight="1" x14ac:dyDescent="0.25">
      <c r="A33" s="7" t="s">
        <v>82</v>
      </c>
      <c r="B33" s="16" t="s">
        <v>38</v>
      </c>
      <c r="C33" s="76"/>
      <c r="D33" s="76"/>
      <c r="E33" s="76"/>
    </row>
    <row r="34" spans="1:6" ht="18" customHeight="1" x14ac:dyDescent="0.25">
      <c r="A34" s="7" t="s">
        <v>42</v>
      </c>
      <c r="B34" s="16" t="s">
        <v>38</v>
      </c>
      <c r="C34" s="76"/>
      <c r="D34" s="76"/>
      <c r="E34" s="76"/>
    </row>
    <row r="35" spans="1:6" ht="49.5" customHeight="1" x14ac:dyDescent="0.25">
      <c r="A35" s="19" t="s">
        <v>43</v>
      </c>
      <c r="B35" s="16" t="s">
        <v>38</v>
      </c>
      <c r="C35" s="76"/>
      <c r="D35" s="76"/>
      <c r="E35" s="76"/>
    </row>
    <row r="36" spans="1:6" ht="66.75" customHeight="1" x14ac:dyDescent="0.25">
      <c r="A36" s="19" t="s">
        <v>44</v>
      </c>
      <c r="B36" s="16" t="s">
        <v>38</v>
      </c>
      <c r="C36" s="76"/>
      <c r="D36" s="76"/>
      <c r="E36" s="76"/>
    </row>
    <row r="37" spans="1:6" ht="32.25" customHeight="1" x14ac:dyDescent="0.25">
      <c r="A37" s="19" t="s">
        <v>45</v>
      </c>
      <c r="B37" s="16" t="s">
        <v>38</v>
      </c>
      <c r="C37" s="76"/>
      <c r="D37" s="76"/>
      <c r="E37" s="76"/>
    </row>
    <row r="38" spans="1:6" ht="33" customHeight="1" x14ac:dyDescent="0.25">
      <c r="A38" s="19" t="s">
        <v>46</v>
      </c>
      <c r="B38" s="16" t="s">
        <v>38</v>
      </c>
      <c r="C38" s="76"/>
      <c r="D38" s="76"/>
      <c r="E38" s="76"/>
    </row>
    <row r="39" spans="1:6" ht="63.75" customHeight="1" x14ac:dyDescent="0.25">
      <c r="A39" s="19" t="s">
        <v>47</v>
      </c>
      <c r="B39" s="16" t="s">
        <v>38</v>
      </c>
      <c r="C39" s="76"/>
      <c r="D39" s="76"/>
      <c r="E39" s="76"/>
    </row>
    <row r="40" spans="1:6" ht="18" customHeight="1" x14ac:dyDescent="0.25">
      <c r="A40" s="95" t="s">
        <v>48</v>
      </c>
      <c r="B40" s="95"/>
      <c r="C40" s="95"/>
      <c r="D40" s="95"/>
      <c r="E40" s="95"/>
    </row>
    <row r="41" spans="1:6" ht="32.25" customHeight="1" x14ac:dyDescent="0.25">
      <c r="A41" s="95" t="s">
        <v>49</v>
      </c>
      <c r="B41" s="95"/>
      <c r="C41" s="95"/>
      <c r="D41" s="95"/>
      <c r="E41" s="95"/>
    </row>
    <row r="42" spans="1:6" ht="18" customHeight="1" x14ac:dyDescent="0.25">
      <c r="A42" s="92" t="s">
        <v>59</v>
      </c>
      <c r="B42" s="92"/>
      <c r="C42" s="92"/>
      <c r="D42" s="92"/>
      <c r="E42" s="92"/>
    </row>
    <row r="43" spans="1:6" ht="69" customHeight="1" x14ac:dyDescent="0.25">
      <c r="A43" s="39" t="s">
        <v>1</v>
      </c>
      <c r="B43" s="39" t="s">
        <v>2</v>
      </c>
      <c r="C43" s="39" t="s">
        <v>3</v>
      </c>
      <c r="D43" s="39" t="s">
        <v>3</v>
      </c>
      <c r="E43" s="39" t="s">
        <v>93</v>
      </c>
      <c r="F43" s="39" t="s">
        <v>94</v>
      </c>
    </row>
    <row r="44" spans="1:6" ht="18" customHeight="1" x14ac:dyDescent="0.25">
      <c r="A44" s="25" t="s">
        <v>21</v>
      </c>
      <c r="B44" s="40">
        <v>670</v>
      </c>
      <c r="C44" s="40">
        <v>52</v>
      </c>
      <c r="D44" s="38">
        <v>52</v>
      </c>
      <c r="E44" s="31">
        <f>D5</f>
        <v>0</v>
      </c>
      <c r="F44" s="51">
        <f>B44*D44*E44</f>
        <v>0</v>
      </c>
    </row>
    <row r="45" spans="1:6" ht="18" customHeight="1" x14ac:dyDescent="0.25">
      <c r="A45" s="25" t="s">
        <v>21</v>
      </c>
      <c r="B45" s="40">
        <v>200</v>
      </c>
      <c r="C45" s="40">
        <v>26</v>
      </c>
      <c r="D45" s="38">
        <v>26</v>
      </c>
      <c r="E45" s="31">
        <f t="shared" ref="E45:E48" si="0">D6</f>
        <v>0</v>
      </c>
      <c r="F45" s="51">
        <f t="shared" ref="F45:F48" si="1">B45*D45*E45</f>
        <v>0</v>
      </c>
    </row>
    <row r="46" spans="1:6" ht="18" customHeight="1" x14ac:dyDescent="0.25">
      <c r="A46" s="25" t="s">
        <v>23</v>
      </c>
      <c r="B46" s="40">
        <v>20</v>
      </c>
      <c r="C46" s="40">
        <v>52</v>
      </c>
      <c r="D46" s="38">
        <v>52</v>
      </c>
      <c r="E46" s="31">
        <f t="shared" si="0"/>
        <v>0</v>
      </c>
      <c r="F46" s="51">
        <f t="shared" si="1"/>
        <v>0</v>
      </c>
    </row>
    <row r="47" spans="1:6" ht="18" customHeight="1" x14ac:dyDescent="0.25">
      <c r="A47" s="25" t="s">
        <v>23</v>
      </c>
      <c r="B47" s="40">
        <v>10</v>
      </c>
      <c r="C47" s="40">
        <v>26</v>
      </c>
      <c r="D47" s="38">
        <v>26</v>
      </c>
      <c r="E47" s="31">
        <f t="shared" si="0"/>
        <v>0</v>
      </c>
      <c r="F47" s="51">
        <f t="shared" si="1"/>
        <v>0</v>
      </c>
    </row>
    <row r="48" spans="1:6" ht="18" customHeight="1" x14ac:dyDescent="0.25">
      <c r="A48" s="8" t="s">
        <v>24</v>
      </c>
      <c r="B48" s="38">
        <v>7</v>
      </c>
      <c r="C48" s="38">
        <v>52</v>
      </c>
      <c r="D48" s="38">
        <v>52</v>
      </c>
      <c r="E48" s="31">
        <f t="shared" si="0"/>
        <v>0</v>
      </c>
      <c r="F48" s="51">
        <f t="shared" si="1"/>
        <v>0</v>
      </c>
    </row>
    <row r="49" spans="1:8" ht="18" customHeight="1" x14ac:dyDescent="0.25">
      <c r="A49" s="65" t="s">
        <v>58</v>
      </c>
      <c r="B49" s="65"/>
      <c r="C49" s="65"/>
      <c r="D49" s="65"/>
      <c r="E49" s="65"/>
      <c r="F49" s="52">
        <f>SUM(F44:F48)</f>
        <v>0</v>
      </c>
    </row>
    <row r="50" spans="1:8" ht="35.25" customHeight="1" x14ac:dyDescent="0.25">
      <c r="A50" s="91" t="s">
        <v>95</v>
      </c>
      <c r="B50" s="91"/>
      <c r="C50" s="91"/>
      <c r="D50" s="91"/>
      <c r="E50" s="91"/>
    </row>
    <row r="51" spans="1:8" ht="33" customHeight="1" x14ac:dyDescent="0.25">
      <c r="A51" s="92" t="s">
        <v>99</v>
      </c>
      <c r="B51" s="92"/>
      <c r="C51" s="92"/>
      <c r="D51" s="92"/>
      <c r="E51" s="92"/>
    </row>
    <row r="52" spans="1:8" ht="68.25" customHeight="1" x14ac:dyDescent="0.25">
      <c r="A52" s="39" t="s">
        <v>60</v>
      </c>
      <c r="B52" s="39" t="s">
        <v>2</v>
      </c>
      <c r="C52" s="39" t="s">
        <v>3</v>
      </c>
      <c r="D52" s="56" t="s">
        <v>3</v>
      </c>
      <c r="E52" s="39" t="s">
        <v>93</v>
      </c>
      <c r="F52" s="39" t="s">
        <v>94</v>
      </c>
      <c r="G52" s="47"/>
      <c r="H52" s="47"/>
    </row>
    <row r="53" spans="1:8" ht="18" customHeight="1" x14ac:dyDescent="0.25">
      <c r="A53" s="7" t="s">
        <v>61</v>
      </c>
      <c r="B53" s="38">
        <v>10</v>
      </c>
      <c r="C53" s="54">
        <v>104</v>
      </c>
      <c r="D53" s="38">
        <v>104</v>
      </c>
      <c r="E53" s="55">
        <f>D12</f>
        <v>0</v>
      </c>
      <c r="F53" s="57">
        <f>B53*D53*E53</f>
        <v>0</v>
      </c>
      <c r="G53" s="48"/>
      <c r="H53" s="49"/>
    </row>
    <row r="54" spans="1:8" ht="18" customHeight="1" x14ac:dyDescent="0.25">
      <c r="A54" s="7" t="s">
        <v>62</v>
      </c>
      <c r="B54" s="38">
        <v>14</v>
      </c>
      <c r="C54" s="54">
        <v>104</v>
      </c>
      <c r="D54" s="38">
        <v>104</v>
      </c>
      <c r="E54" s="55">
        <f t="shared" ref="E54:E57" si="2">D13</f>
        <v>0</v>
      </c>
      <c r="F54" s="57">
        <f t="shared" ref="F54:F57" si="3">B54*D54*E54</f>
        <v>0</v>
      </c>
      <c r="G54" s="48"/>
      <c r="H54" s="49"/>
    </row>
    <row r="55" spans="1:8" ht="18" customHeight="1" x14ac:dyDescent="0.25">
      <c r="A55" s="7" t="s">
        <v>63</v>
      </c>
      <c r="B55" s="38">
        <v>7</v>
      </c>
      <c r="C55" s="54">
        <v>12</v>
      </c>
      <c r="D55" s="38">
        <v>12</v>
      </c>
      <c r="E55" s="55">
        <f t="shared" si="2"/>
        <v>0</v>
      </c>
      <c r="F55" s="57">
        <f t="shared" si="3"/>
        <v>0</v>
      </c>
      <c r="G55" s="48"/>
      <c r="H55" s="49"/>
    </row>
    <row r="56" spans="1:8" ht="18" customHeight="1" x14ac:dyDescent="0.25">
      <c r="A56" s="7" t="s">
        <v>64</v>
      </c>
      <c r="B56" s="38">
        <v>7</v>
      </c>
      <c r="C56" s="54">
        <v>12</v>
      </c>
      <c r="D56" s="38">
        <v>12</v>
      </c>
      <c r="E56" s="55">
        <f t="shared" si="2"/>
        <v>0</v>
      </c>
      <c r="F56" s="57">
        <f t="shared" si="3"/>
        <v>0</v>
      </c>
      <c r="G56" s="48"/>
      <c r="H56" s="49"/>
    </row>
    <row r="57" spans="1:8" ht="18" customHeight="1" x14ac:dyDescent="0.25">
      <c r="A57" s="7" t="s">
        <v>65</v>
      </c>
      <c r="B57" s="38">
        <v>1</v>
      </c>
      <c r="C57" s="54">
        <v>12</v>
      </c>
      <c r="D57" s="38">
        <v>8</v>
      </c>
      <c r="E57" s="55">
        <f t="shared" si="2"/>
        <v>0</v>
      </c>
      <c r="F57" s="57">
        <f t="shared" si="3"/>
        <v>0</v>
      </c>
      <c r="G57" s="48"/>
      <c r="H57" s="49"/>
    </row>
    <row r="58" spans="1:8" ht="18" customHeight="1" x14ac:dyDescent="0.25">
      <c r="A58" s="61" t="s">
        <v>66</v>
      </c>
      <c r="B58" s="62"/>
      <c r="C58" s="62"/>
      <c r="D58" s="63"/>
      <c r="E58" s="64"/>
      <c r="F58" s="32">
        <f>SUM(F53:F57)</f>
        <v>0</v>
      </c>
      <c r="G58" s="50"/>
      <c r="H58" s="50"/>
    </row>
    <row r="59" spans="1:8" ht="36" customHeight="1" x14ac:dyDescent="0.25">
      <c r="A59" s="93" t="s">
        <v>68</v>
      </c>
      <c r="B59" s="93"/>
      <c r="C59" s="93"/>
      <c r="D59" s="93"/>
      <c r="E59" s="93"/>
    </row>
    <row r="60" spans="1:8" ht="66.75" customHeight="1" x14ac:dyDescent="0.25">
      <c r="A60" s="39" t="s">
        <v>60</v>
      </c>
      <c r="B60" s="39" t="s">
        <v>2</v>
      </c>
      <c r="C60" s="39" t="s">
        <v>67</v>
      </c>
      <c r="D60" s="56" t="s">
        <v>3</v>
      </c>
      <c r="E60" s="39" t="s">
        <v>93</v>
      </c>
      <c r="F60" s="39" t="s">
        <v>94</v>
      </c>
      <c r="G60" s="47"/>
      <c r="H60" s="47"/>
    </row>
    <row r="61" spans="1:8" ht="18" customHeight="1" x14ac:dyDescent="0.25">
      <c r="A61" s="7" t="s">
        <v>61</v>
      </c>
      <c r="B61" s="38">
        <v>2</v>
      </c>
      <c r="C61" s="54">
        <v>52</v>
      </c>
      <c r="D61" s="38">
        <v>52</v>
      </c>
      <c r="E61" s="58">
        <f>D19</f>
        <v>0</v>
      </c>
      <c r="F61" s="31">
        <f>E61*C61*B61</f>
        <v>0</v>
      </c>
      <c r="G61" s="48"/>
      <c r="H61" s="49"/>
    </row>
    <row r="62" spans="1:8" ht="18" customHeight="1" x14ac:dyDescent="0.25">
      <c r="A62" s="7" t="s">
        <v>62</v>
      </c>
      <c r="B62" s="38">
        <v>2</v>
      </c>
      <c r="C62" s="54">
        <v>52</v>
      </c>
      <c r="D62" s="38">
        <v>52</v>
      </c>
      <c r="E62" s="58">
        <f t="shared" ref="E62:E65" si="4">D20</f>
        <v>0</v>
      </c>
      <c r="F62" s="31">
        <f t="shared" ref="F62:F65" si="5">E62*C62*B62</f>
        <v>0</v>
      </c>
      <c r="G62" s="48"/>
      <c r="H62" s="49"/>
    </row>
    <row r="63" spans="1:8" ht="18" customHeight="1" x14ac:dyDescent="0.25">
      <c r="A63" s="7" t="s">
        <v>63</v>
      </c>
      <c r="B63" s="38">
        <v>1</v>
      </c>
      <c r="C63" s="54">
        <v>12</v>
      </c>
      <c r="D63" s="38">
        <v>12</v>
      </c>
      <c r="E63" s="58">
        <f t="shared" si="4"/>
        <v>0</v>
      </c>
      <c r="F63" s="31">
        <f t="shared" si="5"/>
        <v>0</v>
      </c>
      <c r="G63" s="48"/>
      <c r="H63" s="49"/>
    </row>
    <row r="64" spans="1:8" ht="18" customHeight="1" x14ac:dyDescent="0.25">
      <c r="A64" s="7" t="s">
        <v>64</v>
      </c>
      <c r="B64" s="38">
        <v>1</v>
      </c>
      <c r="C64" s="54">
        <v>12</v>
      </c>
      <c r="D64" s="38">
        <v>12</v>
      </c>
      <c r="E64" s="58">
        <f t="shared" si="4"/>
        <v>0</v>
      </c>
      <c r="F64" s="31">
        <f t="shared" si="5"/>
        <v>0</v>
      </c>
      <c r="G64" s="48"/>
      <c r="H64" s="49"/>
    </row>
    <row r="65" spans="1:8" ht="18" customHeight="1" x14ac:dyDescent="0.25">
      <c r="A65" s="7" t="s">
        <v>65</v>
      </c>
      <c r="B65" s="38">
        <v>1</v>
      </c>
      <c r="C65" s="54">
        <v>12</v>
      </c>
      <c r="D65" s="38">
        <v>8</v>
      </c>
      <c r="E65" s="58">
        <f t="shared" si="4"/>
        <v>0</v>
      </c>
      <c r="F65" s="31">
        <f t="shared" si="5"/>
        <v>0</v>
      </c>
      <c r="G65" s="48"/>
      <c r="H65" s="49"/>
    </row>
    <row r="66" spans="1:8" ht="18" customHeight="1" x14ac:dyDescent="0.25">
      <c r="A66" s="61" t="s">
        <v>66</v>
      </c>
      <c r="B66" s="62"/>
      <c r="C66" s="62"/>
      <c r="D66" s="63"/>
      <c r="E66" s="64"/>
      <c r="F66" s="53">
        <f>SUM(F61:F65)</f>
        <v>0</v>
      </c>
    </row>
    <row r="67" spans="1:8" ht="36.75" customHeight="1" x14ac:dyDescent="0.25">
      <c r="A67" s="92" t="s">
        <v>72</v>
      </c>
      <c r="B67" s="92"/>
      <c r="C67" s="92"/>
      <c r="D67" s="92"/>
      <c r="E67" s="92"/>
    </row>
    <row r="68" spans="1:8" ht="56.25" customHeight="1" x14ac:dyDescent="0.25">
      <c r="A68" s="15" t="s">
        <v>69</v>
      </c>
      <c r="B68" s="15" t="s">
        <v>70</v>
      </c>
      <c r="C68" s="15" t="s">
        <v>93</v>
      </c>
      <c r="D68" s="15" t="s">
        <v>89</v>
      </c>
      <c r="E68" s="15" t="s">
        <v>94</v>
      </c>
      <c r="F68" s="24"/>
    </row>
    <row r="69" spans="1:8" ht="18" customHeight="1" x14ac:dyDescent="0.25">
      <c r="A69" s="7" t="s">
        <v>54</v>
      </c>
      <c r="B69" s="16">
        <v>8</v>
      </c>
      <c r="C69" s="16"/>
      <c r="D69" s="23">
        <f>D26</f>
        <v>0</v>
      </c>
      <c r="E69" s="31">
        <f>D69*B69</f>
        <v>0</v>
      </c>
    </row>
    <row r="70" spans="1:8" ht="18" customHeight="1" x14ac:dyDescent="0.25">
      <c r="A70" s="61" t="s">
        <v>71</v>
      </c>
      <c r="B70" s="62"/>
      <c r="C70" s="62"/>
      <c r="D70" s="64"/>
      <c r="E70" s="32">
        <f>E69</f>
        <v>0</v>
      </c>
    </row>
    <row r="71" spans="1:8" ht="30.75" customHeight="1" x14ac:dyDescent="0.25">
      <c r="A71" s="103" t="s">
        <v>100</v>
      </c>
      <c r="B71" s="103"/>
      <c r="C71" s="103"/>
      <c r="D71" s="103"/>
      <c r="E71" s="103"/>
    </row>
    <row r="72" spans="1:8" ht="49.5" customHeight="1" x14ac:dyDescent="0.25">
      <c r="A72" s="9" t="s">
        <v>73</v>
      </c>
      <c r="B72" s="15" t="s">
        <v>74</v>
      </c>
      <c r="C72" s="22" t="s">
        <v>75</v>
      </c>
      <c r="D72" s="15" t="s">
        <v>76</v>
      </c>
      <c r="E72" s="15" t="s">
        <v>96</v>
      </c>
      <c r="F72" s="15" t="s">
        <v>92</v>
      </c>
    </row>
    <row r="73" spans="1:8" ht="18" customHeight="1" x14ac:dyDescent="0.25">
      <c r="A73" s="10">
        <v>200301</v>
      </c>
      <c r="B73" s="11" t="s">
        <v>77</v>
      </c>
      <c r="C73" s="10" t="s">
        <v>78</v>
      </c>
      <c r="D73" s="10">
        <v>468.45699999999999</v>
      </c>
      <c r="E73" s="59">
        <f>C29</f>
        <v>0</v>
      </c>
      <c r="F73" s="33">
        <f>E73*D73</f>
        <v>0</v>
      </c>
    </row>
    <row r="74" spans="1:8" ht="9" customHeight="1" x14ac:dyDescent="0.25">
      <c r="A74" s="99"/>
      <c r="B74" s="100"/>
      <c r="C74" s="100"/>
      <c r="D74" s="100"/>
      <c r="E74" s="100"/>
      <c r="F74" s="101"/>
    </row>
    <row r="75" spans="1:8" ht="18" customHeight="1" x14ac:dyDescent="0.25">
      <c r="A75" s="10">
        <v>150105</v>
      </c>
      <c r="B75" s="11" t="s">
        <v>79</v>
      </c>
      <c r="C75" s="10" t="s">
        <v>78</v>
      </c>
      <c r="D75" s="10">
        <v>0.95799999999999996</v>
      </c>
      <c r="E75" s="59">
        <f>C33</f>
        <v>0</v>
      </c>
      <c r="F75" s="33">
        <f t="shared" ref="F75:F85" si="6">E75*D75</f>
        <v>0</v>
      </c>
    </row>
    <row r="76" spans="1:8" ht="18" customHeight="1" x14ac:dyDescent="0.25">
      <c r="A76" s="10">
        <v>200101</v>
      </c>
      <c r="B76" s="11" t="s">
        <v>39</v>
      </c>
      <c r="C76" s="10" t="s">
        <v>78</v>
      </c>
      <c r="D76" s="30">
        <v>62.378</v>
      </c>
      <c r="E76" s="59">
        <f>C30</f>
        <v>0</v>
      </c>
      <c r="F76" s="33">
        <f t="shared" si="6"/>
        <v>0</v>
      </c>
    </row>
    <row r="77" spans="1:8" ht="18" customHeight="1" x14ac:dyDescent="0.25">
      <c r="A77" s="10">
        <v>200102</v>
      </c>
      <c r="B77" s="11" t="s">
        <v>41</v>
      </c>
      <c r="C77" s="10" t="s">
        <v>78</v>
      </c>
      <c r="D77" s="10">
        <v>5.94</v>
      </c>
      <c r="E77" s="59">
        <f>C32</f>
        <v>0</v>
      </c>
      <c r="F77" s="33">
        <f t="shared" si="6"/>
        <v>0</v>
      </c>
    </row>
    <row r="78" spans="1:8" ht="18" customHeight="1" x14ac:dyDescent="0.25">
      <c r="A78" s="10">
        <v>200139</v>
      </c>
      <c r="B78" s="11" t="s">
        <v>40</v>
      </c>
      <c r="C78" s="10" t="s">
        <v>78</v>
      </c>
      <c r="D78" s="10">
        <v>25.265999999999998</v>
      </c>
      <c r="E78" s="59">
        <f>C31</f>
        <v>0</v>
      </c>
      <c r="F78" s="33">
        <f t="shared" si="6"/>
        <v>0</v>
      </c>
    </row>
    <row r="79" spans="1:8" ht="18" customHeight="1" x14ac:dyDescent="0.25">
      <c r="A79" s="10">
        <v>200140</v>
      </c>
      <c r="B79" s="11" t="s">
        <v>80</v>
      </c>
      <c r="C79" s="10" t="s">
        <v>78</v>
      </c>
      <c r="D79" s="10">
        <v>1.8360000000000001</v>
      </c>
      <c r="E79" s="59">
        <f>C34</f>
        <v>0</v>
      </c>
      <c r="F79" s="33">
        <f t="shared" si="6"/>
        <v>0</v>
      </c>
    </row>
    <row r="80" spans="1:8" ht="8.25" customHeight="1" x14ac:dyDescent="0.25">
      <c r="A80" s="99"/>
      <c r="B80" s="100"/>
      <c r="C80" s="100"/>
      <c r="D80" s="100"/>
      <c r="E80" s="100"/>
      <c r="F80" s="101"/>
    </row>
    <row r="81" spans="1:6" ht="49.5" customHeight="1" x14ac:dyDescent="0.25">
      <c r="A81" s="10">
        <v>150110</v>
      </c>
      <c r="B81" s="11" t="s">
        <v>43</v>
      </c>
      <c r="C81" s="10" t="s">
        <v>81</v>
      </c>
      <c r="D81" s="10">
        <v>1.23</v>
      </c>
      <c r="E81" s="59">
        <f>C35</f>
        <v>0</v>
      </c>
      <c r="F81" s="36">
        <f t="shared" si="6"/>
        <v>0</v>
      </c>
    </row>
    <row r="82" spans="1:6" ht="68.25" customHeight="1" x14ac:dyDescent="0.25">
      <c r="A82" s="10">
        <v>150202</v>
      </c>
      <c r="B82" s="11" t="s">
        <v>44</v>
      </c>
      <c r="C82" s="10" t="s">
        <v>81</v>
      </c>
      <c r="D82" s="10">
        <v>0.28000000000000003</v>
      </c>
      <c r="E82" s="59">
        <f>C36</f>
        <v>0</v>
      </c>
      <c r="F82" s="36">
        <f t="shared" si="6"/>
        <v>0</v>
      </c>
    </row>
    <row r="83" spans="1:6" ht="30.75" customHeight="1" x14ac:dyDescent="0.25">
      <c r="A83" s="17">
        <v>200127</v>
      </c>
      <c r="B83" s="12" t="s">
        <v>45</v>
      </c>
      <c r="C83" s="17" t="s">
        <v>81</v>
      </c>
      <c r="D83" s="17">
        <v>2.4900000000000002</v>
      </c>
      <c r="E83" s="60">
        <f>C37</f>
        <v>0</v>
      </c>
      <c r="F83" s="36">
        <f t="shared" si="6"/>
        <v>0</v>
      </c>
    </row>
    <row r="84" spans="1:6" ht="32.25" customHeight="1" x14ac:dyDescent="0.25">
      <c r="A84" s="17">
        <v>200132</v>
      </c>
      <c r="B84" s="12" t="s">
        <v>46</v>
      </c>
      <c r="C84" s="17" t="s">
        <v>81</v>
      </c>
      <c r="D84" s="17">
        <v>2.1000000000000001E-2</v>
      </c>
      <c r="E84" s="60">
        <f>C38</f>
        <v>0</v>
      </c>
      <c r="F84" s="36">
        <f t="shared" si="6"/>
        <v>0</v>
      </c>
    </row>
    <row r="85" spans="1:6" ht="64.5" customHeight="1" x14ac:dyDescent="0.25">
      <c r="A85" s="17">
        <v>200133</v>
      </c>
      <c r="B85" s="12" t="s">
        <v>47</v>
      </c>
      <c r="C85" s="17" t="s">
        <v>81</v>
      </c>
      <c r="D85" s="17">
        <v>5.0000000000000001E-3</v>
      </c>
      <c r="E85" s="60">
        <f>C39</f>
        <v>0</v>
      </c>
      <c r="F85" s="36">
        <f t="shared" si="6"/>
        <v>0</v>
      </c>
    </row>
    <row r="86" spans="1:6" ht="18" customHeight="1" x14ac:dyDescent="0.25">
      <c r="A86" s="102" t="s">
        <v>97</v>
      </c>
      <c r="B86" s="102"/>
      <c r="C86" s="102"/>
      <c r="D86" s="102"/>
      <c r="E86" s="102"/>
      <c r="F86" s="37">
        <f>SUM(F81:F85)+SUM(F75:F79)+F73</f>
        <v>0</v>
      </c>
    </row>
    <row r="87" spans="1:6" ht="18" customHeight="1" x14ac:dyDescent="0.25">
      <c r="A87" s="93" t="s">
        <v>98</v>
      </c>
      <c r="B87" s="93"/>
      <c r="C87" s="93"/>
      <c r="D87" s="93"/>
      <c r="E87" s="93"/>
    </row>
    <row r="88" spans="1:6" ht="11.25" customHeight="1" x14ac:dyDescent="0.25">
      <c r="A88" s="98"/>
      <c r="B88" s="98"/>
      <c r="C88" s="98"/>
      <c r="D88" s="98"/>
      <c r="E88" s="98"/>
      <c r="F88" s="21"/>
    </row>
    <row r="89" spans="1:6" ht="36" customHeight="1" x14ac:dyDescent="0.25">
      <c r="A89" s="78" t="s">
        <v>50</v>
      </c>
      <c r="B89" s="78"/>
      <c r="C89" s="78"/>
      <c r="D89" s="78"/>
      <c r="E89" s="20" t="s">
        <v>92</v>
      </c>
    </row>
    <row r="90" spans="1:6" ht="18" customHeight="1" x14ac:dyDescent="0.25">
      <c r="A90" s="77" t="s">
        <v>51</v>
      </c>
      <c r="B90" s="77"/>
      <c r="C90" s="77"/>
      <c r="D90" s="77"/>
      <c r="E90" s="31">
        <f>F49</f>
        <v>0</v>
      </c>
    </row>
    <row r="91" spans="1:6" ht="18" customHeight="1" x14ac:dyDescent="0.25">
      <c r="A91" s="77" t="s">
        <v>52</v>
      </c>
      <c r="B91" s="77"/>
      <c r="C91" s="77"/>
      <c r="D91" s="77"/>
      <c r="E91" s="31">
        <f>F58</f>
        <v>0</v>
      </c>
    </row>
    <row r="92" spans="1:6" ht="18" customHeight="1" x14ac:dyDescent="0.25">
      <c r="A92" s="77" t="s">
        <v>53</v>
      </c>
      <c r="B92" s="77"/>
      <c r="C92" s="77"/>
      <c r="D92" s="77"/>
      <c r="E92" s="31">
        <f>F66</f>
        <v>0</v>
      </c>
    </row>
    <row r="93" spans="1:6" ht="18" customHeight="1" x14ac:dyDescent="0.25">
      <c r="A93" s="77" t="s">
        <v>54</v>
      </c>
      <c r="B93" s="77"/>
      <c r="C93" s="77"/>
      <c r="D93" s="77"/>
      <c r="E93" s="31">
        <f>E70</f>
        <v>0</v>
      </c>
    </row>
    <row r="94" spans="1:6" ht="18" customHeight="1" x14ac:dyDescent="0.25">
      <c r="A94" s="77" t="s">
        <v>55</v>
      </c>
      <c r="B94" s="77"/>
      <c r="C94" s="77"/>
      <c r="D94" s="77"/>
      <c r="E94" s="31">
        <f>F86</f>
        <v>0</v>
      </c>
    </row>
    <row r="95" spans="1:6" ht="18" customHeight="1" x14ac:dyDescent="0.25">
      <c r="A95" s="78" t="s">
        <v>56</v>
      </c>
      <c r="B95" s="78"/>
      <c r="C95" s="78"/>
      <c r="D95" s="78"/>
      <c r="E95" s="32">
        <f>SUM(E90:E94)</f>
        <v>0</v>
      </c>
    </row>
    <row r="96" spans="1:6" ht="8.25" customHeight="1" x14ac:dyDescent="0.25">
      <c r="A96" s="83"/>
      <c r="B96" s="84"/>
      <c r="C96" s="84"/>
      <c r="D96" s="84"/>
      <c r="E96" s="85"/>
    </row>
    <row r="97" spans="1:7" ht="18" customHeight="1" x14ac:dyDescent="0.25">
      <c r="A97" s="78" t="s">
        <v>57</v>
      </c>
      <c r="B97" s="78"/>
      <c r="C97" s="78"/>
      <c r="D97" s="78"/>
      <c r="E97" s="32">
        <f>E95*4</f>
        <v>0</v>
      </c>
    </row>
    <row r="98" spans="1:7" ht="18" customHeight="1" x14ac:dyDescent="0.25">
      <c r="A98" s="86" t="s">
        <v>48</v>
      </c>
      <c r="B98" s="86"/>
      <c r="C98" s="86"/>
      <c r="D98" s="86"/>
      <c r="E98" s="86"/>
    </row>
    <row r="99" spans="1:7" ht="18" customHeight="1" x14ac:dyDescent="0.25">
      <c r="A99" s="14"/>
      <c r="B99" s="14"/>
      <c r="C99" s="14"/>
      <c r="D99" s="13"/>
      <c r="E99" s="13"/>
    </row>
    <row r="100" spans="1:7" ht="20.25" customHeight="1" x14ac:dyDescent="0.25">
      <c r="A100" s="69" t="s">
        <v>11</v>
      </c>
      <c r="B100" s="69"/>
      <c r="C100" s="69"/>
      <c r="D100" s="69"/>
      <c r="E100" s="69"/>
    </row>
    <row r="101" spans="1:7" ht="22.5" customHeight="1" x14ac:dyDescent="0.25">
      <c r="A101" s="68" t="s">
        <v>12</v>
      </c>
      <c r="B101" s="68"/>
      <c r="C101" s="68"/>
      <c r="D101" s="35">
        <f>E95</f>
        <v>0</v>
      </c>
      <c r="E101" s="26" t="s">
        <v>7</v>
      </c>
    </row>
    <row r="102" spans="1:7" ht="19.5" customHeight="1" x14ac:dyDescent="0.25">
      <c r="A102" s="89" t="s">
        <v>13</v>
      </c>
      <c r="B102" s="90"/>
      <c r="C102" s="27"/>
      <c r="D102" s="41"/>
      <c r="E102" s="26" t="s">
        <v>7</v>
      </c>
      <c r="G102" s="1"/>
    </row>
    <row r="103" spans="1:7" ht="21" customHeight="1" x14ac:dyDescent="0.25">
      <c r="A103" s="68" t="s">
        <v>14</v>
      </c>
      <c r="B103" s="68"/>
      <c r="C103" s="68"/>
      <c r="D103" s="42"/>
      <c r="E103" s="26" t="s">
        <v>7</v>
      </c>
    </row>
    <row r="104" spans="1:7" ht="24.75" customHeight="1" x14ac:dyDescent="0.25">
      <c r="A104" s="5" t="s">
        <v>9</v>
      </c>
      <c r="B104" s="4"/>
      <c r="C104" s="4"/>
      <c r="D104" s="5" t="s">
        <v>10</v>
      </c>
      <c r="E104" s="4"/>
    </row>
    <row r="105" spans="1:7" ht="24.75" customHeight="1" x14ac:dyDescent="0.25">
      <c r="A105" s="69" t="s">
        <v>15</v>
      </c>
      <c r="B105" s="69"/>
      <c r="C105" s="69"/>
      <c r="D105" s="69"/>
      <c r="E105" s="69"/>
    </row>
    <row r="106" spans="1:7" ht="24.75" customHeight="1" x14ac:dyDescent="0.25">
      <c r="A106" s="71" t="s">
        <v>16</v>
      </c>
      <c r="B106" s="71"/>
      <c r="C106" s="71"/>
      <c r="D106" s="34">
        <f>E97</f>
        <v>0</v>
      </c>
      <c r="E106" s="28" t="s">
        <v>7</v>
      </c>
    </row>
    <row r="107" spans="1:7" ht="24.75" customHeight="1" x14ac:dyDescent="0.25">
      <c r="A107" s="87" t="s">
        <v>17</v>
      </c>
      <c r="B107" s="88"/>
      <c r="C107" s="29"/>
      <c r="D107" s="43"/>
      <c r="E107" s="28" t="s">
        <v>7</v>
      </c>
    </row>
    <row r="108" spans="1:7" ht="24.75" customHeight="1" x14ac:dyDescent="0.25">
      <c r="A108" s="71" t="s">
        <v>18</v>
      </c>
      <c r="B108" s="71"/>
      <c r="C108" s="71"/>
      <c r="D108" s="43"/>
      <c r="E108" s="28" t="s">
        <v>7</v>
      </c>
    </row>
    <row r="109" spans="1:7" ht="24.75" customHeight="1" x14ac:dyDescent="0.25">
      <c r="A109" s="5" t="s">
        <v>9</v>
      </c>
      <c r="B109" s="4"/>
      <c r="C109" s="4"/>
      <c r="D109" s="5" t="s">
        <v>10</v>
      </c>
      <c r="E109" s="6"/>
    </row>
    <row r="110" spans="1:7" ht="47.25" customHeight="1" x14ac:dyDescent="0.25">
      <c r="A110" s="70" t="s">
        <v>102</v>
      </c>
      <c r="B110" s="70"/>
      <c r="C110" s="70"/>
      <c r="D110" s="70"/>
      <c r="E110" s="70"/>
    </row>
    <row r="111" spans="1:7" ht="33" customHeight="1" x14ac:dyDescent="0.25">
      <c r="A111" s="70"/>
      <c r="B111" s="70"/>
      <c r="C111" s="70"/>
      <c r="D111" s="70"/>
      <c r="E111" s="70"/>
    </row>
    <row r="112" spans="1:7" ht="39" customHeight="1" x14ac:dyDescent="0.25">
      <c r="A112" s="70" t="s">
        <v>101</v>
      </c>
      <c r="B112" s="70"/>
      <c r="C112" s="70"/>
      <c r="D112" s="70"/>
      <c r="E112" s="70"/>
    </row>
    <row r="113" spans="1:5" ht="5.25" customHeight="1" x14ac:dyDescent="0.25">
      <c r="A113" s="70"/>
      <c r="B113" s="70"/>
      <c r="C113" s="70"/>
      <c r="D113" s="70"/>
      <c r="E113" s="70"/>
    </row>
    <row r="114" spans="1:5" ht="63.75" customHeight="1" x14ac:dyDescent="0.25">
      <c r="A114" s="70" t="s">
        <v>84</v>
      </c>
      <c r="B114" s="70"/>
      <c r="C114" s="70"/>
      <c r="D114" s="70"/>
      <c r="E114" s="70"/>
    </row>
    <row r="115" spans="1:5" ht="18" customHeight="1" x14ac:dyDescent="0.25">
      <c r="A115" s="44"/>
      <c r="B115" s="45"/>
      <c r="C115" s="45"/>
      <c r="D115" s="45"/>
      <c r="E115" s="45"/>
    </row>
    <row r="116" spans="1:5" ht="12.75" customHeight="1" x14ac:dyDescent="0.25">
      <c r="A116" s="46" t="s">
        <v>83</v>
      </c>
      <c r="B116" s="46"/>
      <c r="C116" s="45"/>
      <c r="D116" s="66" t="s">
        <v>8</v>
      </c>
      <c r="E116" s="66"/>
    </row>
    <row r="117" spans="1:5" ht="11.25" customHeight="1" x14ac:dyDescent="0.25">
      <c r="A117" s="44"/>
      <c r="B117" s="45"/>
      <c r="C117" s="45"/>
      <c r="D117" s="66" t="s">
        <v>5</v>
      </c>
      <c r="E117" s="66"/>
    </row>
    <row r="118" spans="1:5" ht="18.75" customHeight="1" x14ac:dyDescent="0.25">
      <c r="A118" s="46"/>
      <c r="B118" s="46"/>
      <c r="C118" s="45"/>
      <c r="D118" s="66" t="s">
        <v>6</v>
      </c>
      <c r="E118" s="66"/>
    </row>
    <row r="119" spans="1:5" ht="23.25" customHeight="1" x14ac:dyDescent="0.25">
      <c r="A119" s="3"/>
      <c r="B119" s="3"/>
      <c r="C119" s="3"/>
    </row>
    <row r="120" spans="1:5" ht="18.75" customHeight="1" x14ac:dyDescent="0.25">
      <c r="A120" s="3"/>
      <c r="B120" s="3"/>
      <c r="C120" s="3"/>
    </row>
  </sheetData>
  <sheetProtection password="C4DB" sheet="1" objects="1" scenarios="1" formatCells="0" formatColumns="0" formatRows="0" selectLockedCells="1"/>
  <mergeCells count="99">
    <mergeCell ref="A93:D93"/>
    <mergeCell ref="A87:E88"/>
    <mergeCell ref="A70:D70"/>
    <mergeCell ref="A74:F74"/>
    <mergeCell ref="A80:F80"/>
    <mergeCell ref="A86:E86"/>
    <mergeCell ref="A89:D89"/>
    <mergeCell ref="A90:D90"/>
    <mergeCell ref="A91:D91"/>
    <mergeCell ref="A92:D92"/>
    <mergeCell ref="A71:E71"/>
    <mergeCell ref="C31:E31"/>
    <mergeCell ref="D4:E4"/>
    <mergeCell ref="D5:E5"/>
    <mergeCell ref="D6:E6"/>
    <mergeCell ref="D7:E7"/>
    <mergeCell ref="D8:E8"/>
    <mergeCell ref="D18:E18"/>
    <mergeCell ref="A17:E17"/>
    <mergeCell ref="D22:E22"/>
    <mergeCell ref="D23:E23"/>
    <mergeCell ref="A24:E24"/>
    <mergeCell ref="B22:C22"/>
    <mergeCell ref="B23:C23"/>
    <mergeCell ref="C28:E28"/>
    <mergeCell ref="C29:E29"/>
    <mergeCell ref="C30:E30"/>
    <mergeCell ref="B4:C4"/>
    <mergeCell ref="B5:C5"/>
    <mergeCell ref="B6:C6"/>
    <mergeCell ref="B7:C7"/>
    <mergeCell ref="B8:C8"/>
    <mergeCell ref="B25:C25"/>
    <mergeCell ref="B26:C26"/>
    <mergeCell ref="A27:E27"/>
    <mergeCell ref="D25:E25"/>
    <mergeCell ref="D26:E26"/>
    <mergeCell ref="A51:E51"/>
    <mergeCell ref="A59:E59"/>
    <mergeCell ref="A67:E67"/>
    <mergeCell ref="C32:E32"/>
    <mergeCell ref="C33:E33"/>
    <mergeCell ref="C34:E34"/>
    <mergeCell ref="C35:E35"/>
    <mergeCell ref="C36:E36"/>
    <mergeCell ref="C37:E37"/>
    <mergeCell ref="C38:E38"/>
    <mergeCell ref="C39:E39"/>
    <mergeCell ref="A40:E40"/>
    <mergeCell ref="A41:E41"/>
    <mergeCell ref="A42:E42"/>
    <mergeCell ref="D117:E117"/>
    <mergeCell ref="B20:C20"/>
    <mergeCell ref="B21:C21"/>
    <mergeCell ref="B9:C9"/>
    <mergeCell ref="B11:C11"/>
    <mergeCell ref="B12:C12"/>
    <mergeCell ref="A10:E10"/>
    <mergeCell ref="D9:E9"/>
    <mergeCell ref="D11:E11"/>
    <mergeCell ref="D12:E12"/>
    <mergeCell ref="D13:E13"/>
    <mergeCell ref="D14:E14"/>
    <mergeCell ref="D15:E15"/>
    <mergeCell ref="D16:E16"/>
    <mergeCell ref="B15:C15"/>
    <mergeCell ref="B16:C16"/>
    <mergeCell ref="B18:C18"/>
    <mergeCell ref="B19:C19"/>
    <mergeCell ref="B14:C14"/>
    <mergeCell ref="A1:E1"/>
    <mergeCell ref="D116:E116"/>
    <mergeCell ref="A114:E114"/>
    <mergeCell ref="A108:C108"/>
    <mergeCell ref="A112:E113"/>
    <mergeCell ref="A94:D94"/>
    <mergeCell ref="A96:E96"/>
    <mergeCell ref="A95:D95"/>
    <mergeCell ref="A97:D97"/>
    <mergeCell ref="A98:E98"/>
    <mergeCell ref="A107:B107"/>
    <mergeCell ref="A102:B102"/>
    <mergeCell ref="A50:E50"/>
    <mergeCell ref="A58:E58"/>
    <mergeCell ref="A66:E66"/>
    <mergeCell ref="A49:E49"/>
    <mergeCell ref="D118:E118"/>
    <mergeCell ref="A2:E2"/>
    <mergeCell ref="A101:C101"/>
    <mergeCell ref="A103:C103"/>
    <mergeCell ref="A100:E100"/>
    <mergeCell ref="A110:E111"/>
    <mergeCell ref="A105:E105"/>
    <mergeCell ref="A106:C106"/>
    <mergeCell ref="A3:E3"/>
    <mergeCell ref="D19:E19"/>
    <mergeCell ref="D20:E20"/>
    <mergeCell ref="D21:E21"/>
    <mergeCell ref="B13:C13"/>
  </mergeCells>
  <pageMargins left="0.70866141732283472" right="0.70866141732283472" top="0.78740157480314965" bottom="0.78740157480314965" header="0.31496062992125984" footer="0.31496062992125984"/>
  <pageSetup paperSize="9" scale="70" fitToHeight="0" orientation="portrait" r:id="rId1"/>
  <headerFooter>
    <oddHeader>&amp;R&amp;"-,Kurzíva"„Svoz a nakládání s odpadem města Veltrusy“
Příloha č.7_Výkaz výměr - předpoklad pro rok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8</vt:i4>
      </vt:variant>
    </vt:vector>
  </HeadingPairs>
  <TitlesOfParts>
    <vt:vector size="11" baseType="lpstr">
      <vt:lpstr>List1</vt:lpstr>
      <vt:lpstr>List2</vt:lpstr>
      <vt:lpstr>List3</vt:lpstr>
      <vt:lpstr>List1!_Toc476664871</vt:lpstr>
      <vt:lpstr>List1!_Toc486233361</vt:lpstr>
      <vt:lpstr>List1!_Toc486233362</vt:lpstr>
      <vt:lpstr>List1!_Toc486233363</vt:lpstr>
      <vt:lpstr>List1!_Toc486233364</vt:lpstr>
      <vt:lpstr>List1!_Toc486233365</vt:lpstr>
      <vt:lpstr>List1!_Toc486233366</vt:lpstr>
      <vt:lpstr>List1!OLE_LINK1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Trachtová</dc:creator>
  <cp:lastModifiedBy>Jana Trachtová</cp:lastModifiedBy>
  <cp:lastPrinted>2017-07-03T12:46:20Z</cp:lastPrinted>
  <dcterms:created xsi:type="dcterms:W3CDTF">2017-06-20T14:33:54Z</dcterms:created>
  <dcterms:modified xsi:type="dcterms:W3CDTF">2017-08-03T12:35:41Z</dcterms:modified>
</cp:coreProperties>
</file>