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360" yWindow="195" windowWidth="7185" windowHeight="11715" activeTab="1"/>
  </bookViews>
  <sheets>
    <sheet name="MO" sheetId="1" r:id="rId1"/>
    <sheet name="SOVO" sheetId="2" r:id="rId2"/>
  </sheets>
  <calcPr calcId="145621"/>
</workbook>
</file>

<file path=xl/calcChain.xml><?xml version="1.0" encoding="utf-8"?>
<calcChain xmlns="http://schemas.openxmlformats.org/spreadsheetml/2006/main">
  <c r="BF30" i="1" l="1"/>
  <c r="BG30" i="1"/>
  <c r="BH20" i="1"/>
  <c r="BH21" i="1"/>
  <c r="BH22" i="1"/>
  <c r="BH23" i="1"/>
  <c r="BH24" i="1"/>
  <c r="BH25" i="1"/>
  <c r="BH26" i="1"/>
  <c r="BH27" i="1"/>
  <c r="BH19" i="1"/>
  <c r="BE30" i="1"/>
  <c r="CO6" i="2" l="1"/>
  <c r="BH7" i="1"/>
  <c r="BH8" i="1"/>
  <c r="BH9" i="1"/>
  <c r="BH10" i="1"/>
  <c r="BH11" i="1"/>
  <c r="BH12" i="1"/>
  <c r="BH13" i="1"/>
  <c r="BH14" i="1"/>
  <c r="BH15" i="1"/>
  <c r="BH16" i="1"/>
  <c r="BH17" i="1"/>
  <c r="BH18" i="1"/>
  <c r="BH28" i="1"/>
  <c r="BH6" i="1"/>
  <c r="BH30" i="1" l="1"/>
</calcChain>
</file>

<file path=xl/sharedStrings.xml><?xml version="1.0" encoding="utf-8"?>
<sst xmlns="http://schemas.openxmlformats.org/spreadsheetml/2006/main" count="954" uniqueCount="250">
  <si>
    <t>Subjekt</t>
  </si>
  <si>
    <t>Statutár</t>
  </si>
  <si>
    <t>Odběrné místo</t>
  </si>
  <si>
    <t>Denní rezervovaná pevná kapacita (tis. m3/den)</t>
  </si>
  <si>
    <t>Korespondenční adresa</t>
  </si>
  <si>
    <t>Kontaktní osoba pro fakturaci</t>
  </si>
  <si>
    <t>Informace k fakturaci</t>
  </si>
  <si>
    <t>Údaje z predikcí</t>
  </si>
  <si>
    <t>Název</t>
  </si>
  <si>
    <t>IČ</t>
  </si>
  <si>
    <t>DIČ</t>
  </si>
  <si>
    <t>Ulice</t>
  </si>
  <si>
    <t>Č.p.</t>
  </si>
  <si>
    <t>Č.o.</t>
  </si>
  <si>
    <t>Město</t>
  </si>
  <si>
    <t>PSČ</t>
  </si>
  <si>
    <t>Jméno</t>
  </si>
  <si>
    <t>Příjmení</t>
  </si>
  <si>
    <t>Funkce</t>
  </si>
  <si>
    <t>Tel.</t>
  </si>
  <si>
    <t>E-mail</t>
  </si>
  <si>
    <t>název OM</t>
  </si>
  <si>
    <t>Distributor</t>
  </si>
  <si>
    <t>EIC kód</t>
  </si>
  <si>
    <t>Číslo plynoměru</t>
  </si>
  <si>
    <t>Roční přepočtená spotřeba</t>
  </si>
  <si>
    <t>Adresa</t>
  </si>
  <si>
    <t>Číslo účtu</t>
  </si>
  <si>
    <t>Stanovení záloh</t>
  </si>
  <si>
    <t>Způsob provádění plateb zálohových faktur</t>
  </si>
  <si>
    <t>Výše zálohových plateb</t>
  </si>
  <si>
    <t>Splatnost zálohových plateb</t>
  </si>
  <si>
    <t>Rozpis záloh na jednotlivá odběrná místa</t>
  </si>
  <si>
    <t>Zúčtovací období</t>
  </si>
  <si>
    <t>Způsob provádění plateb faktury</t>
  </si>
  <si>
    <t>Splatnost faktur</t>
  </si>
  <si>
    <t>Zúčtovací faktura pro jednotlivá odběrná místa</t>
  </si>
  <si>
    <t>Způsob zasílání faktur/zálohových faktur</t>
  </si>
  <si>
    <t>Požadavek na samoodečet</t>
  </si>
  <si>
    <t>Leden 2020 (MWh)</t>
  </si>
  <si>
    <t>Únor 2020 (MWh)</t>
  </si>
  <si>
    <t>Březen 2020 (MWh)</t>
  </si>
  <si>
    <t>Duben 2020 (MWh)</t>
  </si>
  <si>
    <t>Květen 2020 (MWh)</t>
  </si>
  <si>
    <t>Červen 2020 (MWh)</t>
  </si>
  <si>
    <t>Červenec 2020 (MWh)</t>
  </si>
  <si>
    <t>Srpen 2020 (MWh)</t>
  </si>
  <si>
    <t>Září 2020 (MWh)</t>
  </si>
  <si>
    <t>Říjen 2020 (MWh)</t>
  </si>
  <si>
    <t>Listopad 2020 (MWh)</t>
  </si>
  <si>
    <t>Prosinec 2020 (MWh)</t>
  </si>
  <si>
    <t>Město Zábřeh</t>
  </si>
  <si>
    <t>00303640</t>
  </si>
  <si>
    <t>CZ00303640</t>
  </si>
  <si>
    <t>Masarykovo náměstí</t>
  </si>
  <si>
    <t>Zábřeh</t>
  </si>
  <si>
    <t>RNDr. Mgr. František</t>
  </si>
  <si>
    <t>John, Ph.D.</t>
  </si>
  <si>
    <t>starosta</t>
  </si>
  <si>
    <t>frantisek.john@muzabreh.cz</t>
  </si>
  <si>
    <t>Masarykovo náměstí 510/6</t>
  </si>
  <si>
    <t>RWE GasNet (SMP)</t>
  </si>
  <si>
    <t>27ZG700Z06290658</t>
  </si>
  <si>
    <t>nad 63 MWh</t>
  </si>
  <si>
    <t>789 01</t>
  </si>
  <si>
    <t>188491461/0300</t>
  </si>
  <si>
    <t>měsíčně</t>
  </si>
  <si>
    <t>bankovní převod</t>
  </si>
  <si>
    <t>15. den v měsíci</t>
  </si>
  <si>
    <t>ANO</t>
  </si>
  <si>
    <t>rok</t>
  </si>
  <si>
    <t>poštou i e-mailem</t>
  </si>
  <si>
    <t>náměstí Osvobození 345/15</t>
  </si>
  <si>
    <t>náměstí Osvobození</t>
  </si>
  <si>
    <t>27ZG700Z0028316J</t>
  </si>
  <si>
    <t>EKO servis Zábřeh s.r.o.</t>
  </si>
  <si>
    <t>25896903</t>
  </si>
  <si>
    <t>CZ25896903</t>
  </si>
  <si>
    <t>Dvorská</t>
  </si>
  <si>
    <t>Bc. Milan</t>
  </si>
  <si>
    <t>Doubravský</t>
  </si>
  <si>
    <t>jednatel</t>
  </si>
  <si>
    <t>Nám. Osvobození 7</t>
  </si>
  <si>
    <t>27ZG700Z00134355</t>
  </si>
  <si>
    <t>5596243</t>
  </si>
  <si>
    <t>Dvorská 1491/19</t>
  </si>
  <si>
    <t>5917940267/0100</t>
  </si>
  <si>
    <t>21. dnů po vystavení</t>
  </si>
  <si>
    <t>NE</t>
  </si>
  <si>
    <t>27ZG700Z0015383P</t>
  </si>
  <si>
    <t>4070197</t>
  </si>
  <si>
    <t>od 45 MWh do 63 MWh</t>
  </si>
  <si>
    <t>Masarykovo náměstí 41/1</t>
  </si>
  <si>
    <t>41/1</t>
  </si>
  <si>
    <t>42/2</t>
  </si>
  <si>
    <t>27ZG700Z0015468H</t>
  </si>
  <si>
    <t>673199</t>
  </si>
  <si>
    <t>27ZG700Z0015385L</t>
  </si>
  <si>
    <t>10163057</t>
  </si>
  <si>
    <t>od 25 MWh do 45 MWh</t>
  </si>
  <si>
    <t>Tunklova 896/1</t>
  </si>
  <si>
    <t>Tunklova</t>
  </si>
  <si>
    <t>27ZG700Z0029397P</t>
  </si>
  <si>
    <t>24401831</t>
  </si>
  <si>
    <t>od 7,56 MWh do 15 MWh</t>
  </si>
  <si>
    <t>27ZG700Z0029402L</t>
  </si>
  <si>
    <t>24401825</t>
  </si>
  <si>
    <t>27ZG700Z0029405F</t>
  </si>
  <si>
    <t>21358719</t>
  </si>
  <si>
    <t>od 15 MWh do 25 MWh</t>
  </si>
  <si>
    <t>27ZG700Z0029401N</t>
  </si>
  <si>
    <t>24401789</t>
  </si>
  <si>
    <t>27ZG700Z0029400P</t>
  </si>
  <si>
    <t>24401786</t>
  </si>
  <si>
    <t>27ZG700Z0029399L</t>
  </si>
  <si>
    <t>4392687</t>
  </si>
  <si>
    <t>Tunklova - garáže</t>
  </si>
  <si>
    <t>27ZG700Z0029404H</t>
  </si>
  <si>
    <t>4392679</t>
  </si>
  <si>
    <t>27ZG700Z0029398N</t>
  </si>
  <si>
    <t>4395288</t>
  </si>
  <si>
    <t>27ZG700Z0029403J</t>
  </si>
  <si>
    <t>3966197</t>
  </si>
  <si>
    <t>plavecký areál Zábřeh</t>
  </si>
  <si>
    <t>Oborník</t>
  </si>
  <si>
    <t>27ZG700Z0618855R</t>
  </si>
  <si>
    <t>14466</t>
  </si>
  <si>
    <t>Leštinská 2106/36, 78901 Zábřeh</t>
  </si>
  <si>
    <t>Leštinská</t>
  </si>
  <si>
    <t>27ZG700Z06311910</t>
  </si>
  <si>
    <t>1556842</t>
  </si>
  <si>
    <t>Mateřská škola POHÁDKA, Zábřeh</t>
  </si>
  <si>
    <t>60045051</t>
  </si>
  <si>
    <t>CZ60045051</t>
  </si>
  <si>
    <t>Československé armády</t>
  </si>
  <si>
    <t>Hana</t>
  </si>
  <si>
    <t>Zajíčková</t>
  </si>
  <si>
    <t>ředitelka</t>
  </si>
  <si>
    <t>mspohadka.zabreh@seznam.cz</t>
  </si>
  <si>
    <t>Československé armády 650/13 - stravovna</t>
  </si>
  <si>
    <t>27ZG700Z0014734R</t>
  </si>
  <si>
    <t>Československé armády 650/13</t>
  </si>
  <si>
    <t>Blanka</t>
  </si>
  <si>
    <t>Doubravová</t>
  </si>
  <si>
    <t>ekonom</t>
  </si>
  <si>
    <t>583 416 882, kl. 20</t>
  </si>
  <si>
    <t>doubravova.mspohadka@seznam.cz</t>
  </si>
  <si>
    <t>150101114/0300</t>
  </si>
  <si>
    <t>čtvrtletně</t>
  </si>
  <si>
    <t>27ZG700Z0014735P</t>
  </si>
  <si>
    <t>4070388</t>
  </si>
  <si>
    <t>Mateřská škola Zábřeh, Zahradní 20</t>
  </si>
  <si>
    <t>70940100</t>
  </si>
  <si>
    <t>Zahradní</t>
  </si>
  <si>
    <t>Bc. Ivona</t>
  </si>
  <si>
    <t>Pisková</t>
  </si>
  <si>
    <t>mszahradni.zabreh@seznam.cz</t>
  </si>
  <si>
    <t>Zahradní 182/20</t>
  </si>
  <si>
    <t>27ZG700Z0015467J</t>
  </si>
  <si>
    <t>od 0 MWh do 1,89 MWh</t>
  </si>
  <si>
    <t>Lenka</t>
  </si>
  <si>
    <t>Kunčarová</t>
  </si>
  <si>
    <t>účetní</t>
  </si>
  <si>
    <t>lenka.kuncarova@seznam.cz</t>
  </si>
  <si>
    <t>174244646/0300</t>
  </si>
  <si>
    <t>Školní jídelna Zábřeh, Boženy Němcové 1503/15</t>
  </si>
  <si>
    <t>62352849</t>
  </si>
  <si>
    <t>CZ62352849</t>
  </si>
  <si>
    <t>Boženy Němcové</t>
  </si>
  <si>
    <t>ZÁBŘEH</t>
  </si>
  <si>
    <t>Petra</t>
  </si>
  <si>
    <t>Macháčková</t>
  </si>
  <si>
    <t>jidelnazabreh@seznam.cz</t>
  </si>
  <si>
    <t>školní jídelna B. Němcové</t>
  </si>
  <si>
    <t>27ZG700Z0014937D</t>
  </si>
  <si>
    <t>Boženy Němcové 1503/15</t>
  </si>
  <si>
    <t>5909940267/0100</t>
  </si>
  <si>
    <t>bez záloh</t>
  </si>
  <si>
    <t>měsíc</t>
  </si>
  <si>
    <t>Školní jídelna Zábřeh, Severovýchod 484/26</t>
  </si>
  <si>
    <t>63696614</t>
  </si>
  <si>
    <t>CZ63696614</t>
  </si>
  <si>
    <t>Severovýchod</t>
  </si>
  <si>
    <t>Olga</t>
  </si>
  <si>
    <t>Papoušková</t>
  </si>
  <si>
    <t>sjsvzabreh@seznam.cz</t>
  </si>
  <si>
    <t>Školní jídelna Severovýchod</t>
  </si>
  <si>
    <t>27ZG700Z0014709Q</t>
  </si>
  <si>
    <t>Severovýchod 484/26</t>
  </si>
  <si>
    <t>5909930237/0100</t>
  </si>
  <si>
    <t>Základní škola Zábřeh, Boženy Němcové 1503/15, okres Šumperk</t>
  </si>
  <si>
    <t>60045264</t>
  </si>
  <si>
    <t>Mgr. Pavel</t>
  </si>
  <si>
    <t>Nimrichtr</t>
  </si>
  <si>
    <t>ředitel školy</t>
  </si>
  <si>
    <t>733 515 690, 581 111 728</t>
  </si>
  <si>
    <t>reditel@bozenka.cz</t>
  </si>
  <si>
    <t>Boženy Němcové 1503/15, 78901 Zábřeh</t>
  </si>
  <si>
    <t>27ZG700Z0630053H</t>
  </si>
  <si>
    <t>37511</t>
  </si>
  <si>
    <t>František</t>
  </si>
  <si>
    <t>Přibyla</t>
  </si>
  <si>
    <t>školník</t>
  </si>
  <si>
    <t>skolnik@bozenka.cz</t>
  </si>
  <si>
    <t>40028841/0100</t>
  </si>
  <si>
    <t>Místní síť</t>
  </si>
  <si>
    <t>Z2 - spotřeba 1 a 4 čtvrtletí nad 75% roční spotřeby</t>
  </si>
  <si>
    <t>109000505</t>
  </si>
  <si>
    <t>27ZG700Z0012793L</t>
  </si>
  <si>
    <t>Nerudova</t>
  </si>
  <si>
    <t>Nerudova 7 - DPS</t>
  </si>
  <si>
    <t>Způsob napojení</t>
  </si>
  <si>
    <t>Charakter odběru</t>
  </si>
  <si>
    <t>Denní naměřené maximum (tis. m3/den)</t>
  </si>
  <si>
    <t>Denní rezervovaná pevná měsíční kapacita (tis. m3/den)</t>
  </si>
  <si>
    <t>Celkem (MWh) 2021</t>
  </si>
  <si>
    <t>Celkem (MWh) 2022</t>
  </si>
  <si>
    <t>Celkem (MWh) 2023</t>
  </si>
  <si>
    <t>Celkem (MWh) 2021-2023</t>
  </si>
  <si>
    <t>Příloha č. 1 Seznam odběrných míst zemního plynu SO/VO</t>
  </si>
  <si>
    <t>Příloha č. 1 Seznam odběrných míst zemního plynu MO</t>
  </si>
  <si>
    <t>Technické služby Zábřeh, příspěvková organizace</t>
  </si>
  <si>
    <t>06539866</t>
  </si>
  <si>
    <t>CZ06539866</t>
  </si>
  <si>
    <t>ředitel</t>
  </si>
  <si>
    <t>Lucie</t>
  </si>
  <si>
    <t>Vítámvásová</t>
  </si>
  <si>
    <t>vitamvasova@tszabreh.cz</t>
  </si>
  <si>
    <t>115-5507950227/0100</t>
  </si>
  <si>
    <t>Ing. Marcela</t>
  </si>
  <si>
    <t>Balvínová</t>
  </si>
  <si>
    <t>Referentka Odboru technické správy</t>
  </si>
  <si>
    <t>marcela.balvinova@muzabreh.cz</t>
  </si>
  <si>
    <t>Mateřská škola POHÁDKA, Zábřeh, Československé armády 650/13</t>
  </si>
  <si>
    <t>jednatel@ekozabreh.cz</t>
  </si>
  <si>
    <t>583 411 317, 603 856 142</t>
  </si>
  <si>
    <t>584 411 317, 603 856 142</t>
  </si>
  <si>
    <t>585 411 317, 603 856 142</t>
  </si>
  <si>
    <t>586 411 317, 603 856 142</t>
  </si>
  <si>
    <t>587 411 317, 603 856 142</t>
  </si>
  <si>
    <t>588 411 317, 603 856 142</t>
  </si>
  <si>
    <t>reditel@tszabreh.cz</t>
  </si>
  <si>
    <t>583 550 327, 603856142</t>
  </si>
  <si>
    <t>584 550 327, 603856142</t>
  </si>
  <si>
    <t>585 550 327, 603856142</t>
  </si>
  <si>
    <t>586 550 327, 603856142</t>
  </si>
  <si>
    <t>587 550 327, 603856142</t>
  </si>
  <si>
    <t>588 550 327, 603856142</t>
  </si>
  <si>
    <t>589 550 327, 603856142</t>
  </si>
  <si>
    <t>590 550 327, 603856142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</si>
</sst>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3.5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99999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7FB2C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4">
    <xf numFmtId="0" fontId="0" fillId="0" borderId="0" xfId="0"/>
    <xf numFmtId="0" fontId="19" fillId="34" borderId="10" xfId="0" applyFont="1" applyFill="1" applyBorder="1" applyAlignment="1">
      <alignment horizontal="center" vertical="center" wrapText="1"/>
    </xf>
    <xf numFmtId="17" fontId="19" fillId="34" borderId="10" xfId="0" applyNumberFormat="1" applyFont="1" applyFill="1" applyBorder="1" applyAlignment="1">
      <alignment horizontal="center" vertical="center" wrapText="1"/>
    </xf>
    <xf numFmtId="0" fontId="19" fillId="35" borderId="10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wrapText="1"/>
    </xf>
    <xf numFmtId="49" fontId="18" fillId="0" borderId="10" xfId="0" applyNumberFormat="1" applyFont="1" applyBorder="1" applyAlignment="1">
      <alignment wrapText="1"/>
    </xf>
    <xf numFmtId="164" fontId="18" fillId="0" borderId="10" xfId="0" applyNumberFormat="1" applyFont="1" applyBorder="1" applyAlignment="1">
      <alignment wrapText="1"/>
    </xf>
    <xf numFmtId="0" fontId="19" fillId="33" borderId="12" xfId="0" applyFont="1" applyFill="1" applyBorder="1" applyAlignment="1">
      <alignment horizontal="left" vertical="center" wrapText="1"/>
    </xf>
    <xf numFmtId="0" fontId="18" fillId="36" borderId="10" xfId="0" applyFont="1" applyFill="1" applyBorder="1" applyAlignment="1">
      <alignment wrapText="1"/>
    </xf>
    <xf numFmtId="49" fontId="18" fillId="36" borderId="10" xfId="0" applyNumberFormat="1" applyFont="1" applyFill="1" applyBorder="1" applyAlignment="1">
      <alignment wrapText="1"/>
    </xf>
    <xf numFmtId="164" fontId="18" fillId="36" borderId="10" xfId="0" applyNumberFormat="1" applyFont="1" applyFill="1" applyBorder="1" applyAlignment="1">
      <alignment wrapText="1"/>
    </xf>
    <xf numFmtId="9" fontId="18" fillId="36" borderId="10" xfId="0" applyNumberFormat="1" applyFont="1" applyFill="1" applyBorder="1" applyAlignment="1">
      <alignment wrapText="1"/>
    </xf>
    <xf numFmtId="0" fontId="0" fillId="36" borderId="10" xfId="0" applyFill="1" applyBorder="1" applyAlignment="1">
      <alignment wrapText="1"/>
    </xf>
    <xf numFmtId="49" fontId="0" fillId="36" borderId="10" xfId="0" applyNumberFormat="1" applyFill="1" applyBorder="1" applyAlignment="1">
      <alignment wrapText="1"/>
    </xf>
    <xf numFmtId="3" fontId="18" fillId="36" borderId="10" xfId="0" applyNumberFormat="1" applyFont="1" applyFill="1" applyBorder="1" applyAlignment="1">
      <alignment wrapText="1"/>
    </xf>
    <xf numFmtId="0" fontId="19" fillId="37" borderId="10" xfId="0" applyFont="1" applyFill="1" applyBorder="1" applyAlignment="1">
      <alignment horizontal="center" vertical="center" wrapText="1"/>
    </xf>
    <xf numFmtId="0" fontId="19" fillId="38" borderId="10" xfId="0" applyFont="1" applyFill="1" applyBorder="1" applyAlignment="1">
      <alignment horizontal="center" vertical="center" wrapText="1"/>
    </xf>
    <xf numFmtId="0" fontId="21" fillId="35" borderId="10" xfId="0" applyFont="1" applyFill="1" applyBorder="1" applyAlignment="1">
      <alignment horizontal="center" vertical="center" wrapText="1"/>
    </xf>
    <xf numFmtId="0" fontId="19" fillId="39" borderId="10" xfId="0" applyFont="1" applyFill="1" applyBorder="1" applyAlignment="1">
      <alignment horizontal="center" vertical="center" wrapText="1"/>
    </xf>
    <xf numFmtId="0" fontId="21" fillId="39" borderId="10" xfId="0" applyFont="1" applyFill="1" applyBorder="1" applyAlignment="1">
      <alignment horizontal="center" vertical="center" wrapText="1"/>
    </xf>
    <xf numFmtId="164" fontId="19" fillId="0" borderId="10" xfId="0" applyNumberFormat="1" applyFont="1" applyBorder="1" applyAlignment="1">
      <alignment wrapText="1"/>
    </xf>
    <xf numFmtId="164" fontId="22" fillId="36" borderId="10" xfId="0" applyNumberFormat="1" applyFont="1" applyFill="1" applyBorder="1" applyAlignment="1">
      <alignment wrapText="1"/>
    </xf>
    <xf numFmtId="0" fontId="21" fillId="38" borderId="10" xfId="0" applyFont="1" applyFill="1" applyBorder="1" applyAlignment="1">
      <alignment horizontal="center" vertical="center" wrapText="1"/>
    </xf>
    <xf numFmtId="0" fontId="21" fillId="37" borderId="10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wrapText="1"/>
    </xf>
    <xf numFmtId="49" fontId="18" fillId="0" borderId="0" xfId="0" applyNumberFormat="1" applyFont="1" applyBorder="1" applyAlignment="1">
      <alignment wrapText="1"/>
    </xf>
    <xf numFmtId="49" fontId="0" fillId="0" borderId="0" xfId="0" applyNumberFormat="1" applyBorder="1" applyAlignment="1">
      <alignment wrapText="1"/>
    </xf>
    <xf numFmtId="164" fontId="18" fillId="0" borderId="0" xfId="0" applyNumberFormat="1" applyFont="1" applyBorder="1" applyAlignment="1">
      <alignment wrapText="1"/>
    </xf>
    <xf numFmtId="0" fontId="18" fillId="0" borderId="0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164" fontId="22" fillId="0" borderId="0" xfId="0" applyNumberFormat="1" applyFont="1" applyBorder="1" applyAlignment="1">
      <alignment wrapText="1"/>
    </xf>
    <xf numFmtId="164" fontId="21" fillId="0" borderId="0" xfId="0" applyNumberFormat="1" applyFont="1" applyBorder="1" applyAlignment="1">
      <alignment wrapText="1"/>
    </xf>
    <xf numFmtId="164" fontId="21" fillId="36" borderId="15" xfId="0" applyNumberFormat="1" applyFont="1" applyFill="1" applyBorder="1" applyAlignment="1">
      <alignment wrapText="1"/>
    </xf>
    <xf numFmtId="164" fontId="21" fillId="36" borderId="10" xfId="0" applyNumberFormat="1" applyFont="1" applyFill="1" applyBorder="1" applyAlignment="1">
      <alignment wrapText="1"/>
    </xf>
    <xf numFmtId="164" fontId="22" fillId="0" borderId="14" xfId="0" applyNumberFormat="1" applyFont="1" applyBorder="1"/>
    <xf numFmtId="164" fontId="21" fillId="0" borderId="14" xfId="0" applyNumberFormat="1" applyFont="1" applyBorder="1"/>
    <xf numFmtId="0" fontId="0" fillId="0" borderId="0" xfId="0" applyFill="1"/>
    <xf numFmtId="164" fontId="21" fillId="36" borderId="14" xfId="0" applyNumberFormat="1" applyFont="1" applyFill="1" applyBorder="1" applyAlignment="1">
      <alignment wrapText="1"/>
    </xf>
    <xf numFmtId="0" fontId="18" fillId="40" borderId="10" xfId="0" applyFont="1" applyFill="1" applyBorder="1" applyAlignment="1">
      <alignment wrapText="1"/>
    </xf>
    <xf numFmtId="49" fontId="18" fillId="40" borderId="10" xfId="0" applyNumberFormat="1" applyFont="1" applyFill="1" applyBorder="1" applyAlignment="1">
      <alignment wrapText="1"/>
    </xf>
    <xf numFmtId="3" fontId="18" fillId="40" borderId="10" xfId="0" applyNumberFormat="1" applyFont="1" applyFill="1" applyBorder="1" applyAlignment="1">
      <alignment wrapText="1"/>
    </xf>
    <xf numFmtId="49" fontId="0" fillId="40" borderId="10" xfId="0" applyNumberFormat="1" applyFill="1" applyBorder="1" applyAlignment="1">
      <alignment wrapText="1"/>
    </xf>
    <xf numFmtId="164" fontId="18" fillId="40" borderId="10" xfId="0" applyNumberFormat="1" applyFont="1" applyFill="1" applyBorder="1" applyAlignment="1">
      <alignment wrapText="1"/>
    </xf>
    <xf numFmtId="9" fontId="18" fillId="40" borderId="10" xfId="0" applyNumberFormat="1" applyFont="1" applyFill="1" applyBorder="1" applyAlignment="1">
      <alignment wrapText="1"/>
    </xf>
    <xf numFmtId="164" fontId="22" fillId="40" borderId="10" xfId="0" applyNumberFormat="1" applyFont="1" applyFill="1" applyBorder="1" applyAlignment="1">
      <alignment wrapText="1"/>
    </xf>
    <xf numFmtId="164" fontId="21" fillId="40" borderId="10" xfId="0" applyNumberFormat="1" applyFont="1" applyFill="1" applyBorder="1" applyAlignment="1">
      <alignment wrapText="1"/>
    </xf>
    <xf numFmtId="0" fontId="0" fillId="40" borderId="0" xfId="0" applyFill="1"/>
    <xf numFmtId="0" fontId="0" fillId="40" borderId="10" xfId="0" applyFill="1" applyBorder="1" applyAlignment="1">
      <alignment wrapText="1"/>
    </xf>
    <xf numFmtId="0" fontId="19" fillId="33" borderId="11" xfId="0" applyFont="1" applyFill="1" applyBorder="1" applyAlignment="1">
      <alignment horizontal="left" vertical="center" wrapText="1"/>
    </xf>
    <xf numFmtId="0" fontId="19" fillId="33" borderId="12" xfId="0" applyFont="1" applyFill="1" applyBorder="1" applyAlignment="1">
      <alignment horizontal="left" vertical="center" wrapText="1"/>
    </xf>
    <xf numFmtId="0" fontId="19" fillId="33" borderId="13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3" fontId="18" fillId="40" borderId="10" xfId="0" applyNumberFormat="1" applyFont="1" applyFill="1" applyBorder="1" applyAlignment="1">
      <alignment horizontal="right" wrapText="1"/>
    </xf>
    <xf numFmtId="0" fontId="18" fillId="36" borderId="10" xfId="0" applyFont="1" applyFill="1" applyBorder="1" applyAlignment="1">
      <alignment horizontal="right" wrapText="1"/>
    </xf>
  </cellXfs>
  <cellStyles count="4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H30"/>
  <sheetViews>
    <sheetView showGridLines="0" topLeftCell="AL4" zoomScaleNormal="100" workbookViewId="0">
      <selection activeCell="AR8" sqref="AR8"/>
    </sheetView>
  </sheetViews>
  <sheetFormatPr defaultRowHeight="15" x14ac:dyDescent="0.25"/>
  <cols>
    <col min="1" max="1" width="36.5703125" bestFit="1" customWidth="1"/>
    <col min="2" max="2" width="9" customWidth="1"/>
    <col min="3" max="3" width="10.85546875" bestFit="1" customWidth="1"/>
    <col min="4" max="4" width="20" bestFit="1" customWidth="1"/>
    <col min="5" max="5" width="5" customWidth="1"/>
    <col min="6" max="6" width="3.85546875" customWidth="1"/>
    <col min="7" max="7" width="6.85546875" customWidth="1"/>
    <col min="8" max="8" width="6" customWidth="1"/>
    <col min="9" max="9" width="17.42578125" bestFit="1" customWidth="1"/>
    <col min="10" max="10" width="11" bestFit="1" customWidth="1"/>
    <col min="11" max="11" width="10.7109375" bestFit="1" customWidth="1"/>
    <col min="12" max="12" width="22" bestFit="1" customWidth="1"/>
    <col min="13" max="13" width="26.140625" bestFit="1" customWidth="1"/>
    <col min="14" max="14" width="36" bestFit="1" customWidth="1"/>
    <col min="15" max="15" width="20" bestFit="1" customWidth="1"/>
    <col min="16" max="16" width="5" customWidth="1"/>
    <col min="17" max="17" width="4.7109375" customWidth="1"/>
    <col min="18" max="18" width="6.42578125" customWidth="1"/>
    <col min="19" max="19" width="6" customWidth="1"/>
    <col min="20" max="20" width="15.7109375" bestFit="1" customWidth="1"/>
    <col min="21" max="21" width="17.42578125" bestFit="1" customWidth="1"/>
    <col min="22" max="22" width="13.7109375" bestFit="1" customWidth="1"/>
    <col min="23" max="23" width="22.42578125" bestFit="1" customWidth="1"/>
    <col min="24" max="35" width="5.42578125" customWidth="1"/>
    <col min="36" max="36" width="36.5703125" bestFit="1" customWidth="1"/>
    <col min="37" max="37" width="26.42578125" bestFit="1" customWidth="1"/>
    <col min="38" max="38" width="6.85546875" customWidth="1"/>
    <col min="39" max="39" width="6.42578125" customWidth="1"/>
    <col min="40" max="40" width="11.140625" customWidth="1"/>
    <col min="41" max="41" width="11" bestFit="1" customWidth="1"/>
    <col min="42" max="42" width="30" customWidth="1"/>
    <col min="43" max="43" width="22" bestFit="1" customWidth="1"/>
    <col min="44" max="44" width="30.28515625" bestFit="1" customWidth="1"/>
    <col min="45" max="45" width="15.85546875" bestFit="1" customWidth="1"/>
    <col min="46" max="46" width="13.28515625" bestFit="1" customWidth="1"/>
    <col min="47" max="47" width="35.140625" bestFit="1" customWidth="1"/>
    <col min="48" max="48" width="19.28515625" bestFit="1" customWidth="1"/>
    <col min="49" max="49" width="23" bestFit="1" customWidth="1"/>
    <col min="50" max="50" width="33.140625" bestFit="1" customWidth="1"/>
    <col min="51" max="51" width="14.140625" bestFit="1" customWidth="1"/>
    <col min="52" max="52" width="26.85546875" bestFit="1" customWidth="1"/>
    <col min="53" max="53" width="17.28515625" bestFit="1" customWidth="1"/>
    <col min="54" max="54" width="21" customWidth="1"/>
    <col min="55" max="55" width="18.28515625" customWidth="1"/>
    <col min="56" max="56" width="12.140625" customWidth="1"/>
    <col min="57" max="60" width="12.7109375" bestFit="1" customWidth="1"/>
  </cols>
  <sheetData>
    <row r="2" spans="1:60" ht="18" customHeight="1" x14ac:dyDescent="0.25">
      <c r="A2" s="51" t="s">
        <v>220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</row>
    <row r="4" spans="1:60" ht="15" customHeight="1" x14ac:dyDescent="0.25">
      <c r="A4" s="48" t="s">
        <v>0</v>
      </c>
      <c r="B4" s="49"/>
      <c r="C4" s="49"/>
      <c r="D4" s="49"/>
      <c r="E4" s="49"/>
      <c r="F4" s="49"/>
      <c r="G4" s="49"/>
      <c r="H4" s="50"/>
      <c r="I4" s="48" t="s">
        <v>1</v>
      </c>
      <c r="J4" s="49"/>
      <c r="K4" s="49"/>
      <c r="L4" s="49"/>
      <c r="M4" s="50"/>
      <c r="N4" s="48" t="s">
        <v>2</v>
      </c>
      <c r="O4" s="49"/>
      <c r="P4" s="49"/>
      <c r="Q4" s="49"/>
      <c r="R4" s="49"/>
      <c r="S4" s="49"/>
      <c r="T4" s="49"/>
      <c r="U4" s="49"/>
      <c r="V4" s="49"/>
      <c r="W4" s="49"/>
      <c r="X4" s="48" t="s">
        <v>3</v>
      </c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50"/>
      <c r="AJ4" s="48" t="s">
        <v>4</v>
      </c>
      <c r="AK4" s="49"/>
      <c r="AL4" s="49"/>
      <c r="AM4" s="50"/>
      <c r="AN4" s="48" t="s">
        <v>5</v>
      </c>
      <c r="AO4" s="49"/>
      <c r="AP4" s="49"/>
      <c r="AQ4" s="49"/>
      <c r="AR4" s="50"/>
      <c r="AS4" s="48" t="s">
        <v>6</v>
      </c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7"/>
      <c r="BF4" s="7"/>
      <c r="BG4" s="7"/>
      <c r="BH4" s="7"/>
    </row>
    <row r="5" spans="1:60" ht="38.25" x14ac:dyDescent="0.25">
      <c r="A5" s="1" t="s">
        <v>8</v>
      </c>
      <c r="B5" s="1" t="s">
        <v>9</v>
      </c>
      <c r="C5" s="1" t="s">
        <v>10</v>
      </c>
      <c r="D5" s="1" t="s">
        <v>11</v>
      </c>
      <c r="E5" s="1" t="s">
        <v>12</v>
      </c>
      <c r="F5" s="1" t="s">
        <v>13</v>
      </c>
      <c r="G5" s="1" t="s">
        <v>14</v>
      </c>
      <c r="H5" s="1" t="s">
        <v>15</v>
      </c>
      <c r="I5" s="1" t="s">
        <v>16</v>
      </c>
      <c r="J5" s="1" t="s">
        <v>17</v>
      </c>
      <c r="K5" s="1" t="s">
        <v>18</v>
      </c>
      <c r="L5" s="1" t="s">
        <v>19</v>
      </c>
      <c r="M5" s="1" t="s">
        <v>20</v>
      </c>
      <c r="N5" s="1" t="s">
        <v>21</v>
      </c>
      <c r="O5" s="1" t="s">
        <v>11</v>
      </c>
      <c r="P5" s="1" t="s">
        <v>12</v>
      </c>
      <c r="Q5" s="1" t="s">
        <v>13</v>
      </c>
      <c r="R5" s="1" t="s">
        <v>14</v>
      </c>
      <c r="S5" s="1" t="s">
        <v>15</v>
      </c>
      <c r="T5" s="1" t="s">
        <v>22</v>
      </c>
      <c r="U5" s="1" t="s">
        <v>23</v>
      </c>
      <c r="V5" s="1" t="s">
        <v>24</v>
      </c>
      <c r="W5" s="1" t="s">
        <v>25</v>
      </c>
      <c r="X5" s="2">
        <v>43831</v>
      </c>
      <c r="Y5" s="2">
        <v>43862</v>
      </c>
      <c r="Z5" s="2">
        <v>43891</v>
      </c>
      <c r="AA5" s="2">
        <v>43922</v>
      </c>
      <c r="AB5" s="2">
        <v>43952</v>
      </c>
      <c r="AC5" s="2">
        <v>43983</v>
      </c>
      <c r="AD5" s="2">
        <v>44013</v>
      </c>
      <c r="AE5" s="2">
        <v>44044</v>
      </c>
      <c r="AF5" s="2">
        <v>44075</v>
      </c>
      <c r="AG5" s="2">
        <v>44105</v>
      </c>
      <c r="AH5" s="2">
        <v>44136</v>
      </c>
      <c r="AI5" s="2">
        <v>44166</v>
      </c>
      <c r="AJ5" s="1" t="s">
        <v>8</v>
      </c>
      <c r="AK5" s="1" t="s">
        <v>26</v>
      </c>
      <c r="AL5" s="1" t="s">
        <v>14</v>
      </c>
      <c r="AM5" s="1" t="s">
        <v>15</v>
      </c>
      <c r="AN5" s="1" t="s">
        <v>16</v>
      </c>
      <c r="AO5" s="1" t="s">
        <v>17</v>
      </c>
      <c r="AP5" s="1" t="s">
        <v>18</v>
      </c>
      <c r="AQ5" s="1" t="s">
        <v>19</v>
      </c>
      <c r="AR5" s="1" t="s">
        <v>20</v>
      </c>
      <c r="AS5" s="1" t="s">
        <v>27</v>
      </c>
      <c r="AT5" s="1" t="s">
        <v>28</v>
      </c>
      <c r="AU5" s="1" t="s">
        <v>29</v>
      </c>
      <c r="AV5" s="1" t="s">
        <v>30</v>
      </c>
      <c r="AW5" s="1" t="s">
        <v>31</v>
      </c>
      <c r="AX5" s="1" t="s">
        <v>32</v>
      </c>
      <c r="AY5" s="1" t="s">
        <v>33</v>
      </c>
      <c r="AZ5" s="1" t="s">
        <v>34</v>
      </c>
      <c r="BA5" s="1" t="s">
        <v>35</v>
      </c>
      <c r="BB5" s="1" t="s">
        <v>36</v>
      </c>
      <c r="BC5" s="1" t="s">
        <v>37</v>
      </c>
      <c r="BD5" s="1" t="s">
        <v>38</v>
      </c>
      <c r="BE5" s="17" t="s">
        <v>215</v>
      </c>
      <c r="BF5" s="22" t="s">
        <v>216</v>
      </c>
      <c r="BG5" s="23" t="s">
        <v>217</v>
      </c>
      <c r="BH5" s="19" t="s">
        <v>218</v>
      </c>
    </row>
    <row r="6" spans="1:60" s="46" customFormat="1" ht="39" x14ac:dyDescent="0.25">
      <c r="A6" s="38" t="s">
        <v>51</v>
      </c>
      <c r="B6" s="39" t="s">
        <v>52</v>
      </c>
      <c r="C6" s="39" t="s">
        <v>53</v>
      </c>
      <c r="D6" s="38" t="s">
        <v>54</v>
      </c>
      <c r="E6" s="38">
        <v>510</v>
      </c>
      <c r="F6" s="38">
        <v>6</v>
      </c>
      <c r="G6" s="38" t="s">
        <v>55</v>
      </c>
      <c r="H6" s="38">
        <v>78901</v>
      </c>
      <c r="I6" s="38" t="s">
        <v>56</v>
      </c>
      <c r="J6" s="38" t="s">
        <v>57</v>
      </c>
      <c r="K6" s="38" t="s">
        <v>58</v>
      </c>
      <c r="L6" s="40">
        <v>583468218</v>
      </c>
      <c r="M6" s="38" t="s">
        <v>59</v>
      </c>
      <c r="N6" s="38" t="s">
        <v>60</v>
      </c>
      <c r="O6" s="38" t="s">
        <v>54</v>
      </c>
      <c r="P6" s="38">
        <v>510</v>
      </c>
      <c r="Q6" s="38">
        <v>6</v>
      </c>
      <c r="R6" s="38" t="s">
        <v>55</v>
      </c>
      <c r="S6" s="38">
        <v>78901</v>
      </c>
      <c r="T6" s="38" t="s">
        <v>61</v>
      </c>
      <c r="U6" s="39" t="s">
        <v>62</v>
      </c>
      <c r="V6" s="41"/>
      <c r="W6" s="38" t="s">
        <v>63</v>
      </c>
      <c r="X6" s="42">
        <v>0.16800000000000001</v>
      </c>
      <c r="Y6" s="42">
        <v>0.16800000000000001</v>
      </c>
      <c r="Z6" s="42">
        <v>0.16800000000000001</v>
      </c>
      <c r="AA6" s="42">
        <v>0.16800000000000001</v>
      </c>
      <c r="AB6" s="42">
        <v>0.16800000000000001</v>
      </c>
      <c r="AC6" s="42">
        <v>0.16800000000000001</v>
      </c>
      <c r="AD6" s="42">
        <v>0.16800000000000001</v>
      </c>
      <c r="AE6" s="42">
        <v>0.16800000000000001</v>
      </c>
      <c r="AF6" s="42">
        <v>0.16800000000000001</v>
      </c>
      <c r="AG6" s="42">
        <v>0.16800000000000001</v>
      </c>
      <c r="AH6" s="42">
        <v>0.16800000000000001</v>
      </c>
      <c r="AI6" s="42">
        <v>0.16800000000000001</v>
      </c>
      <c r="AJ6" s="38" t="s">
        <v>51</v>
      </c>
      <c r="AK6" s="38" t="s">
        <v>60</v>
      </c>
      <c r="AL6" s="38" t="s">
        <v>55</v>
      </c>
      <c r="AM6" s="38" t="s">
        <v>64</v>
      </c>
      <c r="AN6" s="38" t="s">
        <v>229</v>
      </c>
      <c r="AO6" s="38" t="s">
        <v>230</v>
      </c>
      <c r="AP6" s="38" t="s">
        <v>231</v>
      </c>
      <c r="AQ6" s="40">
        <v>603163275</v>
      </c>
      <c r="AR6" s="38" t="s">
        <v>232</v>
      </c>
      <c r="AS6" s="38" t="s">
        <v>65</v>
      </c>
      <c r="AT6" s="38" t="s">
        <v>66</v>
      </c>
      <c r="AU6" s="38" t="s">
        <v>67</v>
      </c>
      <c r="AV6" s="43">
        <v>1</v>
      </c>
      <c r="AW6" s="38" t="s">
        <v>68</v>
      </c>
      <c r="AX6" s="38" t="s">
        <v>69</v>
      </c>
      <c r="AY6" s="38" t="s">
        <v>70</v>
      </c>
      <c r="AZ6" s="38" t="s">
        <v>67</v>
      </c>
      <c r="BA6" s="38" t="s">
        <v>87</v>
      </c>
      <c r="BB6" s="38" t="s">
        <v>69</v>
      </c>
      <c r="BC6" s="38" t="s">
        <v>71</v>
      </c>
      <c r="BD6" s="38" t="s">
        <v>69</v>
      </c>
      <c r="BE6" s="44">
        <v>216.15938399999999</v>
      </c>
      <c r="BF6" s="44">
        <v>216.15938399999999</v>
      </c>
      <c r="BG6" s="44">
        <v>216.15938399999999</v>
      </c>
      <c r="BH6" s="45">
        <f>SUM(BE6:BG6)</f>
        <v>648.47815199999991</v>
      </c>
    </row>
    <row r="7" spans="1:60" s="46" customFormat="1" x14ac:dyDescent="0.25">
      <c r="A7" s="38" t="s">
        <v>51</v>
      </c>
      <c r="B7" s="39" t="s">
        <v>52</v>
      </c>
      <c r="C7" s="39" t="s">
        <v>53</v>
      </c>
      <c r="D7" s="38" t="s">
        <v>54</v>
      </c>
      <c r="E7" s="38">
        <v>510</v>
      </c>
      <c r="F7" s="38">
        <v>6</v>
      </c>
      <c r="G7" s="38" t="s">
        <v>55</v>
      </c>
      <c r="H7" s="38">
        <v>78901</v>
      </c>
      <c r="I7" s="38" t="s">
        <v>56</v>
      </c>
      <c r="J7" s="38" t="s">
        <v>57</v>
      </c>
      <c r="K7" s="38" t="s">
        <v>58</v>
      </c>
      <c r="L7" s="40">
        <v>583468218</v>
      </c>
      <c r="M7" s="38" t="s">
        <v>59</v>
      </c>
      <c r="N7" s="38" t="s">
        <v>72</v>
      </c>
      <c r="O7" s="38" t="s">
        <v>73</v>
      </c>
      <c r="P7" s="38">
        <v>345</v>
      </c>
      <c r="Q7" s="38">
        <v>15</v>
      </c>
      <c r="R7" s="38" t="s">
        <v>55</v>
      </c>
      <c r="S7" s="38">
        <v>78901</v>
      </c>
      <c r="T7" s="38" t="s">
        <v>61</v>
      </c>
      <c r="U7" s="39" t="s">
        <v>74</v>
      </c>
      <c r="V7" s="41"/>
      <c r="W7" s="38" t="s">
        <v>63</v>
      </c>
      <c r="X7" s="42">
        <v>0.18099999999999999</v>
      </c>
      <c r="Y7" s="42">
        <v>0.18099999999999999</v>
      </c>
      <c r="Z7" s="42">
        <v>0.18099999999999999</v>
      </c>
      <c r="AA7" s="42">
        <v>0.18099999999999999</v>
      </c>
      <c r="AB7" s="42">
        <v>0.18099999999999999</v>
      </c>
      <c r="AC7" s="42">
        <v>0.18099999999999999</v>
      </c>
      <c r="AD7" s="42">
        <v>0.18099999999999999</v>
      </c>
      <c r="AE7" s="42">
        <v>0.18099999999999999</v>
      </c>
      <c r="AF7" s="42">
        <v>0.18099999999999999</v>
      </c>
      <c r="AG7" s="42">
        <v>0.18099999999999999</v>
      </c>
      <c r="AH7" s="42">
        <v>0.18099999999999999</v>
      </c>
      <c r="AI7" s="42">
        <v>0.18099999999999999</v>
      </c>
      <c r="AJ7" s="38" t="s">
        <v>51</v>
      </c>
      <c r="AK7" s="38" t="s">
        <v>60</v>
      </c>
      <c r="AL7" s="38" t="s">
        <v>55</v>
      </c>
      <c r="AM7" s="38" t="s">
        <v>64</v>
      </c>
      <c r="AN7" s="38" t="s">
        <v>229</v>
      </c>
      <c r="AO7" s="38" t="s">
        <v>230</v>
      </c>
      <c r="AP7" s="38" t="s">
        <v>231</v>
      </c>
      <c r="AQ7" s="40">
        <v>603163275</v>
      </c>
      <c r="AR7" s="38" t="s">
        <v>232</v>
      </c>
      <c r="AS7" s="38" t="s">
        <v>65</v>
      </c>
      <c r="AT7" s="38" t="s">
        <v>66</v>
      </c>
      <c r="AU7" s="38" t="s">
        <v>67</v>
      </c>
      <c r="AV7" s="43">
        <v>1</v>
      </c>
      <c r="AW7" s="38" t="s">
        <v>68</v>
      </c>
      <c r="AX7" s="38" t="s">
        <v>69</v>
      </c>
      <c r="AY7" s="38" t="s">
        <v>70</v>
      </c>
      <c r="AZ7" s="38" t="s">
        <v>67</v>
      </c>
      <c r="BA7" s="38" t="s">
        <v>87</v>
      </c>
      <c r="BB7" s="38" t="s">
        <v>69</v>
      </c>
      <c r="BC7" s="38" t="s">
        <v>71</v>
      </c>
      <c r="BD7" s="38" t="s">
        <v>69</v>
      </c>
      <c r="BE7" s="44">
        <v>212.902332</v>
      </c>
      <c r="BF7" s="44">
        <v>212.902332</v>
      </c>
      <c r="BG7" s="44">
        <v>212.902332</v>
      </c>
      <c r="BH7" s="45">
        <f t="shared" ref="BH7:BH22" si="0">SUM(BE7:BG7)</f>
        <v>638.706996</v>
      </c>
    </row>
    <row r="8" spans="1:60" x14ac:dyDescent="0.25">
      <c r="A8" s="8" t="s">
        <v>75</v>
      </c>
      <c r="B8" s="9" t="s">
        <v>76</v>
      </c>
      <c r="C8" s="9" t="s">
        <v>77</v>
      </c>
      <c r="D8" s="8" t="s">
        <v>78</v>
      </c>
      <c r="E8" s="8">
        <v>1491</v>
      </c>
      <c r="F8" s="8">
        <v>19</v>
      </c>
      <c r="G8" s="8" t="s">
        <v>55</v>
      </c>
      <c r="H8" s="8">
        <v>78901</v>
      </c>
      <c r="I8" s="8" t="s">
        <v>79</v>
      </c>
      <c r="J8" s="8" t="s">
        <v>80</v>
      </c>
      <c r="K8" s="8" t="s">
        <v>81</v>
      </c>
      <c r="L8" s="53" t="s">
        <v>235</v>
      </c>
      <c r="M8" s="8" t="s">
        <v>234</v>
      </c>
      <c r="N8" s="8" t="s">
        <v>82</v>
      </c>
      <c r="O8" s="8" t="s">
        <v>73</v>
      </c>
      <c r="P8" s="8">
        <v>261</v>
      </c>
      <c r="Q8" s="8">
        <v>7</v>
      </c>
      <c r="R8" s="8" t="s">
        <v>55</v>
      </c>
      <c r="S8" s="8">
        <v>78901</v>
      </c>
      <c r="T8" s="8" t="s">
        <v>61</v>
      </c>
      <c r="U8" s="9" t="s">
        <v>83</v>
      </c>
      <c r="V8" s="9" t="s">
        <v>84</v>
      </c>
      <c r="W8" s="8" t="s">
        <v>63</v>
      </c>
      <c r="X8" s="10">
        <v>0.19400000000000001</v>
      </c>
      <c r="Y8" s="10">
        <v>0.19400000000000001</v>
      </c>
      <c r="Z8" s="10">
        <v>0.19400000000000001</v>
      </c>
      <c r="AA8" s="10">
        <v>0.19400000000000001</v>
      </c>
      <c r="AB8" s="10">
        <v>0.19400000000000001</v>
      </c>
      <c r="AC8" s="10">
        <v>0.19400000000000001</v>
      </c>
      <c r="AD8" s="10">
        <v>0.19400000000000001</v>
      </c>
      <c r="AE8" s="10">
        <v>0.19400000000000001</v>
      </c>
      <c r="AF8" s="10">
        <v>0.19400000000000001</v>
      </c>
      <c r="AG8" s="10">
        <v>0.19400000000000001</v>
      </c>
      <c r="AH8" s="10">
        <v>0.19400000000000001</v>
      </c>
      <c r="AI8" s="10">
        <v>0.19400000000000001</v>
      </c>
      <c r="AJ8" s="8" t="s">
        <v>75</v>
      </c>
      <c r="AK8" s="8" t="s">
        <v>85</v>
      </c>
      <c r="AL8" s="8" t="s">
        <v>55</v>
      </c>
      <c r="AM8" s="8">
        <v>78901</v>
      </c>
      <c r="AN8" s="8" t="s">
        <v>79</v>
      </c>
      <c r="AO8" s="8" t="s">
        <v>80</v>
      </c>
      <c r="AP8" s="8" t="s">
        <v>81</v>
      </c>
      <c r="AQ8" s="8" t="s">
        <v>235</v>
      </c>
      <c r="AR8" s="8" t="s">
        <v>234</v>
      </c>
      <c r="AS8" s="8" t="s">
        <v>86</v>
      </c>
      <c r="AT8" s="8" t="s">
        <v>66</v>
      </c>
      <c r="AU8" s="8" t="s">
        <v>67</v>
      </c>
      <c r="AV8" s="11">
        <v>1</v>
      </c>
      <c r="AW8" s="8" t="s">
        <v>68</v>
      </c>
      <c r="AX8" s="8" t="s">
        <v>69</v>
      </c>
      <c r="AY8" s="8" t="s">
        <v>70</v>
      </c>
      <c r="AZ8" s="8" t="s">
        <v>67</v>
      </c>
      <c r="BA8" s="8" t="s">
        <v>87</v>
      </c>
      <c r="BB8" s="8" t="s">
        <v>69</v>
      </c>
      <c r="BC8" s="8" t="s">
        <v>71</v>
      </c>
      <c r="BD8" s="8" t="s">
        <v>88</v>
      </c>
      <c r="BE8" s="21">
        <v>219.955398</v>
      </c>
      <c r="BF8" s="21">
        <v>219.955398</v>
      </c>
      <c r="BG8" s="21">
        <v>219.955398</v>
      </c>
      <c r="BH8" s="33">
        <f t="shared" si="0"/>
        <v>659.86619399999995</v>
      </c>
    </row>
    <row r="9" spans="1:60" x14ac:dyDescent="0.25">
      <c r="A9" s="8" t="s">
        <v>75</v>
      </c>
      <c r="B9" s="9" t="s">
        <v>76</v>
      </c>
      <c r="C9" s="9" t="s">
        <v>77</v>
      </c>
      <c r="D9" s="8" t="s">
        <v>78</v>
      </c>
      <c r="E9" s="8">
        <v>1491</v>
      </c>
      <c r="F9" s="8">
        <v>19</v>
      </c>
      <c r="G9" s="8" t="s">
        <v>55</v>
      </c>
      <c r="H9" s="8">
        <v>78901</v>
      </c>
      <c r="I9" s="8" t="s">
        <v>79</v>
      </c>
      <c r="J9" s="8" t="s">
        <v>80</v>
      </c>
      <c r="K9" s="8" t="s">
        <v>81</v>
      </c>
      <c r="L9" s="53" t="s">
        <v>236</v>
      </c>
      <c r="M9" s="8" t="s">
        <v>234</v>
      </c>
      <c r="N9" s="8" t="s">
        <v>85</v>
      </c>
      <c r="O9" s="8" t="s">
        <v>78</v>
      </c>
      <c r="P9" s="8">
        <v>1491</v>
      </c>
      <c r="Q9" s="8">
        <v>19</v>
      </c>
      <c r="R9" s="8" t="s">
        <v>55</v>
      </c>
      <c r="S9" s="8">
        <v>78901</v>
      </c>
      <c r="T9" s="8" t="s">
        <v>61</v>
      </c>
      <c r="U9" s="9" t="s">
        <v>89</v>
      </c>
      <c r="V9" s="9" t="s">
        <v>90</v>
      </c>
      <c r="W9" s="8" t="s">
        <v>91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8" t="s">
        <v>75</v>
      </c>
      <c r="AK9" s="8" t="s">
        <v>85</v>
      </c>
      <c r="AL9" s="8" t="s">
        <v>55</v>
      </c>
      <c r="AM9" s="8">
        <v>78901</v>
      </c>
      <c r="AN9" s="8" t="s">
        <v>79</v>
      </c>
      <c r="AO9" s="8" t="s">
        <v>80</v>
      </c>
      <c r="AP9" s="8" t="s">
        <v>81</v>
      </c>
      <c r="AQ9" s="8" t="s">
        <v>236</v>
      </c>
      <c r="AR9" s="8" t="s">
        <v>234</v>
      </c>
      <c r="AS9" s="8" t="s">
        <v>86</v>
      </c>
      <c r="AT9" s="8" t="s">
        <v>66</v>
      </c>
      <c r="AU9" s="8" t="s">
        <v>67</v>
      </c>
      <c r="AV9" s="11">
        <v>1</v>
      </c>
      <c r="AW9" s="8" t="s">
        <v>68</v>
      </c>
      <c r="AX9" s="8" t="s">
        <v>69</v>
      </c>
      <c r="AY9" s="8" t="s">
        <v>70</v>
      </c>
      <c r="AZ9" s="8" t="s">
        <v>67</v>
      </c>
      <c r="BA9" s="8" t="s">
        <v>87</v>
      </c>
      <c r="BB9" s="8" t="s">
        <v>69</v>
      </c>
      <c r="BC9" s="8" t="s">
        <v>71</v>
      </c>
      <c r="BD9" s="8" t="s">
        <v>88</v>
      </c>
      <c r="BE9" s="21">
        <v>48.167765000000003</v>
      </c>
      <c r="BF9" s="21">
        <v>48.167765000000003</v>
      </c>
      <c r="BG9" s="21">
        <v>48.167765000000003</v>
      </c>
      <c r="BH9" s="33">
        <f t="shared" si="0"/>
        <v>144.50329500000001</v>
      </c>
    </row>
    <row r="10" spans="1:60" x14ac:dyDescent="0.25">
      <c r="A10" s="8" t="s">
        <v>75</v>
      </c>
      <c r="B10" s="9" t="s">
        <v>76</v>
      </c>
      <c r="C10" s="9" t="s">
        <v>77</v>
      </c>
      <c r="D10" s="8" t="s">
        <v>78</v>
      </c>
      <c r="E10" s="8">
        <v>1491</v>
      </c>
      <c r="F10" s="8">
        <v>19</v>
      </c>
      <c r="G10" s="8" t="s">
        <v>55</v>
      </c>
      <c r="H10" s="8">
        <v>78901</v>
      </c>
      <c r="I10" s="8" t="s">
        <v>79</v>
      </c>
      <c r="J10" s="8" t="s">
        <v>80</v>
      </c>
      <c r="K10" s="8" t="s">
        <v>81</v>
      </c>
      <c r="L10" s="53" t="s">
        <v>237</v>
      </c>
      <c r="M10" s="8" t="s">
        <v>234</v>
      </c>
      <c r="N10" s="8" t="s">
        <v>92</v>
      </c>
      <c r="O10" s="8" t="s">
        <v>54</v>
      </c>
      <c r="P10" s="8" t="s">
        <v>93</v>
      </c>
      <c r="Q10" s="8" t="s">
        <v>94</v>
      </c>
      <c r="R10" s="8" t="s">
        <v>55</v>
      </c>
      <c r="S10" s="8">
        <v>78901</v>
      </c>
      <c r="T10" s="8" t="s">
        <v>61</v>
      </c>
      <c r="U10" s="9" t="s">
        <v>95</v>
      </c>
      <c r="V10" s="9" t="s">
        <v>96</v>
      </c>
      <c r="W10" s="8" t="s">
        <v>63</v>
      </c>
      <c r="X10" s="10">
        <v>0.10199999999999999</v>
      </c>
      <c r="Y10" s="10">
        <v>0.10199999999999999</v>
      </c>
      <c r="Z10" s="10">
        <v>0.10199999999999999</v>
      </c>
      <c r="AA10" s="10">
        <v>0.10199999999999999</v>
      </c>
      <c r="AB10" s="10">
        <v>0.10199999999999999</v>
      </c>
      <c r="AC10" s="10">
        <v>0.10199999999999999</v>
      </c>
      <c r="AD10" s="10">
        <v>0.10199999999999999</v>
      </c>
      <c r="AE10" s="10">
        <v>0.10199999999999999</v>
      </c>
      <c r="AF10" s="10">
        <v>0.10199999999999999</v>
      </c>
      <c r="AG10" s="10">
        <v>0.10199999999999999</v>
      </c>
      <c r="AH10" s="10">
        <v>0.10199999999999999</v>
      </c>
      <c r="AI10" s="10">
        <v>0.10199999999999999</v>
      </c>
      <c r="AJ10" s="8" t="s">
        <v>75</v>
      </c>
      <c r="AK10" s="8" t="s">
        <v>85</v>
      </c>
      <c r="AL10" s="8" t="s">
        <v>55</v>
      </c>
      <c r="AM10" s="8">
        <v>78901</v>
      </c>
      <c r="AN10" s="8" t="s">
        <v>79</v>
      </c>
      <c r="AO10" s="8" t="s">
        <v>80</v>
      </c>
      <c r="AP10" s="8" t="s">
        <v>81</v>
      </c>
      <c r="AQ10" s="8" t="s">
        <v>237</v>
      </c>
      <c r="AR10" s="8" t="s">
        <v>234</v>
      </c>
      <c r="AS10" s="8" t="s">
        <v>86</v>
      </c>
      <c r="AT10" s="8" t="s">
        <v>66</v>
      </c>
      <c r="AU10" s="8" t="s">
        <v>67</v>
      </c>
      <c r="AV10" s="11">
        <v>1</v>
      </c>
      <c r="AW10" s="8" t="s">
        <v>68</v>
      </c>
      <c r="AX10" s="8" t="s">
        <v>69</v>
      </c>
      <c r="AY10" s="8" t="s">
        <v>70</v>
      </c>
      <c r="AZ10" s="8" t="s">
        <v>67</v>
      </c>
      <c r="BA10" s="8" t="s">
        <v>87</v>
      </c>
      <c r="BB10" s="8" t="s">
        <v>69</v>
      </c>
      <c r="BC10" s="8" t="s">
        <v>71</v>
      </c>
      <c r="BD10" s="8" t="s">
        <v>88</v>
      </c>
      <c r="BE10" s="21">
        <v>144.272154</v>
      </c>
      <c r="BF10" s="21">
        <v>144.272154</v>
      </c>
      <c r="BG10" s="21">
        <v>144.272154</v>
      </c>
      <c r="BH10" s="33">
        <f t="shared" si="0"/>
        <v>432.816462</v>
      </c>
    </row>
    <row r="11" spans="1:60" x14ac:dyDescent="0.25">
      <c r="A11" s="8" t="s">
        <v>75</v>
      </c>
      <c r="B11" s="9" t="s">
        <v>76</v>
      </c>
      <c r="C11" s="9" t="s">
        <v>77</v>
      </c>
      <c r="D11" s="8" t="s">
        <v>78</v>
      </c>
      <c r="E11" s="8">
        <v>1491</v>
      </c>
      <c r="F11" s="8">
        <v>19</v>
      </c>
      <c r="G11" s="8" t="s">
        <v>55</v>
      </c>
      <c r="H11" s="8">
        <v>78901</v>
      </c>
      <c r="I11" s="8" t="s">
        <v>79</v>
      </c>
      <c r="J11" s="8" t="s">
        <v>80</v>
      </c>
      <c r="K11" s="8" t="s">
        <v>81</v>
      </c>
      <c r="L11" s="53" t="s">
        <v>238</v>
      </c>
      <c r="M11" s="8" t="s">
        <v>234</v>
      </c>
      <c r="N11" s="8" t="s">
        <v>85</v>
      </c>
      <c r="O11" s="8" t="s">
        <v>78</v>
      </c>
      <c r="P11" s="8">
        <v>1491</v>
      </c>
      <c r="Q11" s="8">
        <v>19</v>
      </c>
      <c r="R11" s="8" t="s">
        <v>55</v>
      </c>
      <c r="S11" s="8">
        <v>78901</v>
      </c>
      <c r="T11" s="8" t="s">
        <v>61</v>
      </c>
      <c r="U11" s="9" t="s">
        <v>97</v>
      </c>
      <c r="V11" s="9" t="s">
        <v>98</v>
      </c>
      <c r="W11" s="8" t="s">
        <v>99</v>
      </c>
      <c r="X11" s="10">
        <v>0</v>
      </c>
      <c r="Y11" s="10">
        <v>0</v>
      </c>
      <c r="Z11" s="10">
        <v>0</v>
      </c>
      <c r="AA11" s="10">
        <v>0</v>
      </c>
      <c r="AB11" s="10">
        <v>0</v>
      </c>
      <c r="AC11" s="10">
        <v>0</v>
      </c>
      <c r="AD11" s="10">
        <v>0</v>
      </c>
      <c r="AE11" s="10">
        <v>0</v>
      </c>
      <c r="AF11" s="10">
        <v>0</v>
      </c>
      <c r="AG11" s="10">
        <v>0</v>
      </c>
      <c r="AH11" s="10">
        <v>0</v>
      </c>
      <c r="AI11" s="10">
        <v>0</v>
      </c>
      <c r="AJ11" s="8" t="s">
        <v>75</v>
      </c>
      <c r="AK11" s="8" t="s">
        <v>85</v>
      </c>
      <c r="AL11" s="8" t="s">
        <v>55</v>
      </c>
      <c r="AM11" s="8">
        <v>78901</v>
      </c>
      <c r="AN11" s="8" t="s">
        <v>79</v>
      </c>
      <c r="AO11" s="8" t="s">
        <v>80</v>
      </c>
      <c r="AP11" s="8" t="s">
        <v>81</v>
      </c>
      <c r="AQ11" s="8" t="s">
        <v>238</v>
      </c>
      <c r="AR11" s="8" t="s">
        <v>234</v>
      </c>
      <c r="AS11" s="8" t="s">
        <v>86</v>
      </c>
      <c r="AT11" s="8" t="s">
        <v>66</v>
      </c>
      <c r="AU11" s="8" t="s">
        <v>67</v>
      </c>
      <c r="AV11" s="11">
        <v>1</v>
      </c>
      <c r="AW11" s="8" t="s">
        <v>68</v>
      </c>
      <c r="AX11" s="8" t="s">
        <v>69</v>
      </c>
      <c r="AY11" s="8" t="s">
        <v>70</v>
      </c>
      <c r="AZ11" s="8" t="s">
        <v>67</v>
      </c>
      <c r="BA11" s="8" t="s">
        <v>87</v>
      </c>
      <c r="BB11" s="8" t="s">
        <v>69</v>
      </c>
      <c r="BC11" s="8" t="s">
        <v>71</v>
      </c>
      <c r="BD11" s="8" t="s">
        <v>88</v>
      </c>
      <c r="BE11" s="21">
        <v>19.638081</v>
      </c>
      <c r="BF11" s="21">
        <v>19.638081</v>
      </c>
      <c r="BG11" s="21">
        <v>19.638081</v>
      </c>
      <c r="BH11" s="33">
        <f t="shared" si="0"/>
        <v>58.914242999999999</v>
      </c>
    </row>
    <row r="12" spans="1:60" x14ac:dyDescent="0.25">
      <c r="A12" s="8" t="s">
        <v>75</v>
      </c>
      <c r="B12" s="9" t="s">
        <v>76</v>
      </c>
      <c r="C12" s="9" t="s">
        <v>77</v>
      </c>
      <c r="D12" s="8" t="s">
        <v>78</v>
      </c>
      <c r="E12" s="8">
        <v>1491</v>
      </c>
      <c r="F12" s="8">
        <v>19</v>
      </c>
      <c r="G12" s="8" t="s">
        <v>55</v>
      </c>
      <c r="H12" s="8">
        <v>78901</v>
      </c>
      <c r="I12" s="8" t="s">
        <v>79</v>
      </c>
      <c r="J12" s="8" t="s">
        <v>80</v>
      </c>
      <c r="K12" s="8" t="s">
        <v>81</v>
      </c>
      <c r="L12" s="53" t="s">
        <v>239</v>
      </c>
      <c r="M12" s="8" t="s">
        <v>234</v>
      </c>
      <c r="N12" s="8" t="s">
        <v>123</v>
      </c>
      <c r="O12" s="8" t="s">
        <v>124</v>
      </c>
      <c r="P12" s="8">
        <v>608</v>
      </c>
      <c r="Q12" s="8">
        <v>39</v>
      </c>
      <c r="R12" s="8" t="s">
        <v>55</v>
      </c>
      <c r="S12" s="8">
        <v>78901</v>
      </c>
      <c r="T12" s="8" t="s">
        <v>61</v>
      </c>
      <c r="U12" s="9" t="s">
        <v>125</v>
      </c>
      <c r="V12" s="9" t="s">
        <v>126</v>
      </c>
      <c r="W12" s="8" t="s">
        <v>63</v>
      </c>
      <c r="X12" s="10">
        <v>0.42899999999999999</v>
      </c>
      <c r="Y12" s="10">
        <v>0.42899999999999999</v>
      </c>
      <c r="Z12" s="10">
        <v>0.42899999999999999</v>
      </c>
      <c r="AA12" s="10">
        <v>0.42899999999999999</v>
      </c>
      <c r="AB12" s="10">
        <v>0.42899999999999999</v>
      </c>
      <c r="AC12" s="10">
        <v>0.42899999999999999</v>
      </c>
      <c r="AD12" s="10">
        <v>0.42899999999999999</v>
      </c>
      <c r="AE12" s="10">
        <v>0.42899999999999999</v>
      </c>
      <c r="AF12" s="10">
        <v>0.42899999999999999</v>
      </c>
      <c r="AG12" s="10">
        <v>0.42899999999999999</v>
      </c>
      <c r="AH12" s="10">
        <v>0.42899999999999999</v>
      </c>
      <c r="AI12" s="10">
        <v>0.42899999999999999</v>
      </c>
      <c r="AJ12" s="8" t="s">
        <v>75</v>
      </c>
      <c r="AK12" s="8" t="s">
        <v>85</v>
      </c>
      <c r="AL12" s="8" t="s">
        <v>55</v>
      </c>
      <c r="AM12" s="8">
        <v>78901</v>
      </c>
      <c r="AN12" s="8" t="s">
        <v>79</v>
      </c>
      <c r="AO12" s="8" t="s">
        <v>80</v>
      </c>
      <c r="AP12" s="8" t="s">
        <v>81</v>
      </c>
      <c r="AQ12" s="8" t="s">
        <v>239</v>
      </c>
      <c r="AR12" s="8" t="s">
        <v>234</v>
      </c>
      <c r="AS12" s="8" t="s">
        <v>86</v>
      </c>
      <c r="AT12" s="8" t="s">
        <v>66</v>
      </c>
      <c r="AU12" s="8" t="s">
        <v>67</v>
      </c>
      <c r="AV12" s="11">
        <v>1</v>
      </c>
      <c r="AW12" s="8" t="s">
        <v>68</v>
      </c>
      <c r="AX12" s="8" t="s">
        <v>69</v>
      </c>
      <c r="AY12" s="8" t="s">
        <v>70</v>
      </c>
      <c r="AZ12" s="8" t="s">
        <v>67</v>
      </c>
      <c r="BA12" s="8" t="s">
        <v>87</v>
      </c>
      <c r="BB12" s="8" t="s">
        <v>69</v>
      </c>
      <c r="BC12" s="8" t="s">
        <v>71</v>
      </c>
      <c r="BD12" s="8" t="s">
        <v>88</v>
      </c>
      <c r="BE12" s="21">
        <v>463.76049999999998</v>
      </c>
      <c r="BF12" s="21">
        <v>463.76049999999998</v>
      </c>
      <c r="BG12" s="21">
        <v>463.76049999999998</v>
      </c>
      <c r="BH12" s="33">
        <f t="shared" si="0"/>
        <v>1391.2815000000001</v>
      </c>
    </row>
    <row r="13" spans="1:60" x14ac:dyDescent="0.25">
      <c r="A13" s="8" t="s">
        <v>75</v>
      </c>
      <c r="B13" s="9" t="s">
        <v>76</v>
      </c>
      <c r="C13" s="9" t="s">
        <v>77</v>
      </c>
      <c r="D13" s="8" t="s">
        <v>78</v>
      </c>
      <c r="E13" s="8">
        <v>1491</v>
      </c>
      <c r="F13" s="8">
        <v>19</v>
      </c>
      <c r="G13" s="8" t="s">
        <v>55</v>
      </c>
      <c r="H13" s="8">
        <v>78901</v>
      </c>
      <c r="I13" s="8" t="s">
        <v>79</v>
      </c>
      <c r="J13" s="8" t="s">
        <v>80</v>
      </c>
      <c r="K13" s="8" t="s">
        <v>81</v>
      </c>
      <c r="L13" s="53" t="s">
        <v>240</v>
      </c>
      <c r="M13" s="8" t="s">
        <v>234</v>
      </c>
      <c r="N13" s="8" t="s">
        <v>127</v>
      </c>
      <c r="O13" s="8" t="s">
        <v>128</v>
      </c>
      <c r="P13" s="8">
        <v>2106</v>
      </c>
      <c r="Q13" s="8">
        <v>36</v>
      </c>
      <c r="R13" s="8" t="s">
        <v>55</v>
      </c>
      <c r="S13" s="8">
        <v>78901</v>
      </c>
      <c r="T13" s="8" t="s">
        <v>61</v>
      </c>
      <c r="U13" s="9" t="s">
        <v>129</v>
      </c>
      <c r="V13" s="9" t="s">
        <v>130</v>
      </c>
      <c r="W13" s="8" t="s">
        <v>99</v>
      </c>
      <c r="X13" s="10">
        <v>0</v>
      </c>
      <c r="Y13" s="10">
        <v>0</v>
      </c>
      <c r="Z13" s="10">
        <v>0</v>
      </c>
      <c r="AA13" s="10">
        <v>0</v>
      </c>
      <c r="AB13" s="10">
        <v>0</v>
      </c>
      <c r="AC13" s="10">
        <v>0</v>
      </c>
      <c r="AD13" s="10">
        <v>0</v>
      </c>
      <c r="AE13" s="10">
        <v>0</v>
      </c>
      <c r="AF13" s="10">
        <v>0</v>
      </c>
      <c r="AG13" s="10">
        <v>0</v>
      </c>
      <c r="AH13" s="10">
        <v>0</v>
      </c>
      <c r="AI13" s="10">
        <v>0</v>
      </c>
      <c r="AJ13" s="8" t="s">
        <v>75</v>
      </c>
      <c r="AK13" s="8" t="s">
        <v>85</v>
      </c>
      <c r="AL13" s="8" t="s">
        <v>55</v>
      </c>
      <c r="AM13" s="8">
        <v>78901</v>
      </c>
      <c r="AN13" s="8" t="s">
        <v>79</v>
      </c>
      <c r="AO13" s="8" t="s">
        <v>80</v>
      </c>
      <c r="AP13" s="8" t="s">
        <v>81</v>
      </c>
      <c r="AQ13" s="8" t="s">
        <v>240</v>
      </c>
      <c r="AR13" s="8" t="s">
        <v>234</v>
      </c>
      <c r="AS13" s="8" t="s">
        <v>86</v>
      </c>
      <c r="AT13" s="8" t="s">
        <v>66</v>
      </c>
      <c r="AU13" s="8" t="s">
        <v>67</v>
      </c>
      <c r="AV13" s="11">
        <v>1</v>
      </c>
      <c r="AW13" s="8" t="s">
        <v>68</v>
      </c>
      <c r="AX13" s="8" t="s">
        <v>69</v>
      </c>
      <c r="AY13" s="8" t="s">
        <v>70</v>
      </c>
      <c r="AZ13" s="8" t="s">
        <v>67</v>
      </c>
      <c r="BA13" s="8" t="s">
        <v>87</v>
      </c>
      <c r="BB13" s="8" t="s">
        <v>69</v>
      </c>
      <c r="BC13" s="8" t="s">
        <v>71</v>
      </c>
      <c r="BD13" s="8" t="s">
        <v>88</v>
      </c>
      <c r="BE13" s="21">
        <v>50.344265</v>
      </c>
      <c r="BF13" s="21">
        <v>50.344265</v>
      </c>
      <c r="BG13" s="21">
        <v>50.344265</v>
      </c>
      <c r="BH13" s="33">
        <f t="shared" si="0"/>
        <v>151.03279499999999</v>
      </c>
    </row>
    <row r="14" spans="1:60" s="46" customFormat="1" ht="26.25" x14ac:dyDescent="0.25">
      <c r="A14" s="38" t="s">
        <v>233</v>
      </c>
      <c r="B14" s="39" t="s">
        <v>132</v>
      </c>
      <c r="C14" s="39" t="s">
        <v>133</v>
      </c>
      <c r="D14" s="38" t="s">
        <v>134</v>
      </c>
      <c r="E14" s="38">
        <v>650</v>
      </c>
      <c r="F14" s="38">
        <v>13</v>
      </c>
      <c r="G14" s="38" t="s">
        <v>55</v>
      </c>
      <c r="H14" s="38">
        <v>78901</v>
      </c>
      <c r="I14" s="38" t="s">
        <v>135</v>
      </c>
      <c r="J14" s="38" t="s">
        <v>136</v>
      </c>
      <c r="K14" s="38" t="s">
        <v>137</v>
      </c>
      <c r="L14" s="40">
        <v>583416882</v>
      </c>
      <c r="M14" s="38" t="s">
        <v>138</v>
      </c>
      <c r="N14" s="38" t="s">
        <v>139</v>
      </c>
      <c r="O14" s="38" t="s">
        <v>134</v>
      </c>
      <c r="P14" s="38">
        <v>650</v>
      </c>
      <c r="Q14" s="38">
        <v>13</v>
      </c>
      <c r="R14" s="38" t="s">
        <v>55</v>
      </c>
      <c r="S14" s="38">
        <v>78901</v>
      </c>
      <c r="T14" s="38" t="s">
        <v>61</v>
      </c>
      <c r="U14" s="39" t="s">
        <v>140</v>
      </c>
      <c r="V14" s="41"/>
      <c r="W14" s="38" t="s">
        <v>104</v>
      </c>
      <c r="X14" s="42">
        <v>0</v>
      </c>
      <c r="Y14" s="42">
        <v>0</v>
      </c>
      <c r="Z14" s="42">
        <v>0</v>
      </c>
      <c r="AA14" s="42">
        <v>0</v>
      </c>
      <c r="AB14" s="42">
        <v>0</v>
      </c>
      <c r="AC14" s="42">
        <v>0</v>
      </c>
      <c r="AD14" s="42">
        <v>0</v>
      </c>
      <c r="AE14" s="42">
        <v>0</v>
      </c>
      <c r="AF14" s="42">
        <v>0</v>
      </c>
      <c r="AG14" s="42">
        <v>0</v>
      </c>
      <c r="AH14" s="42">
        <v>0</v>
      </c>
      <c r="AI14" s="42">
        <v>0</v>
      </c>
      <c r="AJ14" s="38" t="s">
        <v>131</v>
      </c>
      <c r="AK14" s="38" t="s">
        <v>141</v>
      </c>
      <c r="AL14" s="38" t="s">
        <v>55</v>
      </c>
      <c r="AM14" s="38">
        <v>78901</v>
      </c>
      <c r="AN14" s="38" t="s">
        <v>142</v>
      </c>
      <c r="AO14" s="38" t="s">
        <v>143</v>
      </c>
      <c r="AP14" s="38" t="s">
        <v>144</v>
      </c>
      <c r="AQ14" s="38" t="s">
        <v>145</v>
      </c>
      <c r="AR14" s="38" t="s">
        <v>146</v>
      </c>
      <c r="AS14" s="38" t="s">
        <v>147</v>
      </c>
      <c r="AT14" s="38" t="s">
        <v>148</v>
      </c>
      <c r="AU14" s="38" t="s">
        <v>67</v>
      </c>
      <c r="AV14" s="43">
        <v>1</v>
      </c>
      <c r="AW14" s="38" t="s">
        <v>68</v>
      </c>
      <c r="AX14" s="38" t="s">
        <v>69</v>
      </c>
      <c r="AY14" s="38" t="s">
        <v>70</v>
      </c>
      <c r="AZ14" s="38" t="s">
        <v>67</v>
      </c>
      <c r="BA14" s="38" t="s">
        <v>87</v>
      </c>
      <c r="BB14" s="38" t="s">
        <v>69</v>
      </c>
      <c r="BC14" s="38" t="s">
        <v>71</v>
      </c>
      <c r="BD14" s="38" t="s">
        <v>69</v>
      </c>
      <c r="BE14" s="44">
        <v>8.9459</v>
      </c>
      <c r="BF14" s="44">
        <v>8.9459</v>
      </c>
      <c r="BG14" s="44">
        <v>8.9459</v>
      </c>
      <c r="BH14" s="45">
        <f t="shared" si="0"/>
        <v>26.837699999999998</v>
      </c>
    </row>
    <row r="15" spans="1:60" s="46" customFormat="1" ht="26.25" x14ac:dyDescent="0.25">
      <c r="A15" s="38" t="s">
        <v>233</v>
      </c>
      <c r="B15" s="39" t="s">
        <v>132</v>
      </c>
      <c r="C15" s="39" t="s">
        <v>133</v>
      </c>
      <c r="D15" s="38" t="s">
        <v>134</v>
      </c>
      <c r="E15" s="38">
        <v>650</v>
      </c>
      <c r="F15" s="38">
        <v>13</v>
      </c>
      <c r="G15" s="38" t="s">
        <v>55</v>
      </c>
      <c r="H15" s="38">
        <v>78901</v>
      </c>
      <c r="I15" s="38" t="s">
        <v>135</v>
      </c>
      <c r="J15" s="38" t="s">
        <v>136</v>
      </c>
      <c r="K15" s="38" t="s">
        <v>137</v>
      </c>
      <c r="L15" s="40">
        <v>583416882</v>
      </c>
      <c r="M15" s="38" t="s">
        <v>138</v>
      </c>
      <c r="N15" s="38" t="s">
        <v>141</v>
      </c>
      <c r="O15" s="38" t="s">
        <v>134</v>
      </c>
      <c r="P15" s="38">
        <v>650</v>
      </c>
      <c r="Q15" s="38">
        <v>13</v>
      </c>
      <c r="R15" s="38" t="s">
        <v>55</v>
      </c>
      <c r="S15" s="38">
        <v>78901</v>
      </c>
      <c r="T15" s="38" t="s">
        <v>61</v>
      </c>
      <c r="U15" s="39" t="s">
        <v>149</v>
      </c>
      <c r="V15" s="39" t="s">
        <v>150</v>
      </c>
      <c r="W15" s="38" t="s">
        <v>63</v>
      </c>
      <c r="X15" s="42">
        <v>0.14099999999999999</v>
      </c>
      <c r="Y15" s="42">
        <v>0.14099999999999999</v>
      </c>
      <c r="Z15" s="42">
        <v>0.14099999999999999</v>
      </c>
      <c r="AA15" s="42">
        <v>0.14099999999999999</v>
      </c>
      <c r="AB15" s="42">
        <v>0.14099999999999999</v>
      </c>
      <c r="AC15" s="42">
        <v>0.14099999999999999</v>
      </c>
      <c r="AD15" s="42">
        <v>0.14099999999999999</v>
      </c>
      <c r="AE15" s="42">
        <v>0.14099999999999999</v>
      </c>
      <c r="AF15" s="42">
        <v>0.14099999999999999</v>
      </c>
      <c r="AG15" s="42">
        <v>0.14099999999999999</v>
      </c>
      <c r="AH15" s="42">
        <v>0.14099999999999999</v>
      </c>
      <c r="AI15" s="42">
        <v>0.14099999999999999</v>
      </c>
      <c r="AJ15" s="38" t="s">
        <v>131</v>
      </c>
      <c r="AK15" s="38" t="s">
        <v>141</v>
      </c>
      <c r="AL15" s="38" t="s">
        <v>55</v>
      </c>
      <c r="AM15" s="38">
        <v>78901</v>
      </c>
      <c r="AN15" s="38" t="s">
        <v>142</v>
      </c>
      <c r="AO15" s="38" t="s">
        <v>143</v>
      </c>
      <c r="AP15" s="38" t="s">
        <v>144</v>
      </c>
      <c r="AQ15" s="38" t="s">
        <v>145</v>
      </c>
      <c r="AR15" s="38" t="s">
        <v>146</v>
      </c>
      <c r="AS15" s="38" t="s">
        <v>147</v>
      </c>
      <c r="AT15" s="38" t="s">
        <v>148</v>
      </c>
      <c r="AU15" s="38" t="s">
        <v>67</v>
      </c>
      <c r="AV15" s="43">
        <v>1</v>
      </c>
      <c r="AW15" s="38" t="s">
        <v>68</v>
      </c>
      <c r="AX15" s="38" t="s">
        <v>69</v>
      </c>
      <c r="AY15" s="38" t="s">
        <v>70</v>
      </c>
      <c r="AZ15" s="38" t="s">
        <v>67</v>
      </c>
      <c r="BA15" s="38" t="s">
        <v>87</v>
      </c>
      <c r="BB15" s="38" t="s">
        <v>69</v>
      </c>
      <c r="BC15" s="38" t="s">
        <v>71</v>
      </c>
      <c r="BD15" s="38" t="s">
        <v>69</v>
      </c>
      <c r="BE15" s="44">
        <v>155.70250300000001</v>
      </c>
      <c r="BF15" s="44">
        <v>155.70250300000001</v>
      </c>
      <c r="BG15" s="44">
        <v>155.70250300000001</v>
      </c>
      <c r="BH15" s="45">
        <f t="shared" si="0"/>
        <v>467.10750900000005</v>
      </c>
    </row>
    <row r="16" spans="1:60" x14ac:dyDescent="0.25">
      <c r="A16" s="8" t="s">
        <v>151</v>
      </c>
      <c r="B16" s="9" t="s">
        <v>152</v>
      </c>
      <c r="C16" s="13"/>
      <c r="D16" s="8" t="s">
        <v>153</v>
      </c>
      <c r="E16" s="8">
        <v>182</v>
      </c>
      <c r="F16" s="8">
        <v>20</v>
      </c>
      <c r="G16" s="8" t="s">
        <v>55</v>
      </c>
      <c r="H16" s="8">
        <v>78901</v>
      </c>
      <c r="I16" s="8" t="s">
        <v>154</v>
      </c>
      <c r="J16" s="8" t="s">
        <v>155</v>
      </c>
      <c r="K16" s="8" t="s">
        <v>137</v>
      </c>
      <c r="L16" s="14">
        <v>737224342</v>
      </c>
      <c r="M16" s="8" t="s">
        <v>156</v>
      </c>
      <c r="N16" s="8" t="s">
        <v>157</v>
      </c>
      <c r="O16" s="8" t="s">
        <v>153</v>
      </c>
      <c r="P16" s="8">
        <v>182</v>
      </c>
      <c r="Q16" s="8">
        <v>20</v>
      </c>
      <c r="R16" s="8" t="s">
        <v>55</v>
      </c>
      <c r="S16" s="8">
        <v>78901</v>
      </c>
      <c r="T16" s="8" t="s">
        <v>61</v>
      </c>
      <c r="U16" s="9" t="s">
        <v>158</v>
      </c>
      <c r="V16" s="13"/>
      <c r="W16" s="8" t="s">
        <v>159</v>
      </c>
      <c r="X16" s="10">
        <v>0</v>
      </c>
      <c r="Y16" s="10">
        <v>0</v>
      </c>
      <c r="Z16" s="10">
        <v>0</v>
      </c>
      <c r="AA16" s="10">
        <v>0</v>
      </c>
      <c r="AB16" s="10">
        <v>0</v>
      </c>
      <c r="AC16" s="10">
        <v>0</v>
      </c>
      <c r="AD16" s="10">
        <v>0</v>
      </c>
      <c r="AE16" s="10">
        <v>0</v>
      </c>
      <c r="AF16" s="10">
        <v>0</v>
      </c>
      <c r="AG16" s="10">
        <v>0</v>
      </c>
      <c r="AH16" s="10">
        <v>0</v>
      </c>
      <c r="AI16" s="10">
        <v>0</v>
      </c>
      <c r="AJ16" s="8" t="s">
        <v>151</v>
      </c>
      <c r="AK16" s="8" t="s">
        <v>157</v>
      </c>
      <c r="AL16" s="8" t="s">
        <v>55</v>
      </c>
      <c r="AM16" s="8">
        <v>78901</v>
      </c>
      <c r="AN16" s="8" t="s">
        <v>160</v>
      </c>
      <c r="AO16" s="8" t="s">
        <v>161</v>
      </c>
      <c r="AP16" s="8" t="s">
        <v>162</v>
      </c>
      <c r="AQ16" s="14">
        <v>605402908</v>
      </c>
      <c r="AR16" s="8" t="s">
        <v>163</v>
      </c>
      <c r="AS16" s="8" t="s">
        <v>164</v>
      </c>
      <c r="AT16" s="8" t="s">
        <v>66</v>
      </c>
      <c r="AU16" s="8" t="s">
        <v>67</v>
      </c>
      <c r="AV16" s="11">
        <v>1</v>
      </c>
      <c r="AW16" s="8" t="s">
        <v>68</v>
      </c>
      <c r="AX16" s="8" t="s">
        <v>69</v>
      </c>
      <c r="AY16" s="8" t="s">
        <v>70</v>
      </c>
      <c r="AZ16" s="8" t="s">
        <v>67</v>
      </c>
      <c r="BA16" s="8" t="s">
        <v>87</v>
      </c>
      <c r="BB16" s="8" t="s">
        <v>69</v>
      </c>
      <c r="BC16" s="8" t="s">
        <v>71</v>
      </c>
      <c r="BD16" s="8" t="s">
        <v>69</v>
      </c>
      <c r="BE16" s="21">
        <v>0.61199999999999999</v>
      </c>
      <c r="BF16" s="21">
        <v>0.61199999999999999</v>
      </c>
      <c r="BG16" s="21">
        <v>0.61199999999999999</v>
      </c>
      <c r="BH16" s="33">
        <f t="shared" si="0"/>
        <v>1.8359999999999999</v>
      </c>
    </row>
    <row r="17" spans="1:60" s="46" customFormat="1" ht="26.25" x14ac:dyDescent="0.25">
      <c r="A17" s="38" t="s">
        <v>165</v>
      </c>
      <c r="B17" s="39" t="s">
        <v>166</v>
      </c>
      <c r="C17" s="39" t="s">
        <v>167</v>
      </c>
      <c r="D17" s="38" t="s">
        <v>168</v>
      </c>
      <c r="E17" s="38">
        <v>1503</v>
      </c>
      <c r="F17" s="38">
        <v>15</v>
      </c>
      <c r="G17" s="38" t="s">
        <v>169</v>
      </c>
      <c r="H17" s="38">
        <v>78901</v>
      </c>
      <c r="I17" s="38" t="s">
        <v>170</v>
      </c>
      <c r="J17" s="38" t="s">
        <v>171</v>
      </c>
      <c r="K17" s="38" t="s">
        <v>137</v>
      </c>
      <c r="L17" s="38">
        <v>583416523</v>
      </c>
      <c r="M17" s="38" t="s">
        <v>172</v>
      </c>
      <c r="N17" s="38" t="s">
        <v>173</v>
      </c>
      <c r="O17" s="38" t="s">
        <v>168</v>
      </c>
      <c r="P17" s="38">
        <v>1503</v>
      </c>
      <c r="Q17" s="38">
        <v>15</v>
      </c>
      <c r="R17" s="38" t="s">
        <v>55</v>
      </c>
      <c r="S17" s="38">
        <v>78901</v>
      </c>
      <c r="T17" s="38" t="s">
        <v>61</v>
      </c>
      <c r="U17" s="39" t="s">
        <v>174</v>
      </c>
      <c r="V17" s="41"/>
      <c r="W17" s="38" t="s">
        <v>63</v>
      </c>
      <c r="X17" s="42">
        <v>7.9000000000000001E-2</v>
      </c>
      <c r="Y17" s="42">
        <v>7.9000000000000001E-2</v>
      </c>
      <c r="Z17" s="42">
        <v>7.9000000000000001E-2</v>
      </c>
      <c r="AA17" s="42">
        <v>7.9000000000000001E-2</v>
      </c>
      <c r="AB17" s="42">
        <v>7.9000000000000001E-2</v>
      </c>
      <c r="AC17" s="42">
        <v>7.9000000000000001E-2</v>
      </c>
      <c r="AD17" s="42">
        <v>7.9000000000000001E-2</v>
      </c>
      <c r="AE17" s="42">
        <v>7.9000000000000001E-2</v>
      </c>
      <c r="AF17" s="42">
        <v>7.9000000000000001E-2</v>
      </c>
      <c r="AG17" s="42">
        <v>7.9000000000000001E-2</v>
      </c>
      <c r="AH17" s="42">
        <v>7.9000000000000001E-2</v>
      </c>
      <c r="AI17" s="42">
        <v>7.9000000000000001E-2</v>
      </c>
      <c r="AJ17" s="38" t="s">
        <v>165</v>
      </c>
      <c r="AK17" s="38" t="s">
        <v>175</v>
      </c>
      <c r="AL17" s="38" t="s">
        <v>169</v>
      </c>
      <c r="AM17" s="38">
        <v>78901</v>
      </c>
      <c r="AN17" s="38" t="s">
        <v>170</v>
      </c>
      <c r="AO17" s="38" t="s">
        <v>171</v>
      </c>
      <c r="AP17" s="38" t="s">
        <v>137</v>
      </c>
      <c r="AQ17" s="38">
        <v>583416523</v>
      </c>
      <c r="AR17" s="38" t="s">
        <v>172</v>
      </c>
      <c r="AS17" s="38" t="s">
        <v>176</v>
      </c>
      <c r="AT17" s="38" t="s">
        <v>177</v>
      </c>
      <c r="AU17" s="47"/>
      <c r="AV17" s="47"/>
      <c r="AW17" s="47"/>
      <c r="AX17" s="38" t="s">
        <v>69</v>
      </c>
      <c r="AY17" s="38" t="s">
        <v>178</v>
      </c>
      <c r="AZ17" s="38" t="s">
        <v>67</v>
      </c>
      <c r="BA17" s="38" t="s">
        <v>87</v>
      </c>
      <c r="BB17" s="38" t="s">
        <v>69</v>
      </c>
      <c r="BC17" s="38" t="s">
        <v>71</v>
      </c>
      <c r="BD17" s="38" t="s">
        <v>69</v>
      </c>
      <c r="BE17" s="44">
        <v>79.861099999999993</v>
      </c>
      <c r="BF17" s="44">
        <v>79.861099999999993</v>
      </c>
      <c r="BG17" s="44">
        <v>79.861099999999993</v>
      </c>
      <c r="BH17" s="45">
        <f t="shared" si="0"/>
        <v>239.58329999999998</v>
      </c>
    </row>
    <row r="18" spans="1:60" x14ac:dyDescent="0.25">
      <c r="A18" s="8" t="s">
        <v>179</v>
      </c>
      <c r="B18" s="9" t="s">
        <v>180</v>
      </c>
      <c r="C18" s="9" t="s">
        <v>181</v>
      </c>
      <c r="D18" s="8" t="s">
        <v>182</v>
      </c>
      <c r="E18" s="8">
        <v>484</v>
      </c>
      <c r="F18" s="8">
        <v>26</v>
      </c>
      <c r="G18" s="8" t="s">
        <v>55</v>
      </c>
      <c r="H18" s="8">
        <v>78901</v>
      </c>
      <c r="I18" s="8" t="s">
        <v>183</v>
      </c>
      <c r="J18" s="8" t="s">
        <v>184</v>
      </c>
      <c r="K18" s="8" t="s">
        <v>137</v>
      </c>
      <c r="L18" s="14">
        <v>583415089</v>
      </c>
      <c r="M18" s="8" t="s">
        <v>185</v>
      </c>
      <c r="N18" s="8" t="s">
        <v>186</v>
      </c>
      <c r="O18" s="8" t="s">
        <v>182</v>
      </c>
      <c r="P18" s="8">
        <v>484</v>
      </c>
      <c r="Q18" s="8">
        <v>26</v>
      </c>
      <c r="R18" s="8" t="s">
        <v>55</v>
      </c>
      <c r="S18" s="8">
        <v>78901</v>
      </c>
      <c r="T18" s="8" t="s">
        <v>61</v>
      </c>
      <c r="U18" s="9" t="s">
        <v>187</v>
      </c>
      <c r="V18" s="13"/>
      <c r="W18" s="8" t="s">
        <v>99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0</v>
      </c>
      <c r="AE18" s="10">
        <v>0</v>
      </c>
      <c r="AF18" s="10">
        <v>0</v>
      </c>
      <c r="AG18" s="10">
        <v>0</v>
      </c>
      <c r="AH18" s="10">
        <v>0</v>
      </c>
      <c r="AI18" s="10">
        <v>0</v>
      </c>
      <c r="AJ18" s="8" t="s">
        <v>179</v>
      </c>
      <c r="AK18" s="8" t="s">
        <v>188</v>
      </c>
      <c r="AL18" s="8" t="s">
        <v>55</v>
      </c>
      <c r="AM18" s="8">
        <v>78901</v>
      </c>
      <c r="AN18" s="8" t="s">
        <v>183</v>
      </c>
      <c r="AO18" s="8" t="s">
        <v>184</v>
      </c>
      <c r="AP18" s="8" t="s">
        <v>137</v>
      </c>
      <c r="AQ18" s="14">
        <v>583415089</v>
      </c>
      <c r="AR18" s="8" t="s">
        <v>185</v>
      </c>
      <c r="AS18" s="8" t="s">
        <v>189</v>
      </c>
      <c r="AT18" s="8" t="s">
        <v>177</v>
      </c>
      <c r="AU18" s="12"/>
      <c r="AV18" s="12"/>
      <c r="AW18" s="12"/>
      <c r="AX18" s="8" t="s">
        <v>69</v>
      </c>
      <c r="AY18" s="8" t="s">
        <v>178</v>
      </c>
      <c r="AZ18" s="8" t="s">
        <v>67</v>
      </c>
      <c r="BA18" s="8" t="s">
        <v>87</v>
      </c>
      <c r="BB18" s="8" t="s">
        <v>69</v>
      </c>
      <c r="BC18" s="8" t="s">
        <v>71</v>
      </c>
      <c r="BD18" s="8" t="s">
        <v>88</v>
      </c>
      <c r="BE18" s="10">
        <v>30.431999999999999</v>
      </c>
      <c r="BF18" s="10">
        <v>30.431999999999999</v>
      </c>
      <c r="BG18" s="10">
        <v>30.431999999999999</v>
      </c>
      <c r="BH18" s="32">
        <f t="shared" si="0"/>
        <v>91.295999999999992</v>
      </c>
    </row>
    <row r="19" spans="1:60" s="46" customFormat="1" ht="26.25" x14ac:dyDescent="0.25">
      <c r="A19" s="38" t="s">
        <v>221</v>
      </c>
      <c r="B19" s="39" t="s">
        <v>222</v>
      </c>
      <c r="C19" s="39" t="s">
        <v>223</v>
      </c>
      <c r="D19" s="38" t="s">
        <v>78</v>
      </c>
      <c r="E19" s="38">
        <v>1491</v>
      </c>
      <c r="F19" s="38">
        <v>19</v>
      </c>
      <c r="G19" s="38" t="s">
        <v>55</v>
      </c>
      <c r="H19" s="38">
        <v>78901</v>
      </c>
      <c r="I19" s="38" t="s">
        <v>79</v>
      </c>
      <c r="J19" s="38" t="s">
        <v>80</v>
      </c>
      <c r="K19" s="38" t="s">
        <v>224</v>
      </c>
      <c r="L19" s="52" t="s">
        <v>242</v>
      </c>
      <c r="M19" s="38" t="s">
        <v>241</v>
      </c>
      <c r="N19" s="38" t="s">
        <v>100</v>
      </c>
      <c r="O19" s="38" t="s">
        <v>101</v>
      </c>
      <c r="P19" s="38">
        <v>896</v>
      </c>
      <c r="Q19" s="38">
        <v>1</v>
      </c>
      <c r="R19" s="38" t="s">
        <v>55</v>
      </c>
      <c r="S19" s="38">
        <v>78901</v>
      </c>
      <c r="T19" s="38" t="s">
        <v>61</v>
      </c>
      <c r="U19" s="39" t="s">
        <v>102</v>
      </c>
      <c r="V19" s="39" t="s">
        <v>103</v>
      </c>
      <c r="W19" s="38" t="s">
        <v>104</v>
      </c>
      <c r="X19" s="42">
        <v>0</v>
      </c>
      <c r="Y19" s="42">
        <v>0</v>
      </c>
      <c r="Z19" s="42">
        <v>0</v>
      </c>
      <c r="AA19" s="42">
        <v>0</v>
      </c>
      <c r="AB19" s="42">
        <v>0</v>
      </c>
      <c r="AC19" s="42">
        <v>0</v>
      </c>
      <c r="AD19" s="42">
        <v>0</v>
      </c>
      <c r="AE19" s="42">
        <v>0</v>
      </c>
      <c r="AF19" s="42">
        <v>0</v>
      </c>
      <c r="AG19" s="42">
        <v>0</v>
      </c>
      <c r="AH19" s="42">
        <v>0</v>
      </c>
      <c r="AI19" s="42">
        <v>0</v>
      </c>
      <c r="AJ19" s="38" t="s">
        <v>221</v>
      </c>
      <c r="AK19" s="38" t="s">
        <v>85</v>
      </c>
      <c r="AL19" s="38" t="s">
        <v>55</v>
      </c>
      <c r="AM19" s="38">
        <v>78901</v>
      </c>
      <c r="AN19" s="38" t="s">
        <v>225</v>
      </c>
      <c r="AO19" s="38" t="s">
        <v>226</v>
      </c>
      <c r="AP19" s="38" t="s">
        <v>162</v>
      </c>
      <c r="AQ19" s="40">
        <v>583550327</v>
      </c>
      <c r="AR19" s="38" t="s">
        <v>227</v>
      </c>
      <c r="AS19" s="38" t="s">
        <v>228</v>
      </c>
      <c r="AT19" s="38" t="s">
        <v>66</v>
      </c>
      <c r="AU19" s="38" t="s">
        <v>67</v>
      </c>
      <c r="AV19" s="43">
        <v>1</v>
      </c>
      <c r="AW19" s="38" t="s">
        <v>68</v>
      </c>
      <c r="AX19" s="38" t="s">
        <v>69</v>
      </c>
      <c r="AY19" s="38" t="s">
        <v>70</v>
      </c>
      <c r="AZ19" s="38" t="s">
        <v>67</v>
      </c>
      <c r="BA19" s="38" t="s">
        <v>87</v>
      </c>
      <c r="BB19" s="38" t="s">
        <v>69</v>
      </c>
      <c r="BC19" s="38" t="s">
        <v>71</v>
      </c>
      <c r="BD19" s="38" t="s">
        <v>69</v>
      </c>
      <c r="BE19" s="42">
        <v>12.618271</v>
      </c>
      <c r="BF19" s="42">
        <v>12.618271</v>
      </c>
      <c r="BG19" s="42">
        <v>12.618271</v>
      </c>
      <c r="BH19" s="45">
        <f t="shared" si="0"/>
        <v>37.854813</v>
      </c>
    </row>
    <row r="20" spans="1:60" s="46" customFormat="1" ht="26.25" x14ac:dyDescent="0.25">
      <c r="A20" s="38" t="s">
        <v>221</v>
      </c>
      <c r="B20" s="39" t="s">
        <v>222</v>
      </c>
      <c r="C20" s="39" t="s">
        <v>223</v>
      </c>
      <c r="D20" s="38" t="s">
        <v>78</v>
      </c>
      <c r="E20" s="38">
        <v>1491</v>
      </c>
      <c r="F20" s="38">
        <v>19</v>
      </c>
      <c r="G20" s="38" t="s">
        <v>55</v>
      </c>
      <c r="H20" s="38">
        <v>78901</v>
      </c>
      <c r="I20" s="38" t="s">
        <v>79</v>
      </c>
      <c r="J20" s="38" t="s">
        <v>80</v>
      </c>
      <c r="K20" s="38" t="s">
        <v>224</v>
      </c>
      <c r="L20" s="52" t="s">
        <v>242</v>
      </c>
      <c r="M20" s="38" t="s">
        <v>241</v>
      </c>
      <c r="N20" s="38" t="s">
        <v>100</v>
      </c>
      <c r="O20" s="38" t="s">
        <v>101</v>
      </c>
      <c r="P20" s="38">
        <v>896</v>
      </c>
      <c r="Q20" s="38">
        <v>1</v>
      </c>
      <c r="R20" s="38" t="s">
        <v>55</v>
      </c>
      <c r="S20" s="38">
        <v>78901</v>
      </c>
      <c r="T20" s="38" t="s">
        <v>61</v>
      </c>
      <c r="U20" s="39" t="s">
        <v>105</v>
      </c>
      <c r="V20" s="39" t="s">
        <v>106</v>
      </c>
      <c r="W20" s="38" t="s">
        <v>104</v>
      </c>
      <c r="X20" s="42">
        <v>0</v>
      </c>
      <c r="Y20" s="42">
        <v>0</v>
      </c>
      <c r="Z20" s="42">
        <v>0</v>
      </c>
      <c r="AA20" s="42">
        <v>0</v>
      </c>
      <c r="AB20" s="42">
        <v>0</v>
      </c>
      <c r="AC20" s="42">
        <v>0</v>
      </c>
      <c r="AD20" s="42">
        <v>0</v>
      </c>
      <c r="AE20" s="42">
        <v>0</v>
      </c>
      <c r="AF20" s="42">
        <v>0</v>
      </c>
      <c r="AG20" s="42">
        <v>0</v>
      </c>
      <c r="AH20" s="42">
        <v>0</v>
      </c>
      <c r="AI20" s="42">
        <v>0</v>
      </c>
      <c r="AJ20" s="38" t="s">
        <v>221</v>
      </c>
      <c r="AK20" s="38" t="s">
        <v>85</v>
      </c>
      <c r="AL20" s="38" t="s">
        <v>55</v>
      </c>
      <c r="AM20" s="38">
        <v>78901</v>
      </c>
      <c r="AN20" s="38" t="s">
        <v>225</v>
      </c>
      <c r="AO20" s="38" t="s">
        <v>226</v>
      </c>
      <c r="AP20" s="38" t="s">
        <v>162</v>
      </c>
      <c r="AQ20" s="40">
        <v>583550327</v>
      </c>
      <c r="AR20" s="38" t="s">
        <v>227</v>
      </c>
      <c r="AS20" s="38" t="s">
        <v>228</v>
      </c>
      <c r="AT20" s="38" t="s">
        <v>66</v>
      </c>
      <c r="AU20" s="38" t="s">
        <v>67</v>
      </c>
      <c r="AV20" s="43">
        <v>1</v>
      </c>
      <c r="AW20" s="38" t="s">
        <v>68</v>
      </c>
      <c r="AX20" s="38" t="s">
        <v>69</v>
      </c>
      <c r="AY20" s="38" t="s">
        <v>70</v>
      </c>
      <c r="AZ20" s="38" t="s">
        <v>67</v>
      </c>
      <c r="BA20" s="38" t="s">
        <v>87</v>
      </c>
      <c r="BB20" s="38" t="s">
        <v>69</v>
      </c>
      <c r="BC20" s="38" t="s">
        <v>71</v>
      </c>
      <c r="BD20" s="38" t="s">
        <v>69</v>
      </c>
      <c r="BE20" s="42">
        <v>9.2754159999999999</v>
      </c>
      <c r="BF20" s="42">
        <v>9.2754159999999999</v>
      </c>
      <c r="BG20" s="42">
        <v>9.2754159999999999</v>
      </c>
      <c r="BH20" s="45">
        <f t="shared" si="0"/>
        <v>27.826248</v>
      </c>
    </row>
    <row r="21" spans="1:60" s="46" customFormat="1" ht="26.25" x14ac:dyDescent="0.25">
      <c r="A21" s="38" t="s">
        <v>221</v>
      </c>
      <c r="B21" s="39" t="s">
        <v>222</v>
      </c>
      <c r="C21" s="39" t="s">
        <v>223</v>
      </c>
      <c r="D21" s="38" t="s">
        <v>78</v>
      </c>
      <c r="E21" s="38">
        <v>1491</v>
      </c>
      <c r="F21" s="38">
        <v>19</v>
      </c>
      <c r="G21" s="38" t="s">
        <v>55</v>
      </c>
      <c r="H21" s="38">
        <v>78901</v>
      </c>
      <c r="I21" s="38" t="s">
        <v>79</v>
      </c>
      <c r="J21" s="38" t="s">
        <v>80</v>
      </c>
      <c r="K21" s="38" t="s">
        <v>224</v>
      </c>
      <c r="L21" s="52" t="s">
        <v>243</v>
      </c>
      <c r="M21" s="38" t="s">
        <v>241</v>
      </c>
      <c r="N21" s="38" t="s">
        <v>100</v>
      </c>
      <c r="O21" s="38" t="s">
        <v>101</v>
      </c>
      <c r="P21" s="38">
        <v>896</v>
      </c>
      <c r="Q21" s="38">
        <v>1</v>
      </c>
      <c r="R21" s="38" t="s">
        <v>55</v>
      </c>
      <c r="S21" s="38">
        <v>78901</v>
      </c>
      <c r="T21" s="38" t="s">
        <v>61</v>
      </c>
      <c r="U21" s="39" t="s">
        <v>107</v>
      </c>
      <c r="V21" s="39" t="s">
        <v>108</v>
      </c>
      <c r="W21" s="38" t="s">
        <v>109</v>
      </c>
      <c r="X21" s="42">
        <v>0</v>
      </c>
      <c r="Y21" s="42">
        <v>0</v>
      </c>
      <c r="Z21" s="42">
        <v>0</v>
      </c>
      <c r="AA21" s="42">
        <v>0</v>
      </c>
      <c r="AB21" s="42">
        <v>0</v>
      </c>
      <c r="AC21" s="42">
        <v>0</v>
      </c>
      <c r="AD21" s="42">
        <v>0</v>
      </c>
      <c r="AE21" s="42">
        <v>0</v>
      </c>
      <c r="AF21" s="42">
        <v>0</v>
      </c>
      <c r="AG21" s="42">
        <v>0</v>
      </c>
      <c r="AH21" s="42">
        <v>0</v>
      </c>
      <c r="AI21" s="42">
        <v>0</v>
      </c>
      <c r="AJ21" s="38" t="s">
        <v>221</v>
      </c>
      <c r="AK21" s="38" t="s">
        <v>85</v>
      </c>
      <c r="AL21" s="38" t="s">
        <v>55</v>
      </c>
      <c r="AM21" s="38">
        <v>78901</v>
      </c>
      <c r="AN21" s="38" t="s">
        <v>225</v>
      </c>
      <c r="AO21" s="38" t="s">
        <v>226</v>
      </c>
      <c r="AP21" s="38" t="s">
        <v>162</v>
      </c>
      <c r="AQ21" s="40">
        <v>583550327</v>
      </c>
      <c r="AR21" s="38" t="s">
        <v>227</v>
      </c>
      <c r="AS21" s="38" t="s">
        <v>228</v>
      </c>
      <c r="AT21" s="38" t="s">
        <v>66</v>
      </c>
      <c r="AU21" s="38" t="s">
        <v>67</v>
      </c>
      <c r="AV21" s="43">
        <v>1</v>
      </c>
      <c r="AW21" s="38" t="s">
        <v>68</v>
      </c>
      <c r="AX21" s="38" t="s">
        <v>69</v>
      </c>
      <c r="AY21" s="38" t="s">
        <v>70</v>
      </c>
      <c r="AZ21" s="38" t="s">
        <v>67</v>
      </c>
      <c r="BA21" s="38" t="s">
        <v>87</v>
      </c>
      <c r="BB21" s="38" t="s">
        <v>69</v>
      </c>
      <c r="BC21" s="38" t="s">
        <v>71</v>
      </c>
      <c r="BD21" s="38" t="s">
        <v>69</v>
      </c>
      <c r="BE21" s="42">
        <v>10.055951</v>
      </c>
      <c r="BF21" s="42">
        <v>10.055951</v>
      </c>
      <c r="BG21" s="42">
        <v>10.055951</v>
      </c>
      <c r="BH21" s="45">
        <f t="shared" si="0"/>
        <v>30.167853000000001</v>
      </c>
    </row>
    <row r="22" spans="1:60" s="46" customFormat="1" ht="26.25" x14ac:dyDescent="0.25">
      <c r="A22" s="38" t="s">
        <v>221</v>
      </c>
      <c r="B22" s="39" t="s">
        <v>222</v>
      </c>
      <c r="C22" s="39" t="s">
        <v>223</v>
      </c>
      <c r="D22" s="38" t="s">
        <v>78</v>
      </c>
      <c r="E22" s="38">
        <v>1491</v>
      </c>
      <c r="F22" s="38">
        <v>19</v>
      </c>
      <c r="G22" s="38" t="s">
        <v>55</v>
      </c>
      <c r="H22" s="38">
        <v>78901</v>
      </c>
      <c r="I22" s="38" t="s">
        <v>79</v>
      </c>
      <c r="J22" s="38" t="s">
        <v>80</v>
      </c>
      <c r="K22" s="38" t="s">
        <v>224</v>
      </c>
      <c r="L22" s="52" t="s">
        <v>244</v>
      </c>
      <c r="M22" s="38" t="s">
        <v>241</v>
      </c>
      <c r="N22" s="38" t="s">
        <v>100</v>
      </c>
      <c r="O22" s="38" t="s">
        <v>101</v>
      </c>
      <c r="P22" s="38">
        <v>896</v>
      </c>
      <c r="Q22" s="38">
        <v>1</v>
      </c>
      <c r="R22" s="38" t="s">
        <v>55</v>
      </c>
      <c r="S22" s="38">
        <v>78901</v>
      </c>
      <c r="T22" s="38" t="s">
        <v>61</v>
      </c>
      <c r="U22" s="39" t="s">
        <v>110</v>
      </c>
      <c r="V22" s="39" t="s">
        <v>111</v>
      </c>
      <c r="W22" s="38" t="s">
        <v>104</v>
      </c>
      <c r="X22" s="42">
        <v>0</v>
      </c>
      <c r="Y22" s="42">
        <v>0</v>
      </c>
      <c r="Z22" s="42">
        <v>0</v>
      </c>
      <c r="AA22" s="42">
        <v>0</v>
      </c>
      <c r="AB22" s="42">
        <v>0</v>
      </c>
      <c r="AC22" s="42">
        <v>0</v>
      </c>
      <c r="AD22" s="42">
        <v>0</v>
      </c>
      <c r="AE22" s="42">
        <v>0</v>
      </c>
      <c r="AF22" s="42">
        <v>0</v>
      </c>
      <c r="AG22" s="42">
        <v>0</v>
      </c>
      <c r="AH22" s="42">
        <v>0</v>
      </c>
      <c r="AI22" s="42">
        <v>0</v>
      </c>
      <c r="AJ22" s="38" t="s">
        <v>221</v>
      </c>
      <c r="AK22" s="38" t="s">
        <v>85</v>
      </c>
      <c r="AL22" s="38" t="s">
        <v>55</v>
      </c>
      <c r="AM22" s="38">
        <v>78901</v>
      </c>
      <c r="AN22" s="38" t="s">
        <v>225</v>
      </c>
      <c r="AO22" s="38" t="s">
        <v>226</v>
      </c>
      <c r="AP22" s="38" t="s">
        <v>162</v>
      </c>
      <c r="AQ22" s="40">
        <v>583550327</v>
      </c>
      <c r="AR22" s="38" t="s">
        <v>227</v>
      </c>
      <c r="AS22" s="38" t="s">
        <v>228</v>
      </c>
      <c r="AT22" s="38" t="s">
        <v>66</v>
      </c>
      <c r="AU22" s="38" t="s">
        <v>67</v>
      </c>
      <c r="AV22" s="43">
        <v>1</v>
      </c>
      <c r="AW22" s="38" t="s">
        <v>68</v>
      </c>
      <c r="AX22" s="38" t="s">
        <v>69</v>
      </c>
      <c r="AY22" s="38" t="s">
        <v>70</v>
      </c>
      <c r="AZ22" s="38" t="s">
        <v>67</v>
      </c>
      <c r="BA22" s="38" t="s">
        <v>87</v>
      </c>
      <c r="BB22" s="38" t="s">
        <v>69</v>
      </c>
      <c r="BC22" s="38" t="s">
        <v>71</v>
      </c>
      <c r="BD22" s="38" t="s">
        <v>69</v>
      </c>
      <c r="BE22" s="42">
        <v>11.656777</v>
      </c>
      <c r="BF22" s="42">
        <v>11.656777</v>
      </c>
      <c r="BG22" s="42">
        <v>11.656777</v>
      </c>
      <c r="BH22" s="45">
        <f t="shared" si="0"/>
        <v>34.970331000000002</v>
      </c>
    </row>
    <row r="23" spans="1:60" s="46" customFormat="1" ht="26.25" x14ac:dyDescent="0.25">
      <c r="A23" s="38" t="s">
        <v>221</v>
      </c>
      <c r="B23" s="39" t="s">
        <v>222</v>
      </c>
      <c r="C23" s="39" t="s">
        <v>223</v>
      </c>
      <c r="D23" s="38" t="s">
        <v>78</v>
      </c>
      <c r="E23" s="38">
        <v>1491</v>
      </c>
      <c r="F23" s="38">
        <v>19</v>
      </c>
      <c r="G23" s="38" t="s">
        <v>55</v>
      </c>
      <c r="H23" s="38">
        <v>78901</v>
      </c>
      <c r="I23" s="38" t="s">
        <v>79</v>
      </c>
      <c r="J23" s="38" t="s">
        <v>80</v>
      </c>
      <c r="K23" s="38" t="s">
        <v>224</v>
      </c>
      <c r="L23" s="52" t="s">
        <v>245</v>
      </c>
      <c r="M23" s="38" t="s">
        <v>241</v>
      </c>
      <c r="N23" s="38" t="s">
        <v>100</v>
      </c>
      <c r="O23" s="38" t="s">
        <v>101</v>
      </c>
      <c r="P23" s="38">
        <v>896</v>
      </c>
      <c r="Q23" s="38">
        <v>1</v>
      </c>
      <c r="R23" s="38" t="s">
        <v>55</v>
      </c>
      <c r="S23" s="38">
        <v>78901</v>
      </c>
      <c r="T23" s="38" t="s">
        <v>61</v>
      </c>
      <c r="U23" s="39" t="s">
        <v>112</v>
      </c>
      <c r="V23" s="39" t="s">
        <v>113</v>
      </c>
      <c r="W23" s="38" t="s">
        <v>104</v>
      </c>
      <c r="X23" s="42">
        <v>0</v>
      </c>
      <c r="Y23" s="42">
        <v>0</v>
      </c>
      <c r="Z23" s="42">
        <v>0</v>
      </c>
      <c r="AA23" s="42">
        <v>0</v>
      </c>
      <c r="AB23" s="42">
        <v>0</v>
      </c>
      <c r="AC23" s="42">
        <v>0</v>
      </c>
      <c r="AD23" s="42">
        <v>0</v>
      </c>
      <c r="AE23" s="42">
        <v>0</v>
      </c>
      <c r="AF23" s="42">
        <v>0</v>
      </c>
      <c r="AG23" s="42">
        <v>0</v>
      </c>
      <c r="AH23" s="42">
        <v>0</v>
      </c>
      <c r="AI23" s="42">
        <v>0</v>
      </c>
      <c r="AJ23" s="38" t="s">
        <v>221</v>
      </c>
      <c r="AK23" s="38" t="s">
        <v>85</v>
      </c>
      <c r="AL23" s="38" t="s">
        <v>55</v>
      </c>
      <c r="AM23" s="38">
        <v>78901</v>
      </c>
      <c r="AN23" s="38" t="s">
        <v>225</v>
      </c>
      <c r="AO23" s="38" t="s">
        <v>226</v>
      </c>
      <c r="AP23" s="38" t="s">
        <v>162</v>
      </c>
      <c r="AQ23" s="40">
        <v>583550327</v>
      </c>
      <c r="AR23" s="38" t="s">
        <v>227</v>
      </c>
      <c r="AS23" s="38" t="s">
        <v>228</v>
      </c>
      <c r="AT23" s="38" t="s">
        <v>66</v>
      </c>
      <c r="AU23" s="38" t="s">
        <v>67</v>
      </c>
      <c r="AV23" s="43">
        <v>1</v>
      </c>
      <c r="AW23" s="38" t="s">
        <v>68</v>
      </c>
      <c r="AX23" s="38" t="s">
        <v>69</v>
      </c>
      <c r="AY23" s="38" t="s">
        <v>70</v>
      </c>
      <c r="AZ23" s="38" t="s">
        <v>67</v>
      </c>
      <c r="BA23" s="38" t="s">
        <v>87</v>
      </c>
      <c r="BB23" s="38" t="s">
        <v>69</v>
      </c>
      <c r="BC23" s="38" t="s">
        <v>71</v>
      </c>
      <c r="BD23" s="38" t="s">
        <v>69</v>
      </c>
      <c r="BE23" s="42">
        <v>10.868938999999999</v>
      </c>
      <c r="BF23" s="42">
        <v>10.868938999999999</v>
      </c>
      <c r="BG23" s="42">
        <v>10.868938999999999</v>
      </c>
      <c r="BH23" s="45">
        <f t="shared" ref="BH23:BH27" si="1">SUM(BE23:BG23)</f>
        <v>32.606816999999999</v>
      </c>
    </row>
    <row r="24" spans="1:60" s="46" customFormat="1" ht="26.25" x14ac:dyDescent="0.25">
      <c r="A24" s="38" t="s">
        <v>221</v>
      </c>
      <c r="B24" s="39" t="s">
        <v>222</v>
      </c>
      <c r="C24" s="39" t="s">
        <v>223</v>
      </c>
      <c r="D24" s="38" t="s">
        <v>78</v>
      </c>
      <c r="E24" s="38">
        <v>1491</v>
      </c>
      <c r="F24" s="38">
        <v>19</v>
      </c>
      <c r="G24" s="38" t="s">
        <v>55</v>
      </c>
      <c r="H24" s="38">
        <v>78901</v>
      </c>
      <c r="I24" s="38" t="s">
        <v>79</v>
      </c>
      <c r="J24" s="38" t="s">
        <v>80</v>
      </c>
      <c r="K24" s="38" t="s">
        <v>224</v>
      </c>
      <c r="L24" s="52" t="s">
        <v>246</v>
      </c>
      <c r="M24" s="38" t="s">
        <v>241</v>
      </c>
      <c r="N24" s="38" t="s">
        <v>100</v>
      </c>
      <c r="O24" s="38" t="s">
        <v>101</v>
      </c>
      <c r="P24" s="38">
        <v>896</v>
      </c>
      <c r="Q24" s="38">
        <v>1</v>
      </c>
      <c r="R24" s="38" t="s">
        <v>55</v>
      </c>
      <c r="S24" s="38">
        <v>78901</v>
      </c>
      <c r="T24" s="38" t="s">
        <v>61</v>
      </c>
      <c r="U24" s="39" t="s">
        <v>114</v>
      </c>
      <c r="V24" s="39" t="s">
        <v>115</v>
      </c>
      <c r="W24" s="38" t="s">
        <v>104</v>
      </c>
      <c r="X24" s="42">
        <v>0</v>
      </c>
      <c r="Y24" s="42">
        <v>0</v>
      </c>
      <c r="Z24" s="42">
        <v>0</v>
      </c>
      <c r="AA24" s="42">
        <v>0</v>
      </c>
      <c r="AB24" s="42">
        <v>0</v>
      </c>
      <c r="AC24" s="42">
        <v>0</v>
      </c>
      <c r="AD24" s="42">
        <v>0</v>
      </c>
      <c r="AE24" s="42">
        <v>0</v>
      </c>
      <c r="AF24" s="42">
        <v>0</v>
      </c>
      <c r="AG24" s="42">
        <v>0</v>
      </c>
      <c r="AH24" s="42">
        <v>0</v>
      </c>
      <c r="AI24" s="42">
        <v>0</v>
      </c>
      <c r="AJ24" s="38" t="s">
        <v>221</v>
      </c>
      <c r="AK24" s="38" t="s">
        <v>85</v>
      </c>
      <c r="AL24" s="38" t="s">
        <v>55</v>
      </c>
      <c r="AM24" s="38">
        <v>78901</v>
      </c>
      <c r="AN24" s="38" t="s">
        <v>225</v>
      </c>
      <c r="AO24" s="38" t="s">
        <v>226</v>
      </c>
      <c r="AP24" s="38" t="s">
        <v>162</v>
      </c>
      <c r="AQ24" s="40">
        <v>583550327</v>
      </c>
      <c r="AR24" s="38" t="s">
        <v>227</v>
      </c>
      <c r="AS24" s="38" t="s">
        <v>228</v>
      </c>
      <c r="AT24" s="38" t="s">
        <v>66</v>
      </c>
      <c r="AU24" s="38" t="s">
        <v>67</v>
      </c>
      <c r="AV24" s="43">
        <v>1</v>
      </c>
      <c r="AW24" s="38" t="s">
        <v>68</v>
      </c>
      <c r="AX24" s="38" t="s">
        <v>69</v>
      </c>
      <c r="AY24" s="38" t="s">
        <v>70</v>
      </c>
      <c r="AZ24" s="38" t="s">
        <v>67</v>
      </c>
      <c r="BA24" s="38" t="s">
        <v>87</v>
      </c>
      <c r="BB24" s="38" t="s">
        <v>69</v>
      </c>
      <c r="BC24" s="38" t="s">
        <v>71</v>
      </c>
      <c r="BD24" s="38" t="s">
        <v>69</v>
      </c>
      <c r="BE24" s="42">
        <v>24.565435999999998</v>
      </c>
      <c r="BF24" s="42">
        <v>24.565435999999998</v>
      </c>
      <c r="BG24" s="42">
        <v>24.565435999999998</v>
      </c>
      <c r="BH24" s="45">
        <f t="shared" si="1"/>
        <v>73.696307999999988</v>
      </c>
    </row>
    <row r="25" spans="1:60" s="46" customFormat="1" ht="26.25" x14ac:dyDescent="0.25">
      <c r="A25" s="38" t="s">
        <v>221</v>
      </c>
      <c r="B25" s="39" t="s">
        <v>222</v>
      </c>
      <c r="C25" s="39" t="s">
        <v>223</v>
      </c>
      <c r="D25" s="38" t="s">
        <v>78</v>
      </c>
      <c r="E25" s="38">
        <v>1491</v>
      </c>
      <c r="F25" s="38">
        <v>19</v>
      </c>
      <c r="G25" s="38" t="s">
        <v>55</v>
      </c>
      <c r="H25" s="38">
        <v>78901</v>
      </c>
      <c r="I25" s="38" t="s">
        <v>79</v>
      </c>
      <c r="J25" s="38" t="s">
        <v>80</v>
      </c>
      <c r="K25" s="38" t="s">
        <v>224</v>
      </c>
      <c r="L25" s="52" t="s">
        <v>247</v>
      </c>
      <c r="M25" s="38" t="s">
        <v>241</v>
      </c>
      <c r="N25" s="38" t="s">
        <v>116</v>
      </c>
      <c r="O25" s="38" t="s">
        <v>101</v>
      </c>
      <c r="P25" s="38">
        <v>896</v>
      </c>
      <c r="Q25" s="38">
        <v>1</v>
      </c>
      <c r="R25" s="38" t="s">
        <v>55</v>
      </c>
      <c r="S25" s="38">
        <v>78901</v>
      </c>
      <c r="T25" s="38" t="s">
        <v>61</v>
      </c>
      <c r="U25" s="39" t="s">
        <v>117</v>
      </c>
      <c r="V25" s="39" t="s">
        <v>118</v>
      </c>
      <c r="W25" s="38" t="s">
        <v>104</v>
      </c>
      <c r="X25" s="42">
        <v>0</v>
      </c>
      <c r="Y25" s="42">
        <v>0</v>
      </c>
      <c r="Z25" s="42">
        <v>0</v>
      </c>
      <c r="AA25" s="42">
        <v>0</v>
      </c>
      <c r="AB25" s="42">
        <v>0</v>
      </c>
      <c r="AC25" s="42">
        <v>0</v>
      </c>
      <c r="AD25" s="42">
        <v>0</v>
      </c>
      <c r="AE25" s="42">
        <v>0</v>
      </c>
      <c r="AF25" s="42">
        <v>0</v>
      </c>
      <c r="AG25" s="42">
        <v>0</v>
      </c>
      <c r="AH25" s="42">
        <v>0</v>
      </c>
      <c r="AI25" s="42">
        <v>0</v>
      </c>
      <c r="AJ25" s="38" t="s">
        <v>221</v>
      </c>
      <c r="AK25" s="38" t="s">
        <v>85</v>
      </c>
      <c r="AL25" s="38" t="s">
        <v>55</v>
      </c>
      <c r="AM25" s="38">
        <v>78901</v>
      </c>
      <c r="AN25" s="38" t="s">
        <v>225</v>
      </c>
      <c r="AO25" s="38" t="s">
        <v>226</v>
      </c>
      <c r="AP25" s="38" t="s">
        <v>162</v>
      </c>
      <c r="AQ25" s="40">
        <v>583550327</v>
      </c>
      <c r="AR25" s="38" t="s">
        <v>227</v>
      </c>
      <c r="AS25" s="38" t="s">
        <v>228</v>
      </c>
      <c r="AT25" s="38" t="s">
        <v>66</v>
      </c>
      <c r="AU25" s="38" t="s">
        <v>67</v>
      </c>
      <c r="AV25" s="43">
        <v>1</v>
      </c>
      <c r="AW25" s="38" t="s">
        <v>68</v>
      </c>
      <c r="AX25" s="38" t="s">
        <v>69</v>
      </c>
      <c r="AY25" s="38" t="s">
        <v>70</v>
      </c>
      <c r="AZ25" s="38" t="s">
        <v>67</v>
      </c>
      <c r="BA25" s="38" t="s">
        <v>87</v>
      </c>
      <c r="BB25" s="38" t="s">
        <v>69</v>
      </c>
      <c r="BC25" s="38" t="s">
        <v>71</v>
      </c>
      <c r="BD25" s="38" t="s">
        <v>69</v>
      </c>
      <c r="BE25" s="42">
        <v>9.3067910000000005</v>
      </c>
      <c r="BF25" s="42">
        <v>9.3067910000000005</v>
      </c>
      <c r="BG25" s="42">
        <v>9.3067910000000005</v>
      </c>
      <c r="BH25" s="45">
        <f t="shared" si="1"/>
        <v>27.920373000000001</v>
      </c>
    </row>
    <row r="26" spans="1:60" s="46" customFormat="1" ht="26.25" x14ac:dyDescent="0.25">
      <c r="A26" s="38" t="s">
        <v>221</v>
      </c>
      <c r="B26" s="39" t="s">
        <v>222</v>
      </c>
      <c r="C26" s="39" t="s">
        <v>223</v>
      </c>
      <c r="D26" s="38" t="s">
        <v>78</v>
      </c>
      <c r="E26" s="38">
        <v>1491</v>
      </c>
      <c r="F26" s="38">
        <v>19</v>
      </c>
      <c r="G26" s="38" t="s">
        <v>55</v>
      </c>
      <c r="H26" s="38">
        <v>78901</v>
      </c>
      <c r="I26" s="38" t="s">
        <v>79</v>
      </c>
      <c r="J26" s="38" t="s">
        <v>80</v>
      </c>
      <c r="K26" s="38" t="s">
        <v>224</v>
      </c>
      <c r="L26" s="52" t="s">
        <v>248</v>
      </c>
      <c r="M26" s="38" t="s">
        <v>241</v>
      </c>
      <c r="N26" s="38" t="s">
        <v>100</v>
      </c>
      <c r="O26" s="38" t="s">
        <v>101</v>
      </c>
      <c r="P26" s="38">
        <v>896</v>
      </c>
      <c r="Q26" s="38">
        <v>1</v>
      </c>
      <c r="R26" s="38" t="s">
        <v>55</v>
      </c>
      <c r="S26" s="38">
        <v>78901</v>
      </c>
      <c r="T26" s="38" t="s">
        <v>61</v>
      </c>
      <c r="U26" s="39" t="s">
        <v>119</v>
      </c>
      <c r="V26" s="39" t="s">
        <v>120</v>
      </c>
      <c r="W26" s="38" t="s">
        <v>109</v>
      </c>
      <c r="X26" s="42">
        <v>0</v>
      </c>
      <c r="Y26" s="42">
        <v>0</v>
      </c>
      <c r="Z26" s="42">
        <v>0</v>
      </c>
      <c r="AA26" s="42">
        <v>0</v>
      </c>
      <c r="AB26" s="42">
        <v>0</v>
      </c>
      <c r="AC26" s="42">
        <v>0</v>
      </c>
      <c r="AD26" s="42">
        <v>0</v>
      </c>
      <c r="AE26" s="42">
        <v>0</v>
      </c>
      <c r="AF26" s="42">
        <v>0</v>
      </c>
      <c r="AG26" s="42">
        <v>0</v>
      </c>
      <c r="AH26" s="42">
        <v>0</v>
      </c>
      <c r="AI26" s="42">
        <v>0</v>
      </c>
      <c r="AJ26" s="38" t="s">
        <v>221</v>
      </c>
      <c r="AK26" s="38" t="s">
        <v>85</v>
      </c>
      <c r="AL26" s="38" t="s">
        <v>55</v>
      </c>
      <c r="AM26" s="38">
        <v>78901</v>
      </c>
      <c r="AN26" s="38" t="s">
        <v>225</v>
      </c>
      <c r="AO26" s="38" t="s">
        <v>226</v>
      </c>
      <c r="AP26" s="38" t="s">
        <v>162</v>
      </c>
      <c r="AQ26" s="40">
        <v>583550327</v>
      </c>
      <c r="AR26" s="38" t="s">
        <v>227</v>
      </c>
      <c r="AS26" s="38" t="s">
        <v>228</v>
      </c>
      <c r="AT26" s="38" t="s">
        <v>66</v>
      </c>
      <c r="AU26" s="38" t="s">
        <v>67</v>
      </c>
      <c r="AV26" s="43">
        <v>1</v>
      </c>
      <c r="AW26" s="38" t="s">
        <v>68</v>
      </c>
      <c r="AX26" s="38" t="s">
        <v>69</v>
      </c>
      <c r="AY26" s="38" t="s">
        <v>70</v>
      </c>
      <c r="AZ26" s="38" t="s">
        <v>67</v>
      </c>
      <c r="BA26" s="38" t="s">
        <v>87</v>
      </c>
      <c r="BB26" s="38" t="s">
        <v>69</v>
      </c>
      <c r="BC26" s="38" t="s">
        <v>71</v>
      </c>
      <c r="BD26" s="38" t="s">
        <v>69</v>
      </c>
      <c r="BE26" s="42">
        <v>10.37631</v>
      </c>
      <c r="BF26" s="42">
        <v>10.37631</v>
      </c>
      <c r="BG26" s="42">
        <v>10.37631</v>
      </c>
      <c r="BH26" s="45">
        <f t="shared" si="1"/>
        <v>31.12893</v>
      </c>
    </row>
    <row r="27" spans="1:60" s="46" customFormat="1" ht="26.25" x14ac:dyDescent="0.25">
      <c r="A27" s="38" t="s">
        <v>221</v>
      </c>
      <c r="B27" s="39" t="s">
        <v>222</v>
      </c>
      <c r="C27" s="39" t="s">
        <v>223</v>
      </c>
      <c r="D27" s="38" t="s">
        <v>78</v>
      </c>
      <c r="E27" s="38">
        <v>1491</v>
      </c>
      <c r="F27" s="38">
        <v>19</v>
      </c>
      <c r="G27" s="38" t="s">
        <v>55</v>
      </c>
      <c r="H27" s="38">
        <v>78901</v>
      </c>
      <c r="I27" s="38" t="s">
        <v>79</v>
      </c>
      <c r="J27" s="38" t="s">
        <v>80</v>
      </c>
      <c r="K27" s="38" t="s">
        <v>224</v>
      </c>
      <c r="L27" s="52" t="s">
        <v>249</v>
      </c>
      <c r="M27" s="38" t="s">
        <v>241</v>
      </c>
      <c r="N27" s="38" t="s">
        <v>100</v>
      </c>
      <c r="O27" s="38" t="s">
        <v>101</v>
      </c>
      <c r="P27" s="38">
        <v>896</v>
      </c>
      <c r="Q27" s="38">
        <v>1</v>
      </c>
      <c r="R27" s="38" t="s">
        <v>55</v>
      </c>
      <c r="S27" s="38">
        <v>78901</v>
      </c>
      <c r="T27" s="38" t="s">
        <v>61</v>
      </c>
      <c r="U27" s="39" t="s">
        <v>121</v>
      </c>
      <c r="V27" s="39" t="s">
        <v>122</v>
      </c>
      <c r="W27" s="38" t="s">
        <v>104</v>
      </c>
      <c r="X27" s="42">
        <v>0</v>
      </c>
      <c r="Y27" s="42">
        <v>0</v>
      </c>
      <c r="Z27" s="42">
        <v>0</v>
      </c>
      <c r="AA27" s="42">
        <v>0</v>
      </c>
      <c r="AB27" s="42">
        <v>0</v>
      </c>
      <c r="AC27" s="42">
        <v>0</v>
      </c>
      <c r="AD27" s="42">
        <v>0</v>
      </c>
      <c r="AE27" s="42">
        <v>0</v>
      </c>
      <c r="AF27" s="42">
        <v>0</v>
      </c>
      <c r="AG27" s="42">
        <v>0</v>
      </c>
      <c r="AH27" s="42">
        <v>0</v>
      </c>
      <c r="AI27" s="42">
        <v>0</v>
      </c>
      <c r="AJ27" s="38" t="s">
        <v>221</v>
      </c>
      <c r="AK27" s="38" t="s">
        <v>85</v>
      </c>
      <c r="AL27" s="38" t="s">
        <v>55</v>
      </c>
      <c r="AM27" s="38">
        <v>78901</v>
      </c>
      <c r="AN27" s="38" t="s">
        <v>225</v>
      </c>
      <c r="AO27" s="38" t="s">
        <v>226</v>
      </c>
      <c r="AP27" s="38" t="s">
        <v>162</v>
      </c>
      <c r="AQ27" s="40">
        <v>583550327</v>
      </c>
      <c r="AR27" s="38" t="s">
        <v>227</v>
      </c>
      <c r="AS27" s="38" t="s">
        <v>228</v>
      </c>
      <c r="AT27" s="38" t="s">
        <v>66</v>
      </c>
      <c r="AU27" s="38" t="s">
        <v>67</v>
      </c>
      <c r="AV27" s="43">
        <v>1</v>
      </c>
      <c r="AW27" s="38" t="s">
        <v>68</v>
      </c>
      <c r="AX27" s="38" t="s">
        <v>69</v>
      </c>
      <c r="AY27" s="38" t="s">
        <v>70</v>
      </c>
      <c r="AZ27" s="38" t="s">
        <v>67</v>
      </c>
      <c r="BA27" s="38" t="s">
        <v>87</v>
      </c>
      <c r="BB27" s="38" t="s">
        <v>69</v>
      </c>
      <c r="BC27" s="38" t="s">
        <v>71</v>
      </c>
      <c r="BD27" s="38" t="s">
        <v>69</v>
      </c>
      <c r="BE27" s="42">
        <v>8.5018770000000004</v>
      </c>
      <c r="BF27" s="42">
        <v>8.5018770000000004</v>
      </c>
      <c r="BG27" s="42">
        <v>8.5018770000000004</v>
      </c>
      <c r="BH27" s="45">
        <f t="shared" si="1"/>
        <v>25.505631000000001</v>
      </c>
    </row>
    <row r="28" spans="1:60" s="36" customFormat="1" ht="26.25" x14ac:dyDescent="0.25">
      <c r="A28" s="8" t="s">
        <v>190</v>
      </c>
      <c r="B28" s="9" t="s">
        <v>191</v>
      </c>
      <c r="C28" s="13"/>
      <c r="D28" s="8" t="s">
        <v>168</v>
      </c>
      <c r="E28" s="8">
        <v>1503</v>
      </c>
      <c r="F28" s="8">
        <v>15</v>
      </c>
      <c r="G28" s="8" t="s">
        <v>55</v>
      </c>
      <c r="H28" s="8">
        <v>78901</v>
      </c>
      <c r="I28" s="8" t="s">
        <v>192</v>
      </c>
      <c r="J28" s="8" t="s">
        <v>193</v>
      </c>
      <c r="K28" s="8" t="s">
        <v>194</v>
      </c>
      <c r="L28" s="53" t="s">
        <v>195</v>
      </c>
      <c r="M28" s="8" t="s">
        <v>196</v>
      </c>
      <c r="N28" s="8" t="s">
        <v>197</v>
      </c>
      <c r="O28" s="8" t="s">
        <v>168</v>
      </c>
      <c r="P28" s="8">
        <v>1503</v>
      </c>
      <c r="Q28" s="8">
        <v>15</v>
      </c>
      <c r="R28" s="8" t="s">
        <v>55</v>
      </c>
      <c r="S28" s="8">
        <v>78901</v>
      </c>
      <c r="T28" s="8" t="s">
        <v>61</v>
      </c>
      <c r="U28" s="9" t="s">
        <v>198</v>
      </c>
      <c r="V28" s="9" t="s">
        <v>199</v>
      </c>
      <c r="W28" s="8" t="s">
        <v>63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8" t="s">
        <v>190</v>
      </c>
      <c r="AK28" s="8" t="s">
        <v>175</v>
      </c>
      <c r="AL28" s="8" t="s">
        <v>55</v>
      </c>
      <c r="AM28" s="8">
        <v>78901</v>
      </c>
      <c r="AN28" s="8" t="s">
        <v>200</v>
      </c>
      <c r="AO28" s="8" t="s">
        <v>201</v>
      </c>
      <c r="AP28" s="8" t="s">
        <v>202</v>
      </c>
      <c r="AQ28" s="8">
        <v>583411323</v>
      </c>
      <c r="AR28" s="8" t="s">
        <v>203</v>
      </c>
      <c r="AS28" s="8" t="s">
        <v>204</v>
      </c>
      <c r="AT28" s="8" t="s">
        <v>177</v>
      </c>
      <c r="AU28" s="12"/>
      <c r="AV28" s="12"/>
      <c r="AW28" s="12"/>
      <c r="AX28" s="8" t="s">
        <v>69</v>
      </c>
      <c r="AY28" s="8" t="s">
        <v>178</v>
      </c>
      <c r="AZ28" s="8" t="s">
        <v>67</v>
      </c>
      <c r="BA28" s="8" t="s">
        <v>87</v>
      </c>
      <c r="BB28" s="8" t="s">
        <v>69</v>
      </c>
      <c r="BC28" s="8" t="s">
        <v>71</v>
      </c>
      <c r="BD28" s="8" t="s">
        <v>69</v>
      </c>
      <c r="BE28" s="10">
        <v>265.26100000000002</v>
      </c>
      <c r="BF28" s="10">
        <v>265.26100000000002</v>
      </c>
      <c r="BG28" s="10">
        <v>265.26100000000002</v>
      </c>
      <c r="BH28" s="37">
        <f>SUM(BE28:BG28)</f>
        <v>795.78300000000013</v>
      </c>
    </row>
    <row r="29" spans="1:60" x14ac:dyDescent="0.25">
      <c r="A29" s="24"/>
      <c r="B29" s="25"/>
      <c r="C29" s="26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5"/>
      <c r="V29" s="25"/>
      <c r="W29" s="24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8"/>
      <c r="AU29" s="29"/>
      <c r="AV29" s="29"/>
      <c r="AW29" s="29"/>
      <c r="AX29" s="28"/>
      <c r="AY29" s="28"/>
      <c r="AZ29" s="28"/>
      <c r="BA29" s="28"/>
      <c r="BB29" s="24"/>
      <c r="BC29" s="24"/>
      <c r="BD29" s="24"/>
      <c r="BE29" s="30"/>
      <c r="BF29" s="30"/>
      <c r="BG29" s="30"/>
      <c r="BH29" s="31"/>
    </row>
    <row r="30" spans="1:60" x14ac:dyDescent="0.25">
      <c r="BE30" s="34">
        <f>SUM(BE6:BE28)</f>
        <v>2023.2401500000001</v>
      </c>
      <c r="BF30" s="34">
        <f t="shared" ref="BF30:BH30" si="2">SUM(BF6:BF28)</f>
        <v>2023.2401500000001</v>
      </c>
      <c r="BG30" s="34">
        <f t="shared" si="2"/>
        <v>2023.2401500000001</v>
      </c>
      <c r="BH30" s="35">
        <f t="shared" si="2"/>
        <v>6069.7204500000016</v>
      </c>
    </row>
  </sheetData>
  <mergeCells count="8">
    <mergeCell ref="AN4:AR4"/>
    <mergeCell ref="AS4:BD4"/>
    <mergeCell ref="AJ4:AM4"/>
    <mergeCell ref="A2:R2"/>
    <mergeCell ref="A4:H4"/>
    <mergeCell ref="I4:M4"/>
    <mergeCell ref="N4:W4"/>
    <mergeCell ref="X4:AI4"/>
  </mergeCells>
  <pageMargins left="0.78740157499999996" right="0.78740157499999996" top="0.984251969" bottom="0.984251969" header="0.4921259845" footer="0.492125984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O6"/>
  <sheetViews>
    <sheetView showGridLines="0" tabSelected="1" topLeftCell="BZ1" workbookViewId="0">
      <selection activeCell="M12" sqref="M12"/>
    </sheetView>
  </sheetViews>
  <sheetFormatPr defaultRowHeight="15" x14ac:dyDescent="0.25"/>
  <cols>
    <col min="1" max="1" width="19.7109375" bestFit="1" customWidth="1"/>
    <col min="2" max="2" width="9" customWidth="1"/>
    <col min="3" max="3" width="10.85546875" bestFit="1" customWidth="1"/>
    <col min="4" max="4" width="7.42578125" customWidth="1"/>
    <col min="5" max="5" width="5" customWidth="1"/>
    <col min="6" max="6" width="3.85546875" customWidth="1"/>
    <col min="7" max="7" width="6.42578125" customWidth="1"/>
    <col min="8" max="8" width="6" customWidth="1"/>
    <col min="9" max="9" width="8.42578125" customWidth="1"/>
    <col min="10" max="10" width="10.28515625" bestFit="1" customWidth="1"/>
    <col min="11" max="11" width="7.42578125" customWidth="1"/>
    <col min="12" max="12" width="22" bestFit="1" customWidth="1"/>
    <col min="13" max="13" width="22.28515625" bestFit="1" customWidth="1"/>
    <col min="14" max="14" width="14.5703125" bestFit="1" customWidth="1"/>
    <col min="15" max="15" width="8.5703125" customWidth="1"/>
    <col min="16" max="16" width="5" customWidth="1"/>
    <col min="17" max="17" width="3.85546875" customWidth="1"/>
    <col min="18" max="18" width="6.42578125" customWidth="1"/>
    <col min="19" max="19" width="6" customWidth="1"/>
    <col min="20" max="20" width="15.7109375" bestFit="1" customWidth="1"/>
    <col min="21" max="21" width="16.7109375" bestFit="1" customWidth="1"/>
    <col min="22" max="22" width="13.7109375" bestFit="1" customWidth="1"/>
    <col min="23" max="23" width="36.5703125" bestFit="1" customWidth="1"/>
    <col min="24" max="24" width="13.85546875" bestFit="1" customWidth="1"/>
    <col min="25" max="60" width="5.42578125" customWidth="1"/>
    <col min="61" max="61" width="19.7109375" bestFit="1" customWidth="1"/>
    <col min="62" max="62" width="14.7109375" bestFit="1" customWidth="1"/>
    <col min="63" max="63" width="6.42578125" customWidth="1"/>
    <col min="64" max="64" width="6" customWidth="1"/>
    <col min="65" max="65" width="8.42578125" customWidth="1"/>
    <col min="66" max="66" width="10.28515625" bestFit="1" customWidth="1"/>
    <col min="67" max="67" width="7.42578125" customWidth="1"/>
    <col min="68" max="68" width="22" bestFit="1" customWidth="1"/>
    <col min="69" max="69" width="22.28515625" bestFit="1" customWidth="1"/>
    <col min="70" max="70" width="15.85546875" bestFit="1" customWidth="1"/>
    <col min="71" max="71" width="13.28515625" bestFit="1" customWidth="1"/>
    <col min="72" max="72" width="14.140625" bestFit="1" customWidth="1"/>
    <col min="73" max="73" width="26.85546875" bestFit="1" customWidth="1"/>
    <col min="74" max="74" width="17.28515625" bestFit="1" customWidth="1"/>
    <col min="75" max="75" width="36.5703125" bestFit="1" customWidth="1"/>
    <col min="76" max="76" width="32.7109375" bestFit="1" customWidth="1"/>
    <col min="77" max="77" width="21.85546875" bestFit="1" customWidth="1"/>
    <col min="78" max="78" width="16.28515625" bestFit="1" customWidth="1"/>
    <col min="79" max="79" width="15.28515625" bestFit="1" customWidth="1"/>
    <col min="80" max="80" width="16.85546875" bestFit="1" customWidth="1"/>
    <col min="81" max="81" width="16.5703125" bestFit="1" customWidth="1"/>
    <col min="82" max="83" width="17" bestFit="1" customWidth="1"/>
    <col min="84" max="84" width="18.85546875" bestFit="1" customWidth="1"/>
    <col min="85" max="85" width="16" bestFit="1" customWidth="1"/>
    <col min="86" max="86" width="14.28515625" bestFit="1" customWidth="1"/>
    <col min="87" max="87" width="15.28515625" bestFit="1" customWidth="1"/>
    <col min="88" max="89" width="18.140625" bestFit="1" customWidth="1"/>
    <col min="90" max="93" width="12.7109375" bestFit="1" customWidth="1"/>
  </cols>
  <sheetData>
    <row r="2" spans="1:93" ht="18" customHeight="1" x14ac:dyDescent="0.25">
      <c r="A2" s="51" t="s">
        <v>219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</row>
    <row r="4" spans="1:93" ht="15" customHeight="1" x14ac:dyDescent="0.25">
      <c r="A4" s="48" t="s">
        <v>0</v>
      </c>
      <c r="B4" s="49"/>
      <c r="C4" s="49"/>
      <c r="D4" s="49"/>
      <c r="E4" s="49"/>
      <c r="F4" s="49"/>
      <c r="G4" s="49"/>
      <c r="H4" s="50"/>
      <c r="I4" s="48" t="s">
        <v>1</v>
      </c>
      <c r="J4" s="49"/>
      <c r="K4" s="49"/>
      <c r="L4" s="49"/>
      <c r="M4" s="50"/>
      <c r="N4" s="48" t="s">
        <v>2</v>
      </c>
      <c r="O4" s="49"/>
      <c r="P4" s="49"/>
      <c r="Q4" s="49"/>
      <c r="R4" s="49"/>
      <c r="S4" s="49"/>
      <c r="T4" s="49"/>
      <c r="U4" s="49"/>
      <c r="V4" s="49"/>
      <c r="W4" s="49"/>
      <c r="X4" s="49"/>
      <c r="Y4" s="48" t="s">
        <v>3</v>
      </c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50"/>
      <c r="AK4" s="48" t="s">
        <v>214</v>
      </c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50"/>
      <c r="AW4" s="48" t="s">
        <v>213</v>
      </c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50"/>
      <c r="BI4" s="48" t="s">
        <v>4</v>
      </c>
      <c r="BJ4" s="49"/>
      <c r="BK4" s="49"/>
      <c r="BL4" s="50"/>
      <c r="BM4" s="48" t="s">
        <v>5</v>
      </c>
      <c r="BN4" s="49"/>
      <c r="BO4" s="49"/>
      <c r="BP4" s="49"/>
      <c r="BQ4" s="50"/>
      <c r="BR4" s="48" t="s">
        <v>6</v>
      </c>
      <c r="BS4" s="49"/>
      <c r="BT4" s="49"/>
      <c r="BU4" s="49"/>
      <c r="BV4" s="49"/>
      <c r="BW4" s="49"/>
      <c r="BX4" s="49"/>
      <c r="BY4" s="49"/>
      <c r="BZ4" s="48" t="s">
        <v>7</v>
      </c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</row>
    <row r="5" spans="1:93" ht="25.5" x14ac:dyDescent="0.25">
      <c r="A5" s="1" t="s">
        <v>8</v>
      </c>
      <c r="B5" s="1" t="s">
        <v>9</v>
      </c>
      <c r="C5" s="1" t="s">
        <v>10</v>
      </c>
      <c r="D5" s="1" t="s">
        <v>11</v>
      </c>
      <c r="E5" s="1" t="s">
        <v>12</v>
      </c>
      <c r="F5" s="1" t="s">
        <v>13</v>
      </c>
      <c r="G5" s="1" t="s">
        <v>14</v>
      </c>
      <c r="H5" s="1" t="s">
        <v>15</v>
      </c>
      <c r="I5" s="1" t="s">
        <v>16</v>
      </c>
      <c r="J5" s="1" t="s">
        <v>17</v>
      </c>
      <c r="K5" s="1" t="s">
        <v>18</v>
      </c>
      <c r="L5" s="1" t="s">
        <v>19</v>
      </c>
      <c r="M5" s="1" t="s">
        <v>20</v>
      </c>
      <c r="N5" s="1" t="s">
        <v>21</v>
      </c>
      <c r="O5" s="1" t="s">
        <v>11</v>
      </c>
      <c r="P5" s="1" t="s">
        <v>12</v>
      </c>
      <c r="Q5" s="1" t="s">
        <v>13</v>
      </c>
      <c r="R5" s="1" t="s">
        <v>14</v>
      </c>
      <c r="S5" s="1" t="s">
        <v>15</v>
      </c>
      <c r="T5" s="1" t="s">
        <v>22</v>
      </c>
      <c r="U5" s="1" t="s">
        <v>23</v>
      </c>
      <c r="V5" s="1" t="s">
        <v>24</v>
      </c>
      <c r="W5" s="1" t="s">
        <v>212</v>
      </c>
      <c r="X5" s="1" t="s">
        <v>211</v>
      </c>
      <c r="Y5" s="2">
        <v>43831</v>
      </c>
      <c r="Z5" s="2">
        <v>43862</v>
      </c>
      <c r="AA5" s="2">
        <v>43891</v>
      </c>
      <c r="AB5" s="2">
        <v>43922</v>
      </c>
      <c r="AC5" s="2">
        <v>43952</v>
      </c>
      <c r="AD5" s="2">
        <v>43983</v>
      </c>
      <c r="AE5" s="2">
        <v>44013</v>
      </c>
      <c r="AF5" s="2">
        <v>44044</v>
      </c>
      <c r="AG5" s="2">
        <v>44075</v>
      </c>
      <c r="AH5" s="2">
        <v>44105</v>
      </c>
      <c r="AI5" s="2">
        <v>44136</v>
      </c>
      <c r="AJ5" s="2">
        <v>44166</v>
      </c>
      <c r="AK5" s="2">
        <v>43831</v>
      </c>
      <c r="AL5" s="2">
        <v>43862</v>
      </c>
      <c r="AM5" s="2">
        <v>43891</v>
      </c>
      <c r="AN5" s="2">
        <v>43922</v>
      </c>
      <c r="AO5" s="2">
        <v>43952</v>
      </c>
      <c r="AP5" s="2">
        <v>43983</v>
      </c>
      <c r="AQ5" s="2">
        <v>44013</v>
      </c>
      <c r="AR5" s="2">
        <v>44044</v>
      </c>
      <c r="AS5" s="2">
        <v>44075</v>
      </c>
      <c r="AT5" s="2">
        <v>44105</v>
      </c>
      <c r="AU5" s="2">
        <v>44136</v>
      </c>
      <c r="AV5" s="2">
        <v>44166</v>
      </c>
      <c r="AW5" s="2">
        <v>43831</v>
      </c>
      <c r="AX5" s="2">
        <v>43862</v>
      </c>
      <c r="AY5" s="2">
        <v>43891</v>
      </c>
      <c r="AZ5" s="2">
        <v>43922</v>
      </c>
      <c r="BA5" s="2">
        <v>43952</v>
      </c>
      <c r="BB5" s="2">
        <v>43983</v>
      </c>
      <c r="BC5" s="2">
        <v>44013</v>
      </c>
      <c r="BD5" s="2">
        <v>44044</v>
      </c>
      <c r="BE5" s="2">
        <v>44075</v>
      </c>
      <c r="BF5" s="2">
        <v>44105</v>
      </c>
      <c r="BG5" s="2">
        <v>44136</v>
      </c>
      <c r="BH5" s="2">
        <v>44166</v>
      </c>
      <c r="BI5" s="1" t="s">
        <v>8</v>
      </c>
      <c r="BJ5" s="1" t="s">
        <v>26</v>
      </c>
      <c r="BK5" s="1" t="s">
        <v>14</v>
      </c>
      <c r="BL5" s="1" t="s">
        <v>15</v>
      </c>
      <c r="BM5" s="1" t="s">
        <v>16</v>
      </c>
      <c r="BN5" s="1" t="s">
        <v>17</v>
      </c>
      <c r="BO5" s="1" t="s">
        <v>18</v>
      </c>
      <c r="BP5" s="1" t="s">
        <v>19</v>
      </c>
      <c r="BQ5" s="1" t="s">
        <v>20</v>
      </c>
      <c r="BR5" s="1" t="s">
        <v>27</v>
      </c>
      <c r="BS5" s="1" t="s">
        <v>28</v>
      </c>
      <c r="BT5" s="1" t="s">
        <v>33</v>
      </c>
      <c r="BU5" s="1" t="s">
        <v>34</v>
      </c>
      <c r="BV5" s="1" t="s">
        <v>35</v>
      </c>
      <c r="BW5" s="1" t="s">
        <v>36</v>
      </c>
      <c r="BX5" s="1" t="s">
        <v>37</v>
      </c>
      <c r="BY5" s="1" t="s">
        <v>38</v>
      </c>
      <c r="BZ5" s="3" t="s">
        <v>39</v>
      </c>
      <c r="CA5" s="3" t="s">
        <v>40</v>
      </c>
      <c r="CB5" s="3" t="s">
        <v>41</v>
      </c>
      <c r="CC5" s="3" t="s">
        <v>42</v>
      </c>
      <c r="CD5" s="3" t="s">
        <v>43</v>
      </c>
      <c r="CE5" s="3" t="s">
        <v>44</v>
      </c>
      <c r="CF5" s="3" t="s">
        <v>45</v>
      </c>
      <c r="CG5" s="3" t="s">
        <v>46</v>
      </c>
      <c r="CH5" s="3" t="s">
        <v>47</v>
      </c>
      <c r="CI5" s="3" t="s">
        <v>48</v>
      </c>
      <c r="CJ5" s="3" t="s">
        <v>49</v>
      </c>
      <c r="CK5" s="3" t="s">
        <v>50</v>
      </c>
      <c r="CL5" s="3" t="s">
        <v>215</v>
      </c>
      <c r="CM5" s="16" t="s">
        <v>216</v>
      </c>
      <c r="CN5" s="15" t="s">
        <v>217</v>
      </c>
      <c r="CO5" s="18" t="s">
        <v>218</v>
      </c>
    </row>
    <row r="6" spans="1:93" ht="26.25" x14ac:dyDescent="0.25">
      <c r="A6" s="4" t="s">
        <v>75</v>
      </c>
      <c r="B6" s="5" t="s">
        <v>76</v>
      </c>
      <c r="C6" s="5" t="s">
        <v>77</v>
      </c>
      <c r="D6" s="4" t="s">
        <v>78</v>
      </c>
      <c r="E6" s="4">
        <v>1491</v>
      </c>
      <c r="F6" s="4">
        <v>19</v>
      </c>
      <c r="G6" s="4" t="s">
        <v>55</v>
      </c>
      <c r="H6" s="4">
        <v>78901</v>
      </c>
      <c r="I6" s="4" t="s">
        <v>79</v>
      </c>
      <c r="J6" s="4" t="s">
        <v>80</v>
      </c>
      <c r="K6" s="4" t="s">
        <v>81</v>
      </c>
      <c r="L6" s="4" t="s">
        <v>235</v>
      </c>
      <c r="M6" s="4" t="s">
        <v>234</v>
      </c>
      <c r="N6" s="4" t="s">
        <v>210</v>
      </c>
      <c r="O6" s="4" t="s">
        <v>209</v>
      </c>
      <c r="P6" s="4">
        <v>2082</v>
      </c>
      <c r="Q6" s="4">
        <v>7</v>
      </c>
      <c r="R6" s="4" t="s">
        <v>55</v>
      </c>
      <c r="S6" s="4">
        <v>78901</v>
      </c>
      <c r="T6" s="4" t="s">
        <v>61</v>
      </c>
      <c r="U6" s="5" t="s">
        <v>208</v>
      </c>
      <c r="V6" s="5" t="s">
        <v>207</v>
      </c>
      <c r="W6" s="4" t="s">
        <v>206</v>
      </c>
      <c r="X6" s="4" t="s">
        <v>205</v>
      </c>
      <c r="Y6" s="6">
        <v>0.55000000000000004</v>
      </c>
      <c r="Z6" s="6">
        <v>0.55000000000000004</v>
      </c>
      <c r="AA6" s="6">
        <v>0.55000000000000004</v>
      </c>
      <c r="AB6" s="6">
        <v>0.55000000000000004</v>
      </c>
      <c r="AC6" s="6">
        <v>0.55000000000000004</v>
      </c>
      <c r="AD6" s="6">
        <v>0.55000000000000004</v>
      </c>
      <c r="AE6" s="6">
        <v>0.55000000000000004</v>
      </c>
      <c r="AF6" s="6">
        <v>0.55000000000000004</v>
      </c>
      <c r="AG6" s="6">
        <v>0.55000000000000004</v>
      </c>
      <c r="AH6" s="6">
        <v>0.55000000000000004</v>
      </c>
      <c r="AI6" s="6">
        <v>0.55000000000000004</v>
      </c>
      <c r="AJ6" s="6">
        <v>0.55000000000000004</v>
      </c>
      <c r="AK6" s="6">
        <v>0</v>
      </c>
      <c r="AL6" s="6">
        <v>0</v>
      </c>
      <c r="AM6" s="6">
        <v>0</v>
      </c>
      <c r="AN6" s="6">
        <v>0</v>
      </c>
      <c r="AO6" s="6">
        <v>0</v>
      </c>
      <c r="AP6" s="6">
        <v>0</v>
      </c>
      <c r="AQ6" s="6">
        <v>0</v>
      </c>
      <c r="AR6" s="6">
        <v>0</v>
      </c>
      <c r="AS6" s="6">
        <v>0</v>
      </c>
      <c r="AT6" s="6">
        <v>0</v>
      </c>
      <c r="AU6" s="6">
        <v>0</v>
      </c>
      <c r="AV6" s="6">
        <v>0</v>
      </c>
      <c r="AW6" s="6">
        <v>0</v>
      </c>
      <c r="AX6" s="6">
        <v>0</v>
      </c>
      <c r="AY6" s="6">
        <v>0</v>
      </c>
      <c r="AZ6" s="6">
        <v>0</v>
      </c>
      <c r="BA6" s="6">
        <v>0</v>
      </c>
      <c r="BB6" s="6">
        <v>0</v>
      </c>
      <c r="BC6" s="6">
        <v>0</v>
      </c>
      <c r="BD6" s="6">
        <v>0</v>
      </c>
      <c r="BE6" s="6">
        <v>0</v>
      </c>
      <c r="BF6" s="6">
        <v>0</v>
      </c>
      <c r="BG6" s="6">
        <v>0</v>
      </c>
      <c r="BH6" s="6">
        <v>0</v>
      </c>
      <c r="BI6" s="4" t="s">
        <v>75</v>
      </c>
      <c r="BJ6" s="4" t="s">
        <v>85</v>
      </c>
      <c r="BK6" s="4" t="s">
        <v>55</v>
      </c>
      <c r="BL6" s="4">
        <v>78901</v>
      </c>
      <c r="BM6" s="4" t="s">
        <v>79</v>
      </c>
      <c r="BN6" s="4" t="s">
        <v>80</v>
      </c>
      <c r="BO6" s="4" t="s">
        <v>81</v>
      </c>
      <c r="BP6" s="4" t="s">
        <v>235</v>
      </c>
      <c r="BQ6" s="4" t="s">
        <v>234</v>
      </c>
      <c r="BR6" s="4" t="s">
        <v>86</v>
      </c>
      <c r="BS6" s="4" t="s">
        <v>177</v>
      </c>
      <c r="BT6" s="4" t="s">
        <v>178</v>
      </c>
      <c r="BU6" s="4" t="s">
        <v>67</v>
      </c>
      <c r="BV6" s="4" t="s">
        <v>87</v>
      </c>
      <c r="BW6" s="4" t="s">
        <v>69</v>
      </c>
      <c r="BX6" s="4" t="s">
        <v>71</v>
      </c>
      <c r="BY6" s="4" t="s">
        <v>88</v>
      </c>
      <c r="BZ6" s="6">
        <v>109.25855</v>
      </c>
      <c r="CA6" s="6">
        <v>113.41021000000001</v>
      </c>
      <c r="CB6" s="6">
        <v>103.99993000000001</v>
      </c>
      <c r="CC6" s="6">
        <v>43.760660000000001</v>
      </c>
      <c r="CD6" s="6">
        <v>26.080169999999999</v>
      </c>
      <c r="CE6" s="6">
        <v>19.106290000000001</v>
      </c>
      <c r="CF6" s="6">
        <v>18.988659999999999</v>
      </c>
      <c r="CG6" s="6">
        <v>17.85426</v>
      </c>
      <c r="CH6" s="6">
        <v>29.236440000000002</v>
      </c>
      <c r="CI6" s="6">
        <v>59.453679999999999</v>
      </c>
      <c r="CJ6" s="6">
        <v>81.25318</v>
      </c>
      <c r="CK6" s="6">
        <v>105.41824</v>
      </c>
      <c r="CL6" s="6">
        <v>727.82027000000005</v>
      </c>
      <c r="CM6" s="6">
        <v>727.82027000000005</v>
      </c>
      <c r="CN6" s="6">
        <v>727.82027000000005</v>
      </c>
      <c r="CO6" s="20">
        <f>SUM(CL6,CM6,CN6)</f>
        <v>2183.46081</v>
      </c>
    </row>
  </sheetData>
  <mergeCells count="11">
    <mergeCell ref="BZ4:CO4"/>
    <mergeCell ref="A2:R2"/>
    <mergeCell ref="A4:H4"/>
    <mergeCell ref="I4:M4"/>
    <mergeCell ref="N4:X4"/>
    <mergeCell ref="Y4:AJ4"/>
    <mergeCell ref="AK4:AV4"/>
    <mergeCell ref="AW4:BH4"/>
    <mergeCell ref="BM4:BQ4"/>
    <mergeCell ref="BR4:BY4"/>
    <mergeCell ref="BI4:BL4"/>
  </mergeCells>
  <pageMargins left="0.78740157499999996" right="0.78740157499999996" top="0.984251969" bottom="0.984251969" header="0.4921259845" footer="0.49212598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MO</vt:lpstr>
      <vt:lpstr>SOVO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EnergyBroker.cz</dc:title>
  <dc:creator>ensytra</dc:creator>
  <cp:lastModifiedBy>ensytra</cp:lastModifiedBy>
  <dcterms:created xsi:type="dcterms:W3CDTF">2020-05-20T14:17:21Z</dcterms:created>
  <dcterms:modified xsi:type="dcterms:W3CDTF">2020-07-17T13:26:55Z</dcterms:modified>
</cp:coreProperties>
</file>