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9035" windowHeight="1125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12" i="1" l="1"/>
  <c r="E13" i="1"/>
  <c r="E14" i="1"/>
  <c r="E15" i="1"/>
  <c r="E45" i="1" l="1"/>
  <c r="E44" i="1"/>
  <c r="E43" i="1"/>
  <c r="E42" i="1"/>
  <c r="E46" i="1" s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1" i="1"/>
  <c r="E10" i="1"/>
  <c r="E9" i="1"/>
  <c r="E39" i="1" s="1"/>
  <c r="C49" i="1" s="1"/>
  <c r="E8" i="1"/>
</calcChain>
</file>

<file path=xl/sharedStrings.xml><?xml version="1.0" encoding="utf-8"?>
<sst xmlns="http://schemas.openxmlformats.org/spreadsheetml/2006/main" count="93" uniqueCount="67">
  <si>
    <t>Příloha č. 2</t>
  </si>
  <si>
    <t>Nabídková cena</t>
  </si>
  <si>
    <t>STRUKTURA MÉDIÍ PRO KAMPAŇ OZP</t>
  </si>
  <si>
    <t xml:space="preserve">Pozn.: uchazeč vyplňuje pouze žlutě vyznačená pole. </t>
  </si>
  <si>
    <t>Nákup médií</t>
  </si>
  <si>
    <t>typ</t>
  </si>
  <si>
    <t>počet/trvání</t>
  </si>
  <si>
    <t>celková cena v Kč bez DPH</t>
  </si>
  <si>
    <t>cena za dobu trvání zakázky v Kč bez DPH</t>
  </si>
  <si>
    <t>OOH</t>
  </si>
  <si>
    <t>bilboard euroformát (510x240 cm)</t>
  </si>
  <si>
    <t>CLV</t>
  </si>
  <si>
    <t>plakát A1</t>
  </si>
  <si>
    <t>Web</t>
  </si>
  <si>
    <t>branding home page webu www.iDnes.cz</t>
  </si>
  <si>
    <t>Televize</t>
  </si>
  <si>
    <t>vysílání spotu 30" v prime time v TV Nova a TV Prima Family</t>
  </si>
  <si>
    <t>vysílání sponzorského vzkazu v prime time v TV Nova a TV Prima Family</t>
  </si>
  <si>
    <t>Rozhlas</t>
  </si>
  <si>
    <t>vysílání 20" spotu v čase 6:00-9:00 hodin na stanici Český rozhlas Radiožurnál</t>
  </si>
  <si>
    <t>vysílání 20" spotu v čase 16:00-19:00 hodin na stanici Český rozhlas Radiožurnál</t>
  </si>
  <si>
    <t>vysílání sponzorského vzkazu v čase 6:00-9:00 hodin na stanici Český rozhlas Radiožurnál</t>
  </si>
  <si>
    <t>vysílání sponzorského vzkazu v čase 16:00-19:00 hodin na stanici Český rozhlas Radiožurnál</t>
  </si>
  <si>
    <t>vysílání 20" spotu v čase 6:00-9:00 hodin na stanicích sdružení Radiohouse</t>
  </si>
  <si>
    <t>vysílání 20" spotu v čase 16:00-19:00 hodin na stanicích sdružení Radiohouse</t>
  </si>
  <si>
    <t>vysílání sponzorského vzkazu v čase 6:00-9:00 hodin na stanicích sdružení Radiohouse</t>
  </si>
  <si>
    <t>vysílání sponzorského vzkazu v čase16:00-19:00 hodin na stanicích sdružení Radiohouse</t>
  </si>
  <si>
    <t>Print</t>
  </si>
  <si>
    <t>zveřejnění plošné plnobarevné inzerce ve formátu celostrana v celostátním vydání Deníku VLP</t>
  </si>
  <si>
    <t>denně po dobu 2 týdnů ve všech dnech, kdy deník vychází</t>
  </si>
  <si>
    <t>zveřejnění plošné plnobarevné inzerce ve formátu celostrana v celostátním vydání deníku Hospodářské noviny</t>
  </si>
  <si>
    <t>zveřejnění plošné plnobarevné inzerce ve formátu celostrana v celostátním vydání deníku Mladá fronta DNES</t>
  </si>
  <si>
    <t>zveřejnění plošné plnobarevné inzerce ve formátu celostrana v celostátním vydání deníku Právo</t>
  </si>
  <si>
    <t>zveřejnění plošné plnobarevné inzerce ve formátu celostrana v týdeníku Euro</t>
  </si>
  <si>
    <t>zveřejnění plošné plnobarevné inzerce ve formátu celostrana v týdeníku Ekonom</t>
  </si>
  <si>
    <t>CELKEM (hodnota 1):</t>
  </si>
  <si>
    <t>Služby dle Specifikace plnění</t>
  </si>
  <si>
    <t>služba</t>
  </si>
  <si>
    <t>rozsah</t>
  </si>
  <si>
    <t>hodinová cena v Kč bez DPH</t>
  </si>
  <si>
    <t>odborné konzultace v oblasti mediálních aktivit</t>
  </si>
  <si>
    <t>200 hodin ročně</t>
  </si>
  <si>
    <t>služby PR konzultanta</t>
  </si>
  <si>
    <t>20 hodin měsíčně</t>
  </si>
  <si>
    <t>služby copywritera</t>
  </si>
  <si>
    <t>50 hodin měsíčně</t>
  </si>
  <si>
    <t>služby grafika</t>
  </si>
  <si>
    <t>CELKEM (hodnota 2):</t>
  </si>
  <si>
    <t>CENA CELKEM (součet hodnot 1 a 2):</t>
  </si>
  <si>
    <t>Ceny jsou uvedeny v Kč bez DPH.</t>
  </si>
  <si>
    <t>Leaderboard (statický, rozměr 970x210 px) na homepage webu Novinky.cz</t>
  </si>
  <si>
    <t>PR článek s jednou fotografií na webu Aktuálně.cz (umístění Aktuálně ekonomika)</t>
  </si>
  <si>
    <t>4 týdny</t>
  </si>
  <si>
    <t>po 10 ks ve 13 krajských městech v ČR, trvání 4 týdny</t>
  </si>
  <si>
    <t>PR článek s jednou fotografií na webu iDnes.cz (umístění Zprávy)</t>
  </si>
  <si>
    <t>4 týdny, po polovině doby výměna textu a fotografie</t>
  </si>
  <si>
    <t>PR článek s jednou fotografií na webu Novinky.cz (rubrika Domácí)</t>
  </si>
  <si>
    <t>zveřejnění PR článku v rozsahu 1 tiskové strany v celostátním vydání Deníku VLP</t>
  </si>
  <si>
    <t>zveřejnění PR článku v rozsahu 1 tiskové strany v celostátním vydání deníku Hospodářské noviny</t>
  </si>
  <si>
    <t>zveřejnění PR článku v rozsahu 1 tiskové strany v celostátním vydání deníku Mladá fronta DNES</t>
  </si>
  <si>
    <t>zveřejnění PR článku v rozsahu 1 tiskové strany v celostátním vydání deníku Právo</t>
  </si>
  <si>
    <t>zveřejnění PR článku v rozsahu 1 tiskové strany v týdeníku Euro</t>
  </si>
  <si>
    <t>zveřejnění PR článku v rozsahu 1 tiskové strany v týdeníku Ekonom</t>
  </si>
  <si>
    <t>4 týdny, 4 opakování téhož textu</t>
  </si>
  <si>
    <t>fireplace/branding home page webu Aktuálně.cz</t>
  </si>
  <si>
    <t>8 spotů denně, trvání 4 týdny</t>
  </si>
  <si>
    <t>8 vzkazů denně, trvání 4 týdny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</si>
</sst>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4" borderId="7" xfId="0" applyFont="1" applyFill="1" applyBorder="1"/>
    <xf numFmtId="0" fontId="0" fillId="0" borderId="6" xfId="0" applyBorder="1"/>
    <xf numFmtId="0" fontId="0" fillId="4" borderId="9" xfId="0" applyFill="1" applyBorder="1"/>
    <xf numFmtId="0" fontId="0" fillId="0" borderId="10" xfId="0" applyBorder="1"/>
    <xf numFmtId="0" fontId="0" fillId="4" borderId="7" xfId="0" applyFill="1" applyBorder="1"/>
    <xf numFmtId="0" fontId="0" fillId="4" borderId="13" xfId="0" applyFill="1" applyBorder="1"/>
    <xf numFmtId="0" fontId="0" fillId="0" borderId="12" xfId="0" applyBorder="1"/>
    <xf numFmtId="0" fontId="4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4" fillId="5" borderId="16" xfId="0" applyFont="1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0" borderId="10" xfId="0" applyFill="1" applyBorder="1"/>
    <xf numFmtId="0" fontId="3" fillId="0" borderId="8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3" fillId="0" borderId="13" xfId="0" applyFont="1" applyFill="1" applyBorder="1" applyAlignment="1">
      <alignment wrapText="1"/>
    </xf>
    <xf numFmtId="0" fontId="0" fillId="4" borderId="13" xfId="0" applyFill="1" applyBorder="1" applyAlignment="1">
      <alignment wrapText="1"/>
    </xf>
    <xf numFmtId="0" fontId="0" fillId="0" borderId="12" xfId="0" applyFill="1" applyBorder="1"/>
    <xf numFmtId="0" fontId="3" fillId="0" borderId="15" xfId="0" applyFont="1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4" fillId="5" borderId="15" xfId="0" applyFont="1" applyFill="1" applyBorder="1" applyAlignment="1">
      <alignment wrapText="1"/>
    </xf>
    <xf numFmtId="0" fontId="4" fillId="5" borderId="16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3" borderId="1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0" borderId="21" xfId="0" applyFont="1" applyFill="1" applyBorder="1" applyAlignment="1">
      <alignment horizontal="center" wrapText="1"/>
    </xf>
    <xf numFmtId="0" fontId="0" fillId="0" borderId="19" xfId="0" applyBorder="1" applyAlignment="1">
      <alignment wrapText="1"/>
    </xf>
    <xf numFmtId="0" fontId="4" fillId="5" borderId="22" xfId="0" applyFont="1" applyFill="1" applyBorder="1"/>
    <xf numFmtId="0" fontId="3" fillId="0" borderId="9" xfId="0" applyFont="1" applyBorder="1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0" borderId="23" xfId="0" applyFont="1" applyBorder="1" applyAlignment="1">
      <alignment wrapText="1"/>
    </xf>
    <xf numFmtId="0" fontId="0" fillId="4" borderId="23" xfId="0" applyFill="1" applyBorder="1"/>
    <xf numFmtId="0" fontId="3" fillId="0" borderId="7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0" fillId="4" borderId="24" xfId="0" applyFill="1" applyBorder="1"/>
    <xf numFmtId="0" fontId="0" fillId="0" borderId="19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3" fillId="0" borderId="0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"/>
  <sheetViews>
    <sheetView tabSelected="1" topLeftCell="A73" workbookViewId="0">
      <selection activeCell="L62" sqref="L55:N62"/>
    </sheetView>
  </sheetViews>
  <sheetFormatPr defaultRowHeight="15" x14ac:dyDescent="0.25"/>
  <cols>
    <col min="1" max="1" width="18" customWidth="1"/>
    <col min="2" max="2" width="33.140625" style="2" customWidth="1"/>
    <col min="3" max="3" width="29.28515625" style="2" customWidth="1"/>
    <col min="4" max="5" width="14.140625" customWidth="1"/>
    <col min="6" max="6" width="15.140625" customWidth="1"/>
  </cols>
  <sheetData>
    <row r="1" spans="1:5" ht="15.75" x14ac:dyDescent="0.25">
      <c r="A1" s="1" t="s">
        <v>0</v>
      </c>
      <c r="B1" s="1" t="s">
        <v>1</v>
      </c>
    </row>
    <row r="3" spans="1:5" ht="15.75" x14ac:dyDescent="0.25">
      <c r="A3" s="1" t="s">
        <v>2</v>
      </c>
    </row>
    <row r="4" spans="1:5" ht="15.75" x14ac:dyDescent="0.25">
      <c r="A4" s="1"/>
    </row>
    <row r="5" spans="1:5" ht="15.75" x14ac:dyDescent="0.25">
      <c r="A5" s="3" t="s">
        <v>3</v>
      </c>
    </row>
    <row r="6" spans="1:5" ht="15.75" thickBot="1" x14ac:dyDescent="0.3">
      <c r="A6" s="4"/>
    </row>
    <row r="7" spans="1:5" ht="39.75" thickBot="1" x14ac:dyDescent="0.3">
      <c r="A7" s="48" t="s">
        <v>4</v>
      </c>
      <c r="B7" s="5" t="s">
        <v>5</v>
      </c>
      <c r="C7" s="6" t="s">
        <v>6</v>
      </c>
      <c r="D7" s="43" t="s">
        <v>7</v>
      </c>
      <c r="E7" s="44" t="s">
        <v>8</v>
      </c>
    </row>
    <row r="8" spans="1:5" ht="26.25" x14ac:dyDescent="0.25">
      <c r="A8" s="40" t="s">
        <v>9</v>
      </c>
      <c r="B8" s="52" t="s">
        <v>10</v>
      </c>
      <c r="C8" s="52" t="s">
        <v>53</v>
      </c>
      <c r="D8" s="7"/>
      <c r="E8" s="8">
        <f>D8*3</f>
        <v>0</v>
      </c>
    </row>
    <row r="9" spans="1:5" ht="26.25" x14ac:dyDescent="0.25">
      <c r="A9" s="14"/>
      <c r="B9" s="47" t="s">
        <v>11</v>
      </c>
      <c r="C9" s="47" t="s">
        <v>53</v>
      </c>
      <c r="D9" s="9"/>
      <c r="E9" s="10">
        <f t="shared" ref="E9:E38" si="0">D9*3</f>
        <v>0</v>
      </c>
    </row>
    <row r="10" spans="1:5" ht="27" thickBot="1" x14ac:dyDescent="0.3">
      <c r="A10" s="42"/>
      <c r="B10" s="53" t="s">
        <v>12</v>
      </c>
      <c r="C10" s="53" t="s">
        <v>53</v>
      </c>
      <c r="D10" s="12"/>
      <c r="E10" s="13">
        <f t="shared" si="0"/>
        <v>0</v>
      </c>
    </row>
    <row r="11" spans="1:5" ht="26.25" x14ac:dyDescent="0.25">
      <c r="A11" s="49" t="s">
        <v>13</v>
      </c>
      <c r="B11" s="50" t="s">
        <v>14</v>
      </c>
      <c r="C11" s="50" t="s">
        <v>52</v>
      </c>
      <c r="D11" s="51"/>
      <c r="E11" s="57">
        <f t="shared" si="0"/>
        <v>0</v>
      </c>
    </row>
    <row r="12" spans="1:5" ht="32.25" customHeight="1" x14ac:dyDescent="0.25">
      <c r="A12" s="41"/>
      <c r="B12" s="47" t="s">
        <v>50</v>
      </c>
      <c r="C12" s="47" t="s">
        <v>52</v>
      </c>
      <c r="D12" s="9"/>
      <c r="E12" s="57">
        <f t="shared" si="0"/>
        <v>0</v>
      </c>
    </row>
    <row r="13" spans="1:5" ht="26.25" x14ac:dyDescent="0.25">
      <c r="A13" s="41"/>
      <c r="B13" s="47" t="s">
        <v>64</v>
      </c>
      <c r="C13" s="47" t="s">
        <v>52</v>
      </c>
      <c r="D13" s="9"/>
      <c r="E13" s="57">
        <f t="shared" si="0"/>
        <v>0</v>
      </c>
    </row>
    <row r="14" spans="1:5" ht="26.25" x14ac:dyDescent="0.25">
      <c r="A14" s="41"/>
      <c r="B14" s="47" t="s">
        <v>54</v>
      </c>
      <c r="C14" s="47" t="s">
        <v>55</v>
      </c>
      <c r="D14" s="9"/>
      <c r="E14" s="57">
        <f t="shared" si="0"/>
        <v>0</v>
      </c>
    </row>
    <row r="15" spans="1:5" ht="39" x14ac:dyDescent="0.25">
      <c r="A15" s="41"/>
      <c r="B15" s="47" t="s">
        <v>51</v>
      </c>
      <c r="C15" s="47" t="s">
        <v>55</v>
      </c>
      <c r="D15" s="9"/>
      <c r="E15" s="57">
        <f t="shared" si="0"/>
        <v>0</v>
      </c>
    </row>
    <row r="16" spans="1:5" ht="31.5" customHeight="1" thickBot="1" x14ac:dyDescent="0.3">
      <c r="A16" s="14"/>
      <c r="B16" s="54" t="s">
        <v>56</v>
      </c>
      <c r="C16" s="54" t="s">
        <v>55</v>
      </c>
      <c r="D16" s="55"/>
      <c r="E16" s="58">
        <f t="shared" si="0"/>
        <v>0</v>
      </c>
    </row>
    <row r="17" spans="1:7" ht="29.25" customHeight="1" x14ac:dyDescent="0.25">
      <c r="A17" s="40" t="s">
        <v>15</v>
      </c>
      <c r="B17" s="52" t="s">
        <v>16</v>
      </c>
      <c r="C17" s="52" t="s">
        <v>65</v>
      </c>
      <c r="D17" s="11"/>
      <c r="E17" s="8">
        <f t="shared" si="0"/>
        <v>0</v>
      </c>
      <c r="G17" s="59"/>
    </row>
    <row r="18" spans="1:7" ht="27" thickBot="1" x14ac:dyDescent="0.3">
      <c r="A18" s="42"/>
      <c r="B18" s="53" t="s">
        <v>17</v>
      </c>
      <c r="C18" s="53" t="s">
        <v>66</v>
      </c>
      <c r="D18" s="12"/>
      <c r="E18" s="13">
        <f t="shared" si="0"/>
        <v>0</v>
      </c>
    </row>
    <row r="19" spans="1:7" ht="41.25" customHeight="1" x14ac:dyDescent="0.25">
      <c r="A19" s="49" t="s">
        <v>18</v>
      </c>
      <c r="B19" s="50" t="s">
        <v>19</v>
      </c>
      <c r="C19" s="50" t="s">
        <v>65</v>
      </c>
      <c r="D19" s="51"/>
      <c r="E19" s="57">
        <f t="shared" si="0"/>
        <v>0</v>
      </c>
    </row>
    <row r="20" spans="1:7" ht="42.75" customHeight="1" x14ac:dyDescent="0.25">
      <c r="A20" s="14"/>
      <c r="B20" s="47" t="s">
        <v>20</v>
      </c>
      <c r="C20" s="50" t="s">
        <v>65</v>
      </c>
      <c r="D20" s="9"/>
      <c r="E20" s="10">
        <f t="shared" si="0"/>
        <v>0</v>
      </c>
    </row>
    <row r="21" spans="1:7" ht="39" x14ac:dyDescent="0.25">
      <c r="A21" s="14"/>
      <c r="B21" s="47" t="s">
        <v>21</v>
      </c>
      <c r="C21" s="47" t="s">
        <v>66</v>
      </c>
      <c r="D21" s="9"/>
      <c r="E21" s="10">
        <f t="shared" si="0"/>
        <v>0</v>
      </c>
    </row>
    <row r="22" spans="1:7" ht="39" x14ac:dyDescent="0.25">
      <c r="A22" s="14"/>
      <c r="B22" s="47" t="s">
        <v>22</v>
      </c>
      <c r="C22" s="47" t="s">
        <v>66</v>
      </c>
      <c r="D22" s="9"/>
      <c r="E22" s="10">
        <f t="shared" si="0"/>
        <v>0</v>
      </c>
    </row>
    <row r="23" spans="1:7" ht="39" x14ac:dyDescent="0.25">
      <c r="A23" s="14"/>
      <c r="B23" s="47" t="s">
        <v>23</v>
      </c>
      <c r="C23" s="50" t="s">
        <v>65</v>
      </c>
      <c r="D23" s="9"/>
      <c r="E23" s="10">
        <f t="shared" si="0"/>
        <v>0</v>
      </c>
    </row>
    <row r="24" spans="1:7" ht="39" x14ac:dyDescent="0.25">
      <c r="A24" s="14"/>
      <c r="B24" s="47" t="s">
        <v>24</v>
      </c>
      <c r="C24" s="50" t="s">
        <v>65</v>
      </c>
      <c r="D24" s="9"/>
      <c r="E24" s="10">
        <f t="shared" si="0"/>
        <v>0</v>
      </c>
    </row>
    <row r="25" spans="1:7" ht="39" x14ac:dyDescent="0.25">
      <c r="A25" s="14"/>
      <c r="B25" s="47" t="s">
        <v>25</v>
      </c>
      <c r="C25" s="47" t="s">
        <v>66</v>
      </c>
      <c r="D25" s="9"/>
      <c r="E25" s="10">
        <f t="shared" si="0"/>
        <v>0</v>
      </c>
    </row>
    <row r="26" spans="1:7" ht="39.75" thickBot="1" x14ac:dyDescent="0.3">
      <c r="A26" s="14"/>
      <c r="B26" s="54" t="s">
        <v>26</v>
      </c>
      <c r="C26" s="47" t="s">
        <v>66</v>
      </c>
      <c r="D26" s="55"/>
      <c r="E26" s="58">
        <f t="shared" si="0"/>
        <v>0</v>
      </c>
    </row>
    <row r="27" spans="1:7" ht="39" x14ac:dyDescent="0.25">
      <c r="A27" s="40" t="s">
        <v>27</v>
      </c>
      <c r="B27" s="52" t="s">
        <v>28</v>
      </c>
      <c r="C27" s="52" t="s">
        <v>29</v>
      </c>
      <c r="D27" s="11"/>
      <c r="E27" s="8">
        <f t="shared" si="0"/>
        <v>0</v>
      </c>
    </row>
    <row r="28" spans="1:7" ht="39" x14ac:dyDescent="0.25">
      <c r="A28" s="14"/>
      <c r="B28" s="47" t="s">
        <v>30</v>
      </c>
      <c r="C28" s="47" t="s">
        <v>29</v>
      </c>
      <c r="D28" s="9"/>
      <c r="E28" s="10">
        <f t="shared" si="0"/>
        <v>0</v>
      </c>
    </row>
    <row r="29" spans="1:7" ht="39" x14ac:dyDescent="0.25">
      <c r="A29" s="14"/>
      <c r="B29" s="47" t="s">
        <v>31</v>
      </c>
      <c r="C29" s="47" t="s">
        <v>29</v>
      </c>
      <c r="D29" s="9"/>
      <c r="E29" s="10">
        <f t="shared" si="0"/>
        <v>0</v>
      </c>
    </row>
    <row r="30" spans="1:7" ht="39" x14ac:dyDescent="0.25">
      <c r="A30" s="14"/>
      <c r="B30" s="47" t="s">
        <v>32</v>
      </c>
      <c r="C30" s="47" t="s">
        <v>29</v>
      </c>
      <c r="D30" s="9"/>
      <c r="E30" s="10">
        <f t="shared" si="0"/>
        <v>0</v>
      </c>
    </row>
    <row r="31" spans="1:7" ht="26.25" x14ac:dyDescent="0.25">
      <c r="A31" s="14"/>
      <c r="B31" s="47" t="s">
        <v>33</v>
      </c>
      <c r="C31" s="47" t="s">
        <v>52</v>
      </c>
      <c r="D31" s="9"/>
      <c r="E31" s="10">
        <f t="shared" si="0"/>
        <v>0</v>
      </c>
    </row>
    <row r="32" spans="1:7" ht="39" x14ac:dyDescent="0.25">
      <c r="A32" s="15"/>
      <c r="B32" s="47" t="s">
        <v>34</v>
      </c>
      <c r="C32" s="47" t="s">
        <v>52</v>
      </c>
      <c r="D32" s="9"/>
      <c r="E32" s="10">
        <f t="shared" si="0"/>
        <v>0</v>
      </c>
    </row>
    <row r="33" spans="1:6" ht="39" x14ac:dyDescent="0.25">
      <c r="A33" s="15"/>
      <c r="B33" s="47" t="s">
        <v>57</v>
      </c>
      <c r="C33" s="47" t="s">
        <v>63</v>
      </c>
      <c r="D33" s="9"/>
      <c r="E33" s="10">
        <f t="shared" si="0"/>
        <v>0</v>
      </c>
    </row>
    <row r="34" spans="1:6" ht="39" x14ac:dyDescent="0.25">
      <c r="A34" s="15"/>
      <c r="B34" s="47" t="s">
        <v>58</v>
      </c>
      <c r="C34" s="47" t="s">
        <v>63</v>
      </c>
      <c r="D34" s="9"/>
      <c r="E34" s="10">
        <f t="shared" si="0"/>
        <v>0</v>
      </c>
    </row>
    <row r="35" spans="1:6" ht="39" x14ac:dyDescent="0.25">
      <c r="A35" s="15"/>
      <c r="B35" s="47" t="s">
        <v>59</v>
      </c>
      <c r="C35" s="47" t="s">
        <v>63</v>
      </c>
      <c r="D35" s="9"/>
      <c r="E35" s="10">
        <f t="shared" si="0"/>
        <v>0</v>
      </c>
    </row>
    <row r="36" spans="1:6" ht="39" x14ac:dyDescent="0.25">
      <c r="A36" s="15"/>
      <c r="B36" s="47" t="s">
        <v>60</v>
      </c>
      <c r="C36" s="47" t="s">
        <v>63</v>
      </c>
      <c r="D36" s="9"/>
      <c r="E36" s="10">
        <f t="shared" si="0"/>
        <v>0</v>
      </c>
    </row>
    <row r="37" spans="1:6" ht="26.25" x14ac:dyDescent="0.25">
      <c r="A37" s="15"/>
      <c r="B37" s="47" t="s">
        <v>61</v>
      </c>
      <c r="C37" s="47" t="s">
        <v>63</v>
      </c>
      <c r="D37" s="9"/>
      <c r="E37" s="10">
        <f t="shared" si="0"/>
        <v>0</v>
      </c>
    </row>
    <row r="38" spans="1:6" ht="27" thickBot="1" x14ac:dyDescent="0.3">
      <c r="A38" s="56"/>
      <c r="B38" s="53" t="s">
        <v>62</v>
      </c>
      <c r="C38" s="53" t="s">
        <v>63</v>
      </c>
      <c r="D38" s="12"/>
      <c r="E38" s="13">
        <f t="shared" si="0"/>
        <v>0</v>
      </c>
    </row>
    <row r="39" spans="1:6" ht="30.75" thickBot="1" x14ac:dyDescent="0.3">
      <c r="A39" s="16"/>
      <c r="D39" s="45" t="s">
        <v>35</v>
      </c>
      <c r="E39" s="46">
        <f>SUM(E8:E38)</f>
        <v>0</v>
      </c>
    </row>
    <row r="40" spans="1:6" ht="15.75" thickBot="1" x14ac:dyDescent="0.3">
      <c r="A40" s="18"/>
      <c r="B40" s="19"/>
      <c r="C40" s="19"/>
      <c r="D40" s="20"/>
      <c r="E40" s="21"/>
      <c r="F40" s="21"/>
    </row>
    <row r="41" spans="1:6" ht="39.75" thickBot="1" x14ac:dyDescent="0.3">
      <c r="A41" s="22" t="s">
        <v>36</v>
      </c>
      <c r="B41" s="23" t="s">
        <v>37</v>
      </c>
      <c r="C41" s="23" t="s">
        <v>38</v>
      </c>
      <c r="D41" s="23" t="s">
        <v>39</v>
      </c>
      <c r="E41" s="23" t="s">
        <v>8</v>
      </c>
      <c r="F41" s="21"/>
    </row>
    <row r="42" spans="1:6" ht="26.25" x14ac:dyDescent="0.25">
      <c r="A42" s="18"/>
      <c r="B42" s="24" t="s">
        <v>40</v>
      </c>
      <c r="C42" s="25" t="s">
        <v>41</v>
      </c>
      <c r="D42" s="26"/>
      <c r="E42" s="27">
        <f>D42*200*3</f>
        <v>0</v>
      </c>
      <c r="F42" s="21"/>
    </row>
    <row r="43" spans="1:6" x14ac:dyDescent="0.25">
      <c r="A43" s="18"/>
      <c r="B43" s="28" t="s">
        <v>42</v>
      </c>
      <c r="C43" s="29" t="s">
        <v>43</v>
      </c>
      <c r="D43" s="30"/>
      <c r="E43" s="27">
        <f>D43*20*12*3</f>
        <v>0</v>
      </c>
      <c r="F43" s="21"/>
    </row>
    <row r="44" spans="1:6" x14ac:dyDescent="0.25">
      <c r="A44" s="18"/>
      <c r="B44" s="28" t="s">
        <v>44</v>
      </c>
      <c r="C44" s="29" t="s">
        <v>45</v>
      </c>
      <c r="D44" s="30"/>
      <c r="E44" s="27">
        <f>D44*50*12*3</f>
        <v>0</v>
      </c>
      <c r="F44" s="21"/>
    </row>
    <row r="45" spans="1:6" ht="15.75" thickBot="1" x14ac:dyDescent="0.3">
      <c r="A45" s="18"/>
      <c r="B45" s="31" t="s">
        <v>46</v>
      </c>
      <c r="C45" s="32" t="s">
        <v>45</v>
      </c>
      <c r="D45" s="33"/>
      <c r="E45" s="34">
        <f>D45*50*12*3</f>
        <v>0</v>
      </c>
      <c r="F45" s="21"/>
    </row>
    <row r="46" spans="1:6" ht="15.75" thickBot="1" x14ac:dyDescent="0.3">
      <c r="A46" s="18"/>
      <c r="B46" s="35" t="s">
        <v>47</v>
      </c>
      <c r="C46" s="36"/>
      <c r="D46" s="36"/>
      <c r="E46" s="17">
        <f>SUM(E42:E45)</f>
        <v>0</v>
      </c>
      <c r="F46" s="21"/>
    </row>
    <row r="47" spans="1:6" x14ac:dyDescent="0.25">
      <c r="A47" s="16"/>
    </row>
    <row r="48" spans="1:6" ht="15.75" thickBot="1" x14ac:dyDescent="0.3">
      <c r="A48" s="16"/>
    </row>
    <row r="49" spans="1:3" ht="27" thickBot="1" x14ac:dyDescent="0.3">
      <c r="A49" s="16"/>
      <c r="B49" s="37" t="s">
        <v>48</v>
      </c>
      <c r="C49" s="38">
        <f>E39+E46</f>
        <v>0</v>
      </c>
    </row>
    <row r="50" spans="1:3" x14ac:dyDescent="0.25">
      <c r="A50" s="16"/>
    </row>
    <row r="51" spans="1:3" x14ac:dyDescent="0.25">
      <c r="A51" s="16"/>
      <c r="B51" s="39" t="s">
        <v>49</v>
      </c>
    </row>
    <row r="52" spans="1:3" x14ac:dyDescent="0.25">
      <c r="A52" s="16"/>
    </row>
    <row r="53" spans="1:3" x14ac:dyDescent="0.25">
      <c r="A53" s="16"/>
    </row>
    <row r="54" spans="1:3" x14ac:dyDescent="0.25">
      <c r="A54" s="16"/>
    </row>
    <row r="55" spans="1:3" x14ac:dyDescent="0.25">
      <c r="A55" s="16"/>
    </row>
    <row r="56" spans="1:3" x14ac:dyDescent="0.25">
      <c r="A56" s="16"/>
    </row>
    <row r="57" spans="1:3" x14ac:dyDescent="0.25">
      <c r="A57" s="16"/>
    </row>
    <row r="58" spans="1:3" x14ac:dyDescent="0.25">
      <c r="A58" s="16"/>
    </row>
    <row r="59" spans="1:3" x14ac:dyDescent="0.25">
      <c r="A59" s="16"/>
    </row>
    <row r="60" spans="1:3" x14ac:dyDescent="0.25">
      <c r="A60" s="16"/>
    </row>
    <row r="61" spans="1:3" x14ac:dyDescent="0.25">
      <c r="A61" s="16"/>
    </row>
    <row r="62" spans="1:3" x14ac:dyDescent="0.25">
      <c r="A62" s="16"/>
    </row>
    <row r="63" spans="1:3" x14ac:dyDescent="0.25">
      <c r="A63" s="16"/>
    </row>
    <row r="64" spans="1:3" x14ac:dyDescent="0.25">
      <c r="A64" s="16"/>
    </row>
    <row r="65" spans="1:1" x14ac:dyDescent="0.25">
      <c r="A65" s="16"/>
    </row>
    <row r="66" spans="1:1" x14ac:dyDescent="0.25">
      <c r="A66" s="16"/>
    </row>
    <row r="67" spans="1:1" x14ac:dyDescent="0.25">
      <c r="A67" s="16"/>
    </row>
    <row r="68" spans="1:1" x14ac:dyDescent="0.25">
      <c r="A68" s="16"/>
    </row>
    <row r="69" spans="1:1" x14ac:dyDescent="0.25">
      <c r="A69" s="16"/>
    </row>
    <row r="70" spans="1:1" x14ac:dyDescent="0.25">
      <c r="A70" s="16"/>
    </row>
    <row r="71" spans="1:1" x14ac:dyDescent="0.25">
      <c r="A71" s="16"/>
    </row>
    <row r="72" spans="1:1" x14ac:dyDescent="0.25">
      <c r="A72" s="16"/>
    </row>
    <row r="73" spans="1:1" x14ac:dyDescent="0.25">
      <c r="A73" s="16"/>
    </row>
    <row r="74" spans="1:1" x14ac:dyDescent="0.25">
      <c r="A74" s="16"/>
    </row>
    <row r="75" spans="1:1" x14ac:dyDescent="0.25">
      <c r="A75" s="16"/>
    </row>
    <row r="76" spans="1:1" x14ac:dyDescent="0.25">
      <c r="A76" s="16"/>
    </row>
    <row r="77" spans="1:1" x14ac:dyDescent="0.25">
      <c r="A77" s="16"/>
    </row>
    <row r="78" spans="1:1" x14ac:dyDescent="0.25">
      <c r="A78" s="16"/>
    </row>
    <row r="79" spans="1:1" x14ac:dyDescent="0.25">
      <c r="A79" s="16"/>
    </row>
    <row r="80" spans="1:1" x14ac:dyDescent="0.25">
      <c r="A80" s="16"/>
    </row>
    <row r="81" spans="1:1" x14ac:dyDescent="0.25">
      <c r="A81" s="16"/>
    </row>
    <row r="82" spans="1:1" x14ac:dyDescent="0.25">
      <c r="A82" s="16"/>
    </row>
    <row r="83" spans="1:1" x14ac:dyDescent="0.25">
      <c r="A83" s="16"/>
    </row>
    <row r="84" spans="1:1" x14ac:dyDescent="0.25">
      <c r="A84" s="16"/>
    </row>
    <row r="85" spans="1:1" x14ac:dyDescent="0.25">
      <c r="A85" s="16"/>
    </row>
    <row r="86" spans="1:1" x14ac:dyDescent="0.25">
      <c r="A86" s="16"/>
    </row>
  </sheetData>
  <pageMargins left="0" right="0" top="0" bottom="0" header="0" footer="0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URI="#idPackageObject" Type="http://www.w3.org/2000/09/xmldsig#Object">
      <DigestMethod Algorithm="http://www.w3.org/2000/09/xmldsig#sha1"/>
      <DigestValue>L8DkHwTg3WU2mLEu+gSjwXgIZjw=</DigestValue>
    </Reference>
    <Reference URI="#idOfficeObject" Type="http://www.w3.org/2000/09/xmldsig#Object">
      <DigestMethod Algorithm="http://www.w3.org/2000/09/xmldsig#sha1"/>
      <DigestValue>FAFOi1GlLT/XAVXOzZOWzRF/1es=</DigestValue>
    </Reference>
  </SignedInfo>
  <SignatureValue>
    EN+rcrrrOs3/1aCBhVln+1Jw3w9QQn+Ro4BHCiwgdujM0TbiUYZeefp6WA6FrCL196Ubvcdx
    qXl1piLsuf/a1ZDkcg+KK0QzAPAycKXggjOsjuSnIbSxvTnrMiDLChZ1OOO9udOWdJyuG4Vg
    kt+bbaRk2+5lTfQM1CIyARrUpS1fKx4mC1a5bjgES/5eakKjTwYcj2RADRfwbBaZJ0e72SIa
    PjMkmJNIXsJFybkfPOvkayS+kHlFlLmFQzeaLzYaZ847D6yCqnZjLQ+AtTh9XUYdE8avcJqE
    A5b9QhzsOMDf84OjJbhtQqEjVL+Aq5Nnx++a8nfHu+QWxAbp2/be+Q==
  </SignatureValue>
  <KeyInfo>
    <KeyValue>
      <RSAKeyValue>
        <Modulus>
            2LJ9RrH3D0LzEEpTQzu0YoBNZSYtyHpXPZYkWtbisJKvCpZjL23QMUF697KTY0NSkhcKbeMf
            LOtFnErbcROxbqp9Ys44JNIBCwJG1aQK4lPL63Ct7pa/A4AJ+oblyzu0EyNiSrCsiC2i+Sl6
            cLjP5F+qof4hhwQ3LLVQbRadoXGSzcel0knY34KyEySayELEj6W5t2F0TlqMpPbF37EfrkSz
            gc6OVFeWyCq14EweYVE8ZMIyopqpfyNsGPkRojvyImeuQlX1mlN1OaRg/irENiEGKDt0wb0/
            sHDJ43v/EWi1ALRqJjV4jGhQwkR2eUtecTSTQdnssiT12i2LlCmUYw==
          </Modulus>
        <Exponent>AQAB</Exponent>
      </RSAKeyValue>
    </KeyValue>
    <X509Data>
      <X509Certificate>
          MIIGrjCCBZagAwIBAgIDGeSwMA0GCSqGSIb3DQEBCwUAMF8xCzAJBgNVBAYTAkNaMSwwKgYD
          VQQKDCPEjGVza8OhIHBvxaF0YSwgcy5wLiBbScSMIDQ3MTE0OTgzXTEiMCAGA1UEAxMZUG9z
          dFNpZ251bSBRdWFsaWZpZWQgQ0EgMjAeFw0xNDEwMTUxNDI2MzJaFw0xNTEwMTUxNDI2MzJa
          MIGHMQswCQYDVQQGEwJDWjE4MDYGA1UECgwvSlVEci4gSmFyb3NsYXYgQnVyc8OtaywgYWR2
          b2vDoXQgW0nEjCA2OTE4MTU2MF0xCjAIBgNVBAsTATExIDAeBgNVBAMMF0luZy4gTWFydGlu
          YSBDaGFsYXNvdsOhMRAwDgYDVQQFEwdQNDc0MzcxMIIBIjANBgkqhkiG9w0BAQEFAAOCAQ8A
          MIIBCgKCAQEA2LJ9RrH3D0LzEEpTQzu0YoBNZSYtyHpXPZYkWtbisJKvCpZjL23QMUF697KT
          Y0NSkhcKbeMfLOtFnErbcROxbqp9Ys44JNIBCwJG1aQK4lPL63Ct7pa/A4AJ+oblyzu0EyNi
          SrCsiC2i+Sl6cLjP5F+qof4hhwQ3LLVQbRadoXGSzcel0knY34KyEySayELEj6W5t2F0TlqM
          pPbF37EfrkSzgc6OVFeWyCq14EweYVE8ZMIyopqpfyNsGPkRojvyImeuQlX1mlN1OaRg/irE
          NiEGKDt0wb0/sHDJ43v/EWi1ALRqJjV4jGhQwkR2eUtecTSTQdnssiT12i2LlCmUYwIDAQAB
          o4IDSDCCA0QwRwYDVR0RBEAwPoEWemFrYXpreUBidXJzaWthc3BvbC5jeqAZBgkrBgEEAdwZ
          AgGgDBMKMTUwNjMyODM2MqAJBgNVBA2gAhMAMIIBDgYDVR0gBIIBBTCCAQEwgf4GCWeBBgEE
          AQeCLDCB8DCBxwYIKwYBBQUHAgIwgboagbdUZW50byBrdmFsaWZpa292YW55IGNlcnRpZmlr
          YXQgYnlsIHZ5ZGFuIHBvZGxlIHpha29uYSAyMjcvMjAwMFNiLiBhIG5hdmF6bnljaCBwcmVk
          cGlzdS4vVGhpcyBxdWFsaWZpZWQgY2VydGlmaWNhdGUgd2FzIGlzc3VlZCBhY2NvcmRpbmcg
          dG8gTGF3IE5vIDIyNy8yMDAwQ29sbC4gYW5kIHJlbGF0ZWQgcmVndWxhdGlvbnMwJAYIKwYB
          BQUHAgEWGGh0dHA6Ly93d3cucG9zdHNpZ251bS5jejAYBggrBgEFBQcBAwQMMAowCAYGBACO
          RgEBMIHIBggrBgEFBQcBAQSBuzCBuDA7BggrBgEFBQcwAoYvaHR0cDovL3d3dy5wb3N0c2ln
          bnVtLmN6L2NydC9wc3F1YWxpZmllZGNhMi5jcnQwPAYIKwYBBQUHMAKGMGh0dHA6Ly93d3cy
          LnBvc3RzaWdudW0uY3ovY3J0L3BzcXVhbGlmaWVkY2EyLmNydDA7BggrBgEFBQcwAoYvaHR0
          cDovL3Bvc3RzaWdudW0udHRjLmN6L2NydC9wc3F1YWxpZmllZGNhMi5jcnQwDgYDVR0PAQH/
          BAQDAgXgMB8GA1UdIwQYMBaAFInoTN+LJjk+1yQuEg565+Yn5daXMIGxBgNVHR8EgakwgaYw
          NaAzoDGGL2h0dHA6Ly93d3cucG9zdHNpZ251bS5jei9jcmwvcHNxdWFsaWZpZWRjYTIuY3Js
          MDagNKAyhjBodHRwOi8vd3d3Mi5wb3N0c2lnbnVtLmN6L2NybC9wc3F1YWxpZmllZGNhMi5j
          cmwwNaAzoDGGL2h0dHA6Ly9wb3N0c2lnbnVtLnR0Yy5jei9jcmwvcHNxdWFsaWZpZWRjYTIu
          Y3JsMB0GA1UdDgQWBBSYPBBQ1pSnx54zYuU52gQHVZaD5DANBgkqhkiG9w0BAQsFAAOCAQEA
          BCgZin7swRfIjwJVN42M/O7bFUKtzko6q/XKBUjpTJQDAyjNWwKgGMcA/DOw59po46bMUdyS
          QUUxJoe3QYQ5vj+eUOuwBvbW0IKkviZ3TITfSLPdGbDHyvKvq/VSh94YBr3Fb9eiyyo0nOHC
          SICEv5CG1K6Rla+eaxZzgQUcn6Dggu8i/lNw+VA2HHmdt5TOQJqROJd5vaC4uEJQIqZyufSk
          8O8bQeBjZcNEXUGs5J8bVJznFM/DNDeeCRH+FmrHDISo1+yWSCz8yA0W5ebj08utgWGY4WSh
          ICjDqfYrEjBBs59LQzAgdvlrxTLkQBIDSL9EzTwvky5JyDZ9HrGHHw==
        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Zc9iqTapdaekPbhyo0ass5n6p+I=</DigestValue>
      </Reference>
      <Reference URI="/xl/calcChain.xml?ContentType=application/vnd.openxmlformats-officedocument.spreadsheetml.calcChain+xml">
        <DigestMethod Algorithm="http://www.w3.org/2000/09/xmldsig#sha1"/>
        <DigestValue>d0Ni6Zk5xN3LYdO54IZGSCDIikE=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2jN+Ux++sdKpmqK1cGgSCDy+af4=</DigestValue>
      </Reference>
      <Reference URI="/xl/sharedStrings.xml?ContentType=application/vnd.openxmlformats-officedocument.spreadsheetml.sharedStrings+xml">
        <DigestMethod Algorithm="http://www.w3.org/2000/09/xmldsig#sha1"/>
        <DigestValue>6azR3H/XprvW2QLEzhMtcFhSlPA=</DigestValue>
      </Reference>
      <Reference URI="/xl/styles.xml?ContentType=application/vnd.openxmlformats-officedocument.spreadsheetml.styles+xml">
        <DigestMethod Algorithm="http://www.w3.org/2000/09/xmldsig#sha1"/>
        <DigestValue>MZaklb26bgCsAo0lWwLZLdm4rBA=</DigestValue>
      </Reference>
      <Reference URI="/xl/theme/theme1.xml?ContentType=application/vnd.openxmlformats-officedocument.theme+xml">
        <DigestMethod Algorithm="http://www.w3.org/2000/09/xmldsig#sha1"/>
        <DigestValue>SWm0CNMQs/SdtwG1mVStSZuQRZg=</DigestValue>
      </Reference>
      <Reference URI="/xl/workbook.xml?ContentType=application/vnd.openxmlformats-officedocument.spreadsheetml.sheet.main+xml">
        <DigestMethod Algorithm="http://www.w3.org/2000/09/xmldsig#sha1"/>
        <DigestValue>KOwP+ATLzQL4LppxsfJdte5jRtc=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fq4RkAnOLK7+SYNgqJ3CpKdCORI=</DigestValue>
      </Reference>
      <Reference URI="/xl/worksheets/sheet2.xml?ContentType=application/vnd.openxmlformats-officedocument.spreadsheetml.worksheet+xml">
        <DigestMethod Algorithm="http://www.w3.org/2000/09/xmldsig#sha1"/>
        <DigestValue>6GTu2NL8nuVR05nNHaR78on3Ydo=</DigestValue>
      </Reference>
      <Reference URI="/xl/worksheets/sheet3.xml?ContentType=application/vnd.openxmlformats-officedocument.spreadsheetml.worksheet+xml">
        <DigestMethod Algorithm="http://www.w3.org/2000/09/xmldsig#sha1"/>
        <DigestValue>6GTu2NL8nuVR05nNHaR78on3Ydo=</DigestValue>
      </Reference>
    </Manifest>
    <SignatureProperties>
      <SignatureProperty Id="idSignatureTime" Target="#idPackageSignature">
        <mdssi:SignatureTime>
          <mdssi:Format>YYYY-MM-DDThh:mm:ssTZD</mdssi:Format>
          <mdssi:Value>2015-03-09T12:20:54Z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OZP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Böhme</dc:creator>
  <cp:lastModifiedBy>Pavla Klusáčková </cp:lastModifiedBy>
  <cp:lastPrinted>2015-02-18T06:44:17Z</cp:lastPrinted>
  <dcterms:created xsi:type="dcterms:W3CDTF">2015-02-17T08:59:43Z</dcterms:created>
  <dcterms:modified xsi:type="dcterms:W3CDTF">2015-03-02T12:05:22Z</dcterms:modified>
</cp:coreProperties>
</file>