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F3FA893-D647-49AF-A6DD-9DF7BF173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kol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I26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7" i="3"/>
  <c r="I28" i="3"/>
  <c r="I29" i="3"/>
  <c r="I30" i="3"/>
  <c r="I32" i="3"/>
  <c r="I7" i="3" l="1"/>
  <c r="I6" i="3" s="1"/>
  <c r="I4" i="3" l="1"/>
</calcChain>
</file>

<file path=xl/sharedStrings.xml><?xml version="1.0" encoding="utf-8"?>
<sst xmlns="http://schemas.openxmlformats.org/spreadsheetml/2006/main" count="147" uniqueCount="96">
  <si>
    <t>PČ</t>
  </si>
  <si>
    <t>Typ</t>
  </si>
  <si>
    <t>Kód</t>
  </si>
  <si>
    <t>Popis</t>
  </si>
  <si>
    <t>MJ</t>
  </si>
  <si>
    <t>Množství</t>
  </si>
  <si>
    <t>J.cena [CZK]</t>
  </si>
  <si>
    <t>256</t>
  </si>
  <si>
    <t>K</t>
  </si>
  <si>
    <t>FVE</t>
  </si>
  <si>
    <t>soubor</t>
  </si>
  <si>
    <t>FVE - Fotovoltaická elektrárna</t>
  </si>
  <si>
    <t>.</t>
  </si>
  <si>
    <t>Náklady soupisu celkem</t>
  </si>
  <si>
    <t>1</t>
  </si>
  <si>
    <t>Pol202</t>
  </si>
  <si>
    <t>ks</t>
  </si>
  <si>
    <t>2</t>
  </si>
  <si>
    <t>Pol203</t>
  </si>
  <si>
    <t>3</t>
  </si>
  <si>
    <t>Pol204</t>
  </si>
  <si>
    <t>4</t>
  </si>
  <si>
    <t>Pol205</t>
  </si>
  <si>
    <t>5</t>
  </si>
  <si>
    <t>Pol206</t>
  </si>
  <si>
    <t>Pol207</t>
  </si>
  <si>
    <t>7</t>
  </si>
  <si>
    <t>Pol208</t>
  </si>
  <si>
    <t>8</t>
  </si>
  <si>
    <t>Pol209</t>
  </si>
  <si>
    <t>Připojení panelů do měničů , kabeláže a příslušenství DC</t>
  </si>
  <si>
    <t>9</t>
  </si>
  <si>
    <t>Pol210</t>
  </si>
  <si>
    <t>10</t>
  </si>
  <si>
    <t>Pol211</t>
  </si>
  <si>
    <t>11</t>
  </si>
  <si>
    <t>Pol212</t>
  </si>
  <si>
    <t>12</t>
  </si>
  <si>
    <t>Pol213</t>
  </si>
  <si>
    <t>Doprava a přesun hmot materiálových nákladů</t>
  </si>
  <si>
    <t>13</t>
  </si>
  <si>
    <t>Pol214</t>
  </si>
  <si>
    <t>14</t>
  </si>
  <si>
    <t>Pol215</t>
  </si>
  <si>
    <t>Režijní nákladová položka , zaměření , řešení realizace – cestovné</t>
  </si>
  <si>
    <t>15</t>
  </si>
  <si>
    <t>Pol216</t>
  </si>
  <si>
    <t>Optimizéry výkonu ( pro zvýhodnění výkonu)</t>
  </si>
  <si>
    <t>Cena celkem [CZK] bezDPH</t>
  </si>
  <si>
    <t>Fotovoltaická sestava dle specifikace včetně montáže a příslušenství</t>
  </si>
  <si>
    <t>16</t>
  </si>
  <si>
    <t>Pol217</t>
  </si>
  <si>
    <t>17</t>
  </si>
  <si>
    <t>Pol218</t>
  </si>
  <si>
    <t>18</t>
  </si>
  <si>
    <t>Pol219</t>
  </si>
  <si>
    <t>Výškové, jeřábové práce</t>
  </si>
  <si>
    <t>19</t>
  </si>
  <si>
    <t>20</t>
  </si>
  <si>
    <t>Pol220</t>
  </si>
  <si>
    <t>Pol221</t>
  </si>
  <si>
    <t>Řídící BMS baterií</t>
  </si>
  <si>
    <t>Projekt DSPS, Žádost o UTP</t>
  </si>
  <si>
    <t>Zařízení stavenistě + Likvidace odpadu</t>
  </si>
  <si>
    <t>Fotodokumentace v elektronické  podobě ( flash disk)</t>
  </si>
  <si>
    <t>Řídící  systém optimizérů</t>
  </si>
  <si>
    <t>FVE 90kWp - Základní škola Přimda</t>
  </si>
  <si>
    <t>Hybridní střídač  – 30.0 , třifázový střídač , WIFI interfacem + měřící trafa</t>
  </si>
  <si>
    <t>Pol222</t>
  </si>
  <si>
    <t>21</t>
  </si>
  <si>
    <t>22</t>
  </si>
  <si>
    <t>Nadřazené řízení střídačů</t>
  </si>
  <si>
    <t>Instalace nosné konstrukce,konstrukcí, včetně instalace panelů</t>
  </si>
  <si>
    <t>Modul pro komunální energetiku</t>
  </si>
  <si>
    <t>R-AC rozvaděče , včetně vybavení</t>
  </si>
  <si>
    <t>R-DC rozvaděče , včetně vybavení</t>
  </si>
  <si>
    <t>Revize el. zařízení</t>
  </si>
  <si>
    <t>6</t>
  </si>
  <si>
    <t>23</t>
  </si>
  <si>
    <t>Pol223</t>
  </si>
  <si>
    <t>Pol224</t>
  </si>
  <si>
    <t>Kabelizace, kompletní zapojení FVE</t>
  </si>
  <si>
    <t xml:space="preserve">CENTRAL STOP </t>
  </si>
  <si>
    <t>Nosná konstrukce,ukotvení, sklon 10 stupňů, hliníkový profil pro 180ks panelů</t>
  </si>
  <si>
    <t>24</t>
  </si>
  <si>
    <t>Pol225</t>
  </si>
  <si>
    <t>Revize hromosvodu</t>
  </si>
  <si>
    <t xml:space="preserve">Ochrana před bleskem – Řízení rizik , Výpočet dostatečné vzdálenosti </t>
  </si>
  <si>
    <t>Napojení na hromosvodovou soustavu podle platné normy.</t>
  </si>
  <si>
    <t>25</t>
  </si>
  <si>
    <t>Pol226</t>
  </si>
  <si>
    <t>26</t>
  </si>
  <si>
    <t>Pol227</t>
  </si>
  <si>
    <t>FV panel o min. výkonu 500Wp mono black, max. rozměr 2400 x 1140 x 30</t>
  </si>
  <si>
    <t>Protipožární krytka všech konektorových spojů, Nehořlavost- V0-UL94</t>
  </si>
  <si>
    <t>Baterry box min. využitelná kapacita 90,0 kWh, + související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</si>
</sst>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u/>
      <sz val="11"/>
      <name val="Arial CE"/>
    </font>
    <font>
      <sz val="10"/>
      <color rgb="FFFF0000"/>
      <name val="Arial CE"/>
    </font>
    <font>
      <sz val="10"/>
      <color rgb="FF969696"/>
      <name val="Arial CE"/>
    </font>
    <font>
      <sz val="9"/>
      <name val="Arial CE"/>
    </font>
    <font>
      <b/>
      <sz val="11"/>
      <name val="Arial CE"/>
    </font>
    <font>
      <b/>
      <sz val="12"/>
      <color rgb="FF960000"/>
      <name val="Arial CE"/>
    </font>
    <font>
      <sz val="8"/>
      <name val="Arial CE"/>
      <family val="2"/>
    </font>
    <font>
      <sz val="9"/>
      <name val="Arial CE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D2D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thin">
        <color rgb="FF000000"/>
      </bottom>
      <diagonal/>
    </border>
    <border>
      <left/>
      <right/>
      <top style="hair">
        <color rgb="FF969696"/>
      </top>
      <bottom style="thin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 applyProtection="1">
      <alignment vertical="center"/>
      <protection locked="0"/>
    </xf>
    <xf numFmtId="4" fontId="4" fillId="6" borderId="3" xfId="0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" fontId="6" fillId="3" borderId="0" xfId="0" applyNumberFormat="1" applyFont="1" applyFill="1"/>
    <xf numFmtId="49" fontId="4" fillId="5" borderId="3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vertical="center"/>
    </xf>
    <xf numFmtId="4" fontId="8" fillId="7" borderId="5" xfId="1" applyNumberFormat="1" applyFont="1" applyFill="1" applyBorder="1" applyAlignment="1" applyProtection="1">
      <alignment vertical="center"/>
      <protection locked="0"/>
    </xf>
    <xf numFmtId="4" fontId="4" fillId="5" borderId="3" xfId="0" applyNumberFormat="1" applyFont="1" applyFill="1" applyBorder="1" applyAlignment="1">
      <alignment vertical="center"/>
    </xf>
  </cellXfs>
  <cellStyles count="2">
    <cellStyle name="Excel Built-in Normal" xfId="1" xr:uid="{00000000-0005-0000-0000-000000000000}"/>
    <cellStyle name="Normální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tabSelected="1" workbookViewId="0"/>
  </sheetViews>
  <sheetFormatPr defaultRowHeight="15" x14ac:dyDescent="0.25"/>
  <cols>
    <col min="1" max="1" width="2.7109375" customWidth="1"/>
    <col min="2" max="2" width="6" customWidth="1"/>
    <col min="3" max="3" width="4.7109375" customWidth="1"/>
    <col min="4" max="4" width="6.42578125" customWidth="1"/>
    <col min="5" max="5" width="28.42578125" customWidth="1"/>
    <col min="6" max="6" width="7" customWidth="1"/>
    <col min="7" max="7" width="7.7109375" customWidth="1"/>
    <col min="8" max="8" width="11.85546875" customWidth="1"/>
    <col min="9" max="9" width="19.28515625" customWidth="1"/>
  </cols>
  <sheetData>
    <row r="2" spans="2:9" x14ac:dyDescent="0.25">
      <c r="B2" s="1"/>
      <c r="C2" s="1"/>
      <c r="D2" s="2" t="s">
        <v>66</v>
      </c>
      <c r="E2" s="3"/>
      <c r="F2" s="4"/>
      <c r="G2" s="4"/>
      <c r="H2" s="1"/>
      <c r="I2" s="1"/>
    </row>
    <row r="3" spans="2:9" ht="24" x14ac:dyDescent="0.25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48</v>
      </c>
    </row>
    <row r="4" spans="2:9" ht="72" customHeight="1" x14ac:dyDescent="0.25">
      <c r="B4" s="7" t="s">
        <v>7</v>
      </c>
      <c r="C4" s="8" t="s">
        <v>8</v>
      </c>
      <c r="D4" s="9" t="s">
        <v>9</v>
      </c>
      <c r="E4" s="10" t="s">
        <v>49</v>
      </c>
      <c r="F4" s="11" t="s">
        <v>10</v>
      </c>
      <c r="G4" s="12">
        <v>1</v>
      </c>
      <c r="H4" s="13"/>
      <c r="I4" s="14" t="e">
        <f>SUM(I6)</f>
        <v>#VALUE!</v>
      </c>
    </row>
    <row r="5" spans="2:9" x14ac:dyDescent="0.25">
      <c r="B5" s="15"/>
      <c r="C5" s="15"/>
      <c r="D5" s="16" t="s">
        <v>11</v>
      </c>
      <c r="E5" s="15"/>
      <c r="F5" s="15"/>
      <c r="G5" s="15"/>
      <c r="H5" s="15"/>
      <c r="I5" s="17" t="s">
        <v>12</v>
      </c>
    </row>
    <row r="6" spans="2:9" ht="15.75" x14ac:dyDescent="0.25">
      <c r="B6" s="18" t="s">
        <v>13</v>
      </c>
      <c r="C6" s="19"/>
      <c r="D6" s="19"/>
      <c r="E6" s="19"/>
      <c r="F6" s="19"/>
      <c r="G6" s="19"/>
      <c r="H6" s="19"/>
      <c r="I6" s="20" t="e">
        <f>SUM(I7:I32)</f>
        <v>#VALUE!</v>
      </c>
    </row>
    <row r="7" spans="2:9" ht="25.15" customHeight="1" x14ac:dyDescent="0.25">
      <c r="B7" s="7" t="s">
        <v>14</v>
      </c>
      <c r="C7" s="7" t="s">
        <v>8</v>
      </c>
      <c r="D7" s="21" t="s">
        <v>15</v>
      </c>
      <c r="E7" s="22" t="s">
        <v>93</v>
      </c>
      <c r="F7" s="23" t="s">
        <v>16</v>
      </c>
      <c r="G7" s="24">
        <v>146</v>
      </c>
      <c r="H7" s="25"/>
      <c r="I7" s="26" t="e">
        <f t="shared" ref="I7:I32" si="0">MMULT(G7,H7)</f>
        <v>#VALUE!</v>
      </c>
    </row>
    <row r="8" spans="2:9" ht="43.15" customHeight="1" x14ac:dyDescent="0.25">
      <c r="B8" s="7" t="s">
        <v>17</v>
      </c>
      <c r="C8" s="7" t="s">
        <v>8</v>
      </c>
      <c r="D8" s="21" t="s">
        <v>18</v>
      </c>
      <c r="E8" s="22" t="s">
        <v>67</v>
      </c>
      <c r="F8" s="23" t="s">
        <v>16</v>
      </c>
      <c r="G8" s="24">
        <v>3</v>
      </c>
      <c r="H8" s="25"/>
      <c r="I8" s="26" t="e">
        <f t="shared" si="0"/>
        <v>#VALUE!</v>
      </c>
    </row>
    <row r="9" spans="2:9" ht="22.9" customHeight="1" x14ac:dyDescent="0.25">
      <c r="B9" s="7" t="s">
        <v>19</v>
      </c>
      <c r="C9" s="7" t="s">
        <v>8</v>
      </c>
      <c r="D9" s="21" t="s">
        <v>20</v>
      </c>
      <c r="E9" s="22" t="s">
        <v>71</v>
      </c>
      <c r="F9" s="23" t="s">
        <v>16</v>
      </c>
      <c r="G9" s="24">
        <v>1</v>
      </c>
      <c r="H9" s="25"/>
      <c r="I9" s="26" t="e">
        <f t="shared" si="0"/>
        <v>#VALUE!</v>
      </c>
    </row>
    <row r="10" spans="2:9" ht="30.6" customHeight="1" x14ac:dyDescent="0.25">
      <c r="B10" s="7" t="s">
        <v>21</v>
      </c>
      <c r="C10" s="7" t="s">
        <v>8</v>
      </c>
      <c r="D10" s="21" t="s">
        <v>22</v>
      </c>
      <c r="E10" s="22" t="s">
        <v>95</v>
      </c>
      <c r="F10" s="23" t="s">
        <v>16</v>
      </c>
      <c r="G10" s="24">
        <v>1</v>
      </c>
      <c r="H10" s="25"/>
      <c r="I10" s="26" t="e">
        <f t="shared" si="0"/>
        <v>#VALUE!</v>
      </c>
    </row>
    <row r="11" spans="2:9" ht="29.45" customHeight="1" x14ac:dyDescent="0.25">
      <c r="B11" s="7" t="s">
        <v>23</v>
      </c>
      <c r="C11" s="7" t="s">
        <v>8</v>
      </c>
      <c r="D11" s="21" t="s">
        <v>24</v>
      </c>
      <c r="E11" s="22" t="s">
        <v>61</v>
      </c>
      <c r="F11" s="23" t="s">
        <v>16</v>
      </c>
      <c r="G11" s="24">
        <v>1</v>
      </c>
      <c r="H11" s="25"/>
      <c r="I11" s="26" t="e">
        <f t="shared" si="0"/>
        <v>#VALUE!</v>
      </c>
    </row>
    <row r="12" spans="2:9" ht="27.6" customHeight="1" x14ac:dyDescent="0.25">
      <c r="B12" s="7" t="s">
        <v>77</v>
      </c>
      <c r="C12" s="7" t="s">
        <v>8</v>
      </c>
      <c r="D12" s="21" t="s">
        <v>25</v>
      </c>
      <c r="E12" s="22" t="s">
        <v>47</v>
      </c>
      <c r="F12" s="23" t="s">
        <v>16</v>
      </c>
      <c r="G12" s="24">
        <v>146</v>
      </c>
      <c r="H12" s="25"/>
      <c r="I12" s="26" t="e">
        <f t="shared" si="0"/>
        <v>#VALUE!</v>
      </c>
    </row>
    <row r="13" spans="2:9" ht="27.6" customHeight="1" x14ac:dyDescent="0.25">
      <c r="B13" s="7" t="s">
        <v>26</v>
      </c>
      <c r="C13" s="7" t="s">
        <v>8</v>
      </c>
      <c r="D13" s="21" t="s">
        <v>27</v>
      </c>
      <c r="E13" s="22" t="s">
        <v>65</v>
      </c>
      <c r="F13" s="23" t="s">
        <v>16</v>
      </c>
      <c r="G13" s="24">
        <v>1</v>
      </c>
      <c r="H13" s="25"/>
      <c r="I13" s="26" t="e">
        <f t="shared" si="0"/>
        <v>#VALUE!</v>
      </c>
    </row>
    <row r="14" spans="2:9" ht="34.15" customHeight="1" x14ac:dyDescent="0.25">
      <c r="B14" s="7" t="s">
        <v>28</v>
      </c>
      <c r="C14" s="7" t="s">
        <v>8</v>
      </c>
      <c r="D14" s="21" t="s">
        <v>29</v>
      </c>
      <c r="E14" s="22" t="s">
        <v>83</v>
      </c>
      <c r="F14" s="23" t="s">
        <v>16</v>
      </c>
      <c r="G14" s="24">
        <v>146</v>
      </c>
      <c r="H14" s="25"/>
      <c r="I14" s="26" t="e">
        <f t="shared" si="0"/>
        <v>#VALUE!</v>
      </c>
    </row>
    <row r="15" spans="2:9" ht="39.6" customHeight="1" x14ac:dyDescent="0.25">
      <c r="B15" s="7" t="s">
        <v>31</v>
      </c>
      <c r="C15" s="7" t="s">
        <v>8</v>
      </c>
      <c r="D15" s="21" t="s">
        <v>32</v>
      </c>
      <c r="E15" s="22" t="s">
        <v>94</v>
      </c>
      <c r="F15" s="23" t="s">
        <v>16</v>
      </c>
      <c r="G15" s="24">
        <v>438</v>
      </c>
      <c r="H15" s="25"/>
      <c r="I15" s="26" t="e">
        <f t="shared" si="0"/>
        <v>#VALUE!</v>
      </c>
    </row>
    <row r="16" spans="2:9" ht="28.15" customHeight="1" x14ac:dyDescent="0.25">
      <c r="B16" s="7" t="s">
        <v>33</v>
      </c>
      <c r="C16" s="7" t="s">
        <v>8</v>
      </c>
      <c r="D16" s="21" t="s">
        <v>34</v>
      </c>
      <c r="E16" s="22" t="s">
        <v>30</v>
      </c>
      <c r="F16" s="23" t="s">
        <v>16</v>
      </c>
      <c r="G16" s="24">
        <v>1</v>
      </c>
      <c r="H16" s="25"/>
      <c r="I16" s="26" t="e">
        <f t="shared" si="0"/>
        <v>#VALUE!</v>
      </c>
    </row>
    <row r="17" spans="2:9" ht="27.6" customHeight="1" x14ac:dyDescent="0.25">
      <c r="B17" s="7" t="s">
        <v>35</v>
      </c>
      <c r="C17" s="7" t="s">
        <v>8</v>
      </c>
      <c r="D17" s="21" t="s">
        <v>36</v>
      </c>
      <c r="E17" s="22" t="s">
        <v>74</v>
      </c>
      <c r="F17" s="23" t="s">
        <v>16</v>
      </c>
      <c r="G17" s="24">
        <v>1</v>
      </c>
      <c r="H17" s="25"/>
      <c r="I17" s="26" t="e">
        <f t="shared" si="0"/>
        <v>#VALUE!</v>
      </c>
    </row>
    <row r="18" spans="2:9" ht="27" customHeight="1" x14ac:dyDescent="0.25">
      <c r="B18" s="7" t="s">
        <v>37</v>
      </c>
      <c r="C18" s="7" t="s">
        <v>8</v>
      </c>
      <c r="D18" s="21" t="s">
        <v>38</v>
      </c>
      <c r="E18" s="22" t="s">
        <v>75</v>
      </c>
      <c r="F18" s="23" t="s">
        <v>16</v>
      </c>
      <c r="G18" s="24">
        <v>1</v>
      </c>
      <c r="H18" s="25"/>
      <c r="I18" s="26" t="e">
        <f t="shared" si="0"/>
        <v>#VALUE!</v>
      </c>
    </row>
    <row r="19" spans="2:9" ht="27" customHeight="1" x14ac:dyDescent="0.25">
      <c r="B19" s="7" t="s">
        <v>40</v>
      </c>
      <c r="C19" s="7" t="s">
        <v>8</v>
      </c>
      <c r="D19" s="21" t="s">
        <v>41</v>
      </c>
      <c r="E19" s="22" t="s">
        <v>81</v>
      </c>
      <c r="F19" s="23" t="s">
        <v>16</v>
      </c>
      <c r="G19" s="24">
        <v>1</v>
      </c>
      <c r="H19" s="25"/>
      <c r="I19" s="26" t="e">
        <f t="shared" si="0"/>
        <v>#VALUE!</v>
      </c>
    </row>
    <row r="20" spans="2:9" ht="36" x14ac:dyDescent="0.25">
      <c r="B20" s="7" t="s">
        <v>42</v>
      </c>
      <c r="C20" s="7" t="s">
        <v>8</v>
      </c>
      <c r="D20" s="21" t="s">
        <v>43</v>
      </c>
      <c r="E20" s="22" t="s">
        <v>72</v>
      </c>
      <c r="F20" s="23" t="s">
        <v>16</v>
      </c>
      <c r="G20" s="24">
        <v>146</v>
      </c>
      <c r="H20" s="25"/>
      <c r="I20" s="26" t="e">
        <f t="shared" si="0"/>
        <v>#VALUE!</v>
      </c>
    </row>
    <row r="21" spans="2:9" ht="24" x14ac:dyDescent="0.25">
      <c r="B21" s="7" t="s">
        <v>45</v>
      </c>
      <c r="C21" s="7" t="s">
        <v>8</v>
      </c>
      <c r="D21" s="21" t="s">
        <v>46</v>
      </c>
      <c r="E21" s="22" t="s">
        <v>39</v>
      </c>
      <c r="F21" s="23" t="s">
        <v>16</v>
      </c>
      <c r="G21" s="24">
        <v>1</v>
      </c>
      <c r="H21" s="25"/>
      <c r="I21" s="26" t="e">
        <f t="shared" si="0"/>
        <v>#VALUE!</v>
      </c>
    </row>
    <row r="22" spans="2:9" ht="24" x14ac:dyDescent="0.25">
      <c r="B22" s="7" t="s">
        <v>50</v>
      </c>
      <c r="C22" s="7" t="s">
        <v>8</v>
      </c>
      <c r="D22" s="21" t="s">
        <v>51</v>
      </c>
      <c r="E22" s="22" t="s">
        <v>76</v>
      </c>
      <c r="F22" s="23" t="s">
        <v>16</v>
      </c>
      <c r="G22" s="24">
        <v>1</v>
      </c>
      <c r="H22" s="25"/>
      <c r="I22" s="26" t="e">
        <f t="shared" si="0"/>
        <v>#VALUE!</v>
      </c>
    </row>
    <row r="23" spans="2:9" ht="24" x14ac:dyDescent="0.25">
      <c r="B23" s="7" t="s">
        <v>52</v>
      </c>
      <c r="C23" s="7" t="s">
        <v>8</v>
      </c>
      <c r="D23" s="21" t="s">
        <v>53</v>
      </c>
      <c r="E23" s="22" t="s">
        <v>62</v>
      </c>
      <c r="F23" s="23" t="s">
        <v>16</v>
      </c>
      <c r="G23" s="24">
        <v>1</v>
      </c>
      <c r="H23" s="25"/>
      <c r="I23" s="26" t="e">
        <f t="shared" si="0"/>
        <v>#VALUE!</v>
      </c>
    </row>
    <row r="24" spans="2:9" ht="24" x14ac:dyDescent="0.25">
      <c r="B24" s="7" t="s">
        <v>54</v>
      </c>
      <c r="C24" s="7" t="s">
        <v>8</v>
      </c>
      <c r="D24" s="21" t="s">
        <v>55</v>
      </c>
      <c r="E24" s="22" t="s">
        <v>63</v>
      </c>
      <c r="F24" s="23" t="s">
        <v>16</v>
      </c>
      <c r="G24" s="24">
        <v>1</v>
      </c>
      <c r="H24" s="25"/>
      <c r="I24" s="26" t="e">
        <f t="shared" si="0"/>
        <v>#VALUE!</v>
      </c>
    </row>
    <row r="25" spans="2:9" ht="40.9" customHeight="1" x14ac:dyDescent="0.25">
      <c r="B25" s="7" t="s">
        <v>57</v>
      </c>
      <c r="C25" s="7" t="s">
        <v>8</v>
      </c>
      <c r="D25" s="21" t="s">
        <v>59</v>
      </c>
      <c r="E25" s="22" t="s">
        <v>87</v>
      </c>
      <c r="F25" s="23" t="s">
        <v>16</v>
      </c>
      <c r="G25" s="24">
        <v>1</v>
      </c>
      <c r="H25" s="25"/>
      <c r="I25" s="26" t="e">
        <f t="shared" si="0"/>
        <v>#VALUE!</v>
      </c>
    </row>
    <row r="26" spans="2:9" ht="40.9" customHeight="1" x14ac:dyDescent="0.25">
      <c r="B26" s="7" t="s">
        <v>58</v>
      </c>
      <c r="C26" s="7" t="s">
        <v>8</v>
      </c>
      <c r="D26" s="21" t="s">
        <v>60</v>
      </c>
      <c r="E26" s="22" t="s">
        <v>86</v>
      </c>
      <c r="F26" s="23" t="s">
        <v>16</v>
      </c>
      <c r="G26" s="24">
        <v>1</v>
      </c>
      <c r="H26" s="25"/>
      <c r="I26" s="26" t="e">
        <f t="shared" si="0"/>
        <v>#VALUE!</v>
      </c>
    </row>
    <row r="27" spans="2:9" ht="24" x14ac:dyDescent="0.25">
      <c r="B27" s="7" t="s">
        <v>69</v>
      </c>
      <c r="C27" s="7" t="s">
        <v>8</v>
      </c>
      <c r="D27" s="21" t="s">
        <v>68</v>
      </c>
      <c r="E27" s="22" t="s">
        <v>64</v>
      </c>
      <c r="F27" s="23" t="s">
        <v>16</v>
      </c>
      <c r="G27" s="24">
        <v>1</v>
      </c>
      <c r="H27" s="25"/>
      <c r="I27" s="26" t="e">
        <f t="shared" si="0"/>
        <v>#VALUE!</v>
      </c>
    </row>
    <row r="28" spans="2:9" ht="22.9" customHeight="1" x14ac:dyDescent="0.25">
      <c r="B28" s="7" t="s">
        <v>70</v>
      </c>
      <c r="C28" s="7" t="s">
        <v>8</v>
      </c>
      <c r="D28" s="21" t="s">
        <v>79</v>
      </c>
      <c r="E28" s="22" t="s">
        <v>44</v>
      </c>
      <c r="F28" s="23" t="s">
        <v>16</v>
      </c>
      <c r="G28" s="24">
        <v>1</v>
      </c>
      <c r="H28" s="25"/>
      <c r="I28" s="26" t="e">
        <f t="shared" si="0"/>
        <v>#VALUE!</v>
      </c>
    </row>
    <row r="29" spans="2:9" ht="22.9" customHeight="1" x14ac:dyDescent="0.25">
      <c r="B29" s="7" t="s">
        <v>78</v>
      </c>
      <c r="C29" s="7" t="s">
        <v>8</v>
      </c>
      <c r="D29" s="21" t="s">
        <v>80</v>
      </c>
      <c r="E29" s="22" t="s">
        <v>56</v>
      </c>
      <c r="F29" s="23" t="s">
        <v>16</v>
      </c>
      <c r="G29" s="24">
        <v>1</v>
      </c>
      <c r="H29" s="25"/>
      <c r="I29" s="26" t="e">
        <f t="shared" si="0"/>
        <v>#VALUE!</v>
      </c>
    </row>
    <row r="30" spans="2:9" ht="22.9" customHeight="1" x14ac:dyDescent="0.25">
      <c r="B30" s="7" t="s">
        <v>84</v>
      </c>
      <c r="C30" s="7" t="s">
        <v>8</v>
      </c>
      <c r="D30" s="21" t="s">
        <v>85</v>
      </c>
      <c r="E30" s="22" t="s">
        <v>73</v>
      </c>
      <c r="F30" s="23" t="s">
        <v>16</v>
      </c>
      <c r="G30" s="24">
        <v>1</v>
      </c>
      <c r="H30" s="25"/>
      <c r="I30" s="26" t="e">
        <f t="shared" si="0"/>
        <v>#VALUE!</v>
      </c>
    </row>
    <row r="31" spans="2:9" ht="22.9" customHeight="1" x14ac:dyDescent="0.25">
      <c r="B31" s="7" t="s">
        <v>89</v>
      </c>
      <c r="C31" s="7" t="s">
        <v>8</v>
      </c>
      <c r="D31" s="21" t="s">
        <v>90</v>
      </c>
      <c r="E31" s="22" t="s">
        <v>88</v>
      </c>
      <c r="F31" s="23" t="s">
        <v>16</v>
      </c>
      <c r="G31" s="24">
        <v>1</v>
      </c>
      <c r="H31" s="25"/>
      <c r="I31" s="26" t="e">
        <f t="shared" si="0"/>
        <v>#VALUE!</v>
      </c>
    </row>
    <row r="32" spans="2:9" ht="22.9" customHeight="1" x14ac:dyDescent="0.25">
      <c r="B32" s="7" t="s">
        <v>91</v>
      </c>
      <c r="C32" s="7" t="s">
        <v>8</v>
      </c>
      <c r="D32" s="21" t="s">
        <v>92</v>
      </c>
      <c r="E32" s="22" t="s">
        <v>82</v>
      </c>
      <c r="F32" s="23" t="s">
        <v>16</v>
      </c>
      <c r="G32" s="24">
        <v>2</v>
      </c>
      <c r="H32" s="25"/>
      <c r="I32" s="26" t="e">
        <f t="shared" si="0"/>
        <v>#VALUE!</v>
      </c>
    </row>
  </sheetData>
  <conditionalFormatting sqref="H4 H7:H32">
    <cfRule type="cellIs" dxfId="0" priority="2" operator="equal">
      <formula>0</formula>
    </cfRule>
  </conditionalFormatting>
  <pageMargins left="0.11811023622047245" right="0.11811023622047245" top="0.59055118110236227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334B8624D4C41851CD5C3DBAF708A" ma:contentTypeVersion="19" ma:contentTypeDescription="Vytvoří nový dokument" ma:contentTypeScope="" ma:versionID="17b4067005bde78267c27dbdf4783369">
  <xsd:schema xmlns:xsd="http://www.w3.org/2001/XMLSchema" xmlns:xs="http://www.w3.org/2001/XMLSchema" xmlns:p="http://schemas.microsoft.com/office/2006/metadata/properties" xmlns:ns2="a7d1c033-6be3-448d-9463-5c5144033f12" xmlns:ns3="41dfb6b1-3042-4f63-a00f-cf45bc24e151" targetNamespace="http://schemas.microsoft.com/office/2006/metadata/properties" ma:root="true" ma:fieldsID="efd5a7a1f9bfa550a6e2ac639f6c5dbc" ns2:_="" ns3:_="">
    <xsd:import namespace="a7d1c033-6be3-448d-9463-5c5144033f12"/>
    <xsd:import namespace="41dfb6b1-3042-4f63-a00f-cf45bc24e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1c033-6be3-448d-9463-5c5144033f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13db0ac5-ece6-40b7-b580-ba53892cd1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fb6b1-3042-4f63-a00f-cf45bc24e1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88bec7-10f0-4a50-9aa0-ac6c99996f8f}" ma:internalName="TaxCatchAll" ma:showField="CatchAllData" ma:web="41dfb6b1-3042-4f63-a00f-cf45bc24e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d1c033-6be3-448d-9463-5c5144033f12">
      <Terms xmlns="http://schemas.microsoft.com/office/infopath/2007/PartnerControls"/>
    </lcf76f155ced4ddcb4097134ff3c332f>
    <TaxCatchAll xmlns="41dfb6b1-3042-4f63-a00f-cf45bc24e151" xsi:nil="true"/>
  </documentManagement>
</p:properties>
</file>

<file path=customXml/itemProps1.xml><?xml version="1.0" encoding="utf-8"?>
<ds:datastoreItem xmlns:ds="http://schemas.openxmlformats.org/officeDocument/2006/customXml" ds:itemID="{4F098C12-EA6B-4A90-832C-B64A03661E54}"/>
</file>

<file path=customXml/itemProps2.xml><?xml version="1.0" encoding="utf-8"?>
<ds:datastoreItem xmlns:ds="http://schemas.openxmlformats.org/officeDocument/2006/customXml" ds:itemID="{730F4EBB-8FF6-4693-AE72-88E76537C30E}"/>
</file>

<file path=customXml/itemProps3.xml><?xml version="1.0" encoding="utf-8"?>
<ds:datastoreItem xmlns:ds="http://schemas.openxmlformats.org/officeDocument/2006/customXml" ds:itemID="{A7EBC91D-F8B9-4E95-8779-B2A53E704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</dc:creator>
  <cp:lastModifiedBy>Václav Edl</cp:lastModifiedBy>
  <cp:lastPrinted>2025-08-05T12:45:56Z</cp:lastPrinted>
  <dcterms:created xsi:type="dcterms:W3CDTF">2016-05-22T20:05:47Z</dcterms:created>
  <dcterms:modified xsi:type="dcterms:W3CDTF">2025-08-18T09:36:50Z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0x010100FF1334B8624D4C41851CD5C3DBAF708A</vt:lpwstr>
  </property>
</Properties>
</file>