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lamicek\Dropbox\DEA\18187_ZS_Modrice_vybaveni\01_ZD_ZPR\Prilohy_1a-c_a_6a_c_final\"/>
    </mc:Choice>
  </mc:AlternateContent>
  <bookViews>
    <workbookView xWindow="0" yWindow="0" windowWidth="25455" windowHeight="13365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D24" i="1" l="1"/>
  <c r="F35" i="1" l="1"/>
  <c r="G35" i="1" s="1"/>
  <c r="F33" i="1" l="1"/>
  <c r="G33" i="1"/>
  <c r="F20" i="1"/>
  <c r="G20" i="1"/>
  <c r="F21" i="1"/>
  <c r="G21" i="1" s="1"/>
  <c r="F22" i="1"/>
  <c r="G22" i="1"/>
  <c r="F23" i="1"/>
  <c r="G23" i="1" s="1"/>
  <c r="F24" i="1"/>
  <c r="G24" i="1" s="1"/>
  <c r="F19" i="1"/>
  <c r="G19" i="1" s="1"/>
  <c r="F25" i="1"/>
  <c r="G25" i="1" l="1"/>
  <c r="F17" i="1"/>
  <c r="G17" i="1" s="1"/>
  <c r="F18" i="1"/>
  <c r="G18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4" i="1"/>
  <c r="G34" i="1" s="1"/>
  <c r="F16" i="1"/>
  <c r="G16" i="1" s="1"/>
  <c r="F15" i="1"/>
  <c r="G15" i="1" s="1"/>
  <c r="F14" i="1"/>
  <c r="G14" i="1" s="1"/>
  <c r="F36" i="1" l="1"/>
  <c r="G36" i="1"/>
</calcChain>
</file>

<file path=xl/sharedStrings.xml><?xml version="1.0" encoding="utf-8"?>
<sst xmlns="http://schemas.openxmlformats.org/spreadsheetml/2006/main" count="96" uniqueCount="49">
  <si>
    <t>(bez DPH)</t>
  </si>
  <si>
    <t>(s DPH)</t>
  </si>
  <si>
    <t>Server</t>
  </si>
  <si>
    <t>UPS</t>
  </si>
  <si>
    <t>Zálohování HW</t>
  </si>
  <si>
    <t>Zálohování SW</t>
  </si>
  <si>
    <t>Rozvaděč stojanový</t>
  </si>
  <si>
    <t>Učitelský počítač - monitor</t>
  </si>
  <si>
    <t>Učitelský počítač - klávesnice</t>
  </si>
  <si>
    <t>Učitelský počítač - myš</t>
  </si>
  <si>
    <t>Interaktivní dataprojektor</t>
  </si>
  <si>
    <t>nabízený výrobek - název, kódové označení, výrobce</t>
  </si>
  <si>
    <t>j. cena Kč</t>
  </si>
  <si>
    <t>cena za požadovaný počet</t>
  </si>
  <si>
    <t>Celková cena za položku</t>
  </si>
  <si>
    <t>Příloha 1c - Soupis prací pro dílčí část č. 3</t>
  </si>
  <si>
    <t>splnění parametrů dle přílohy č.  6c výzvy</t>
  </si>
  <si>
    <t>ANO*/NE*</t>
  </si>
  <si>
    <t>* nehodící škrtněte nebo odstraňte</t>
  </si>
  <si>
    <t>číslo položky</t>
  </si>
  <si>
    <t>popis položky</t>
  </si>
  <si>
    <t>Žákovský PC - klávesnice</t>
  </si>
  <si>
    <t>Žákovský PC - myš</t>
  </si>
  <si>
    <t xml:space="preserve">LCD monitor 22 fullHD“ </t>
  </si>
  <si>
    <t>Učitelský PC</t>
  </si>
  <si>
    <t>Notebook</t>
  </si>
  <si>
    <t>Wifi</t>
  </si>
  <si>
    <t xml:space="preserve">Switch PoE 1GB </t>
  </si>
  <si>
    <t>Firewall Fortigate s licencí 36 měsíců</t>
  </si>
  <si>
    <t>Aplikace pro netFlow monitoring</t>
  </si>
  <si>
    <t xml:space="preserve"> ks/hod</t>
  </si>
  <si>
    <t>Žákovský PC</t>
  </si>
  <si>
    <t xml:space="preserve">Switch 48port 1Gb + 2 SFP Modul Gigabit  </t>
  </si>
  <si>
    <t>Název VZ: „Modernizace učeben ZŠ Modřice - Vybavení"</t>
  </si>
  <si>
    <t>Zadavatel: Základní škola Modřice, okres Brno – venkov, příspěvková organizace, Benešova 332, 664 42 Modřice</t>
  </si>
  <si>
    <t>Dodavatel: (dodavatel doplní svoje indetifikační údaje)</t>
  </si>
  <si>
    <t>§ 89 odst. 5 a 6 ZZVZ</t>
  </si>
  <si>
    <t>informace k pozn. č.:</t>
  </si>
  <si>
    <t>Dílčí část 3</t>
  </si>
  <si>
    <t>i</t>
  </si>
  <si>
    <t>Poznámka k "i" - všechny uvedené obchodní názvy jsou pouze orientační. Dodavatel může nabídnout rovnocenné nebo lepší výrobky</t>
  </si>
  <si>
    <t>Podrobnější technický popis položek je uveden ve specifikaci - příloha 6a</t>
  </si>
  <si>
    <t>Vyhotovil……………………….</t>
  </si>
  <si>
    <t>V …………………</t>
  </si>
  <si>
    <t>dne………………………</t>
  </si>
  <si>
    <t>Souhrnně za část 3</t>
  </si>
  <si>
    <t>Instalace a uvedení do provozu všech dodaných zařízení, včetně zaškolení obsluhy - komplet za dílčí část 3</t>
  </si>
  <si>
    <t xml:space="preserve">Instalace požadovaného dohledu virtuální servrů </t>
  </si>
  <si>
    <t>neoceňovat, není součástí plnění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</si>
</sst>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name val="FuturaTDem"/>
      <charset val="238"/>
    </font>
    <font>
      <sz val="14"/>
      <name val="FuturaTLig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b/>
      <sz val="14"/>
      <name val="FuturaTLig"/>
      <charset val="238"/>
    </font>
    <font>
      <i/>
      <sz val="10"/>
      <color theme="1"/>
      <name val="Calibri"/>
      <family val="2"/>
      <charset val="238"/>
      <scheme val="minor"/>
    </font>
    <font>
      <i/>
      <sz val="9"/>
      <name val="FuturaTLig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right" vertical="center"/>
    </xf>
    <xf numFmtId="4" fontId="0" fillId="0" borderId="1" xfId="0" applyNumberFormat="1" applyBorder="1"/>
    <xf numFmtId="4" fontId="0" fillId="0" borderId="4" xfId="0" applyNumberFormat="1" applyBorder="1"/>
    <xf numFmtId="0" fontId="6" fillId="0" borderId="6" xfId="1" applyFont="1" applyBorder="1" applyAlignment="1">
      <alignment horizontal="center" vertical="center" wrapText="1"/>
    </xf>
    <xf numFmtId="0" fontId="8" fillId="2" borderId="0" xfId="0" applyFont="1" applyFill="1" applyAlignment="1">
      <alignment horizontal="left"/>
    </xf>
    <xf numFmtId="0" fontId="9" fillId="0" borderId="0" xfId="0" applyFont="1" applyFill="1"/>
    <xf numFmtId="0" fontId="9" fillId="0" borderId="0" xfId="0" applyFont="1"/>
    <xf numFmtId="0" fontId="9" fillId="3" borderId="0" xfId="0" applyFont="1" applyFill="1"/>
    <xf numFmtId="0" fontId="0" fillId="3" borderId="0" xfId="0" applyFill="1"/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0" xfId="0" applyFont="1" applyFill="1"/>
    <xf numFmtId="0" fontId="0" fillId="0" borderId="0" xfId="0" applyFill="1"/>
    <xf numFmtId="0" fontId="12" fillId="0" borderId="6" xfId="0" applyFont="1" applyBorder="1" applyAlignment="1">
      <alignment horizontal="center" vertical="center" wrapText="1"/>
    </xf>
    <xf numFmtId="0" fontId="13" fillId="2" borderId="0" xfId="0" applyFont="1" applyFill="1"/>
    <xf numFmtId="0" fontId="0" fillId="2" borderId="0" xfId="0" applyFill="1"/>
    <xf numFmtId="4" fontId="0" fillId="3" borderId="1" xfId="0" applyNumberFormat="1" applyFill="1" applyBorder="1"/>
    <xf numFmtId="0" fontId="5" fillId="0" borderId="0" xfId="0" applyFont="1"/>
    <xf numFmtId="4" fontId="2" fillId="3" borderId="6" xfId="0" applyNumberFormat="1" applyFont="1" applyFill="1" applyBorder="1" applyAlignment="1">
      <alignment horizontal="right" vertical="center" wrapText="1"/>
    </xf>
    <xf numFmtId="0" fontId="5" fillId="0" borderId="6" xfId="0" applyFont="1" applyBorder="1" applyAlignment="1">
      <alignment horizontal="justify" vertical="center"/>
    </xf>
    <xf numFmtId="0" fontId="0" fillId="3" borderId="6" xfId="0" applyFill="1" applyBorder="1" applyAlignment="1">
      <alignment horizontal="center" vertical="center" wrapText="1"/>
    </xf>
    <xf numFmtId="0" fontId="4" fillId="3" borderId="6" xfId="1" applyFill="1" applyBorder="1" applyAlignment="1">
      <alignment horizontal="center" vertical="center"/>
    </xf>
    <xf numFmtId="0" fontId="4" fillId="3" borderId="6" xfId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/>
    </xf>
    <xf numFmtId="0" fontId="12" fillId="4" borderId="6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19050</xdr:rowOff>
    </xdr:from>
    <xdr:to>
      <xdr:col>4</xdr:col>
      <xdr:colOff>714376</xdr:colOff>
      <xdr:row>1</xdr:row>
      <xdr:rowOff>66675</xdr:rowOff>
    </xdr:to>
    <xdr:pic>
      <xdr:nvPicPr>
        <xdr:cNvPr id="2" name="Obrázek 3" descr="IROP_CZ_RO_B_C RGB_malý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9050"/>
          <a:ext cx="6505576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view="pageBreakPreview" topLeftCell="A13" zoomScale="85" zoomScaleNormal="70" zoomScaleSheetLayoutView="85" workbookViewId="0">
      <selection activeCell="D19" sqref="D19:D23"/>
    </sheetView>
  </sheetViews>
  <sheetFormatPr defaultRowHeight="15"/>
  <cols>
    <col min="2" max="3" width="32.85546875" customWidth="1"/>
    <col min="4" max="4" width="12.5703125" customWidth="1"/>
    <col min="5" max="5" width="22.85546875" customWidth="1"/>
    <col min="6" max="6" width="19.7109375" customWidth="1"/>
    <col min="7" max="7" width="19.28515625" customWidth="1"/>
    <col min="8" max="8" width="61.42578125" customWidth="1"/>
    <col min="9" max="9" width="20.42578125" customWidth="1"/>
  </cols>
  <sheetData>
    <row r="1" spans="1:9" ht="73.5" customHeight="1"/>
    <row r="2" spans="1:9" ht="15.75">
      <c r="H2" s="33" t="s">
        <v>15</v>
      </c>
      <c r="I2" s="34"/>
    </row>
    <row r="4" spans="1:9" ht="23.25">
      <c r="B4" s="13" t="s">
        <v>33</v>
      </c>
      <c r="C4" s="13"/>
    </row>
    <row r="5" spans="1:9" ht="18">
      <c r="B5" s="20" t="s">
        <v>38</v>
      </c>
      <c r="C5" s="14"/>
    </row>
    <row r="6" spans="1:9" ht="18">
      <c r="B6" s="14"/>
      <c r="C6" s="14"/>
    </row>
    <row r="7" spans="1:9" ht="18">
      <c r="B7" s="15" t="s">
        <v>34</v>
      </c>
      <c r="C7" s="15"/>
    </row>
    <row r="8" spans="1:9" ht="18">
      <c r="B8" s="16" t="s">
        <v>35</v>
      </c>
      <c r="C8" s="16"/>
      <c r="D8" s="17"/>
      <c r="E8" s="17"/>
      <c r="F8" s="17"/>
      <c r="G8" s="17"/>
      <c r="H8" s="21"/>
    </row>
    <row r="11" spans="1:9" ht="15.75" thickBot="1"/>
    <row r="12" spans="1:9" ht="30">
      <c r="A12" s="37" t="s">
        <v>19</v>
      </c>
      <c r="B12" s="35" t="s">
        <v>20</v>
      </c>
      <c r="C12" s="18" t="s">
        <v>36</v>
      </c>
      <c r="D12" s="39" t="s">
        <v>30</v>
      </c>
      <c r="E12" s="7" t="s">
        <v>12</v>
      </c>
      <c r="F12" s="7" t="s">
        <v>13</v>
      </c>
      <c r="G12" s="7" t="s">
        <v>14</v>
      </c>
      <c r="H12" s="41" t="s">
        <v>11</v>
      </c>
      <c r="I12" s="35" t="s">
        <v>16</v>
      </c>
    </row>
    <row r="13" spans="1:9" ht="30" customHeight="1" thickBot="1">
      <c r="A13" s="38"/>
      <c r="B13" s="36"/>
      <c r="C13" s="19" t="s">
        <v>37</v>
      </c>
      <c r="D13" s="40"/>
      <c r="E13" s="8" t="s">
        <v>0</v>
      </c>
      <c r="F13" s="8" t="s">
        <v>0</v>
      </c>
      <c r="G13" s="8" t="s">
        <v>1</v>
      </c>
      <c r="H13" s="42"/>
      <c r="I13" s="36"/>
    </row>
    <row r="14" spans="1:9" ht="30" customHeight="1" thickBot="1">
      <c r="A14" s="6">
        <v>1</v>
      </c>
      <c r="B14" s="2" t="s">
        <v>2</v>
      </c>
      <c r="C14" s="22" t="s">
        <v>39</v>
      </c>
      <c r="D14" s="1">
        <v>1</v>
      </c>
      <c r="E14" s="27">
        <v>0</v>
      </c>
      <c r="F14" s="9">
        <f>PRODUCT(E14,D14)</f>
        <v>0</v>
      </c>
      <c r="G14" s="9">
        <f>PRODUCT(F14,1.21)</f>
        <v>0</v>
      </c>
      <c r="H14" s="29"/>
      <c r="I14" s="12" t="s">
        <v>17</v>
      </c>
    </row>
    <row r="15" spans="1:9" ht="30" customHeight="1" thickBot="1">
      <c r="A15" s="6">
        <v>2</v>
      </c>
      <c r="B15" s="3" t="s">
        <v>3</v>
      </c>
      <c r="C15" s="22" t="s">
        <v>39</v>
      </c>
      <c r="D15" s="5">
        <v>1</v>
      </c>
      <c r="E15" s="27">
        <v>0</v>
      </c>
      <c r="F15" s="9">
        <f>PRODUCT(E15,D15)</f>
        <v>0</v>
      </c>
      <c r="G15" s="9">
        <f t="shared" ref="G15:G34" si="0">PRODUCT(F15,1.21)</f>
        <v>0</v>
      </c>
      <c r="H15" s="30"/>
      <c r="I15" s="12" t="s">
        <v>17</v>
      </c>
    </row>
    <row r="16" spans="1:9" ht="30" customHeight="1" thickBot="1">
      <c r="A16" s="6">
        <v>3</v>
      </c>
      <c r="B16" s="3" t="s">
        <v>4</v>
      </c>
      <c r="C16" s="22" t="s">
        <v>39</v>
      </c>
      <c r="D16" s="5">
        <v>1</v>
      </c>
      <c r="E16" s="27">
        <v>0</v>
      </c>
      <c r="F16" s="9">
        <f>PRODUCT(E16,D16)</f>
        <v>0</v>
      </c>
      <c r="G16" s="9">
        <f>PRODUCT(F16,1.21)</f>
        <v>0</v>
      </c>
      <c r="H16" s="31"/>
      <c r="I16" s="12" t="s">
        <v>17</v>
      </c>
    </row>
    <row r="17" spans="1:9" ht="30" customHeight="1" thickBot="1">
      <c r="A17" s="6">
        <v>4</v>
      </c>
      <c r="B17" s="3" t="s">
        <v>5</v>
      </c>
      <c r="C17" s="22" t="s">
        <v>39</v>
      </c>
      <c r="D17" s="5">
        <v>1</v>
      </c>
      <c r="E17" s="27">
        <v>0</v>
      </c>
      <c r="F17" s="9">
        <f>PRODUCT(E17,D17)</f>
        <v>0</v>
      </c>
      <c r="G17" s="9">
        <f t="shared" si="0"/>
        <v>0</v>
      </c>
      <c r="H17" s="31"/>
      <c r="I17" s="12" t="s">
        <v>17</v>
      </c>
    </row>
    <row r="18" spans="1:9" ht="30" customHeight="1" thickBot="1">
      <c r="A18" s="6">
        <v>5</v>
      </c>
      <c r="B18" s="3" t="s">
        <v>6</v>
      </c>
      <c r="C18" s="22" t="s">
        <v>39</v>
      </c>
      <c r="D18" s="5">
        <v>1</v>
      </c>
      <c r="E18" s="27">
        <v>0</v>
      </c>
      <c r="F18" s="9">
        <f>PRODUCT(E18,D18)</f>
        <v>0</v>
      </c>
      <c r="G18" s="9">
        <f t="shared" si="0"/>
        <v>0</v>
      </c>
      <c r="H18" s="31"/>
      <c r="I18" s="12" t="s">
        <v>17</v>
      </c>
    </row>
    <row r="19" spans="1:9" ht="30" customHeight="1" thickBot="1">
      <c r="A19" s="43">
        <v>6</v>
      </c>
      <c r="B19" s="44" t="s">
        <v>26</v>
      </c>
      <c r="C19" s="45" t="s">
        <v>39</v>
      </c>
      <c r="D19" s="47"/>
      <c r="E19" s="27">
        <v>0</v>
      </c>
      <c r="F19" s="9">
        <f t="shared" ref="F19:F20" si="1">PRODUCT(E19,D19)</f>
        <v>0</v>
      </c>
      <c r="G19" s="9">
        <f t="shared" ref="G19:G20" si="2">PRODUCT(F19,1.21)</f>
        <v>0</v>
      </c>
      <c r="H19" s="31" t="s">
        <v>48</v>
      </c>
      <c r="I19" s="12" t="s">
        <v>17</v>
      </c>
    </row>
    <row r="20" spans="1:9" ht="30" customHeight="1" thickBot="1">
      <c r="A20" s="43">
        <v>7</v>
      </c>
      <c r="B20" s="46" t="s">
        <v>32</v>
      </c>
      <c r="C20" s="45" t="s">
        <v>39</v>
      </c>
      <c r="D20" s="47"/>
      <c r="E20" s="27">
        <v>0</v>
      </c>
      <c r="F20" s="9">
        <f t="shared" si="1"/>
        <v>0</v>
      </c>
      <c r="G20" s="9">
        <f t="shared" si="2"/>
        <v>0</v>
      </c>
      <c r="H20" s="31" t="s">
        <v>48</v>
      </c>
      <c r="I20" s="12" t="s">
        <v>17</v>
      </c>
    </row>
    <row r="21" spans="1:9" ht="30" customHeight="1" thickBot="1">
      <c r="A21" s="43">
        <v>8</v>
      </c>
      <c r="B21" s="46" t="s">
        <v>27</v>
      </c>
      <c r="C21" s="45" t="s">
        <v>39</v>
      </c>
      <c r="D21" s="47"/>
      <c r="E21" s="27">
        <v>0</v>
      </c>
      <c r="F21" s="9">
        <f t="shared" ref="F21:F24" si="3">PRODUCT(E21,D21)</f>
        <v>0</v>
      </c>
      <c r="G21" s="9">
        <f t="shared" ref="G21:G24" si="4">PRODUCT(F21,1.21)</f>
        <v>0</v>
      </c>
      <c r="H21" s="31" t="s">
        <v>48</v>
      </c>
      <c r="I21" s="12" t="s">
        <v>17</v>
      </c>
    </row>
    <row r="22" spans="1:9" ht="30" customHeight="1" thickBot="1">
      <c r="A22" s="43">
        <v>9</v>
      </c>
      <c r="B22" s="46" t="s">
        <v>28</v>
      </c>
      <c r="C22" s="45" t="s">
        <v>39</v>
      </c>
      <c r="D22" s="47"/>
      <c r="E22" s="27">
        <v>0</v>
      </c>
      <c r="F22" s="9">
        <f t="shared" si="3"/>
        <v>0</v>
      </c>
      <c r="G22" s="9">
        <f t="shared" si="4"/>
        <v>0</v>
      </c>
      <c r="H22" s="31" t="s">
        <v>48</v>
      </c>
      <c r="I22" s="12" t="s">
        <v>17</v>
      </c>
    </row>
    <row r="23" spans="1:9" ht="30" customHeight="1" thickBot="1">
      <c r="A23" s="43">
        <v>10</v>
      </c>
      <c r="B23" s="46" t="s">
        <v>29</v>
      </c>
      <c r="C23" s="45" t="s">
        <v>39</v>
      </c>
      <c r="D23" s="47"/>
      <c r="E23" s="27">
        <v>0</v>
      </c>
      <c r="F23" s="9">
        <f t="shared" si="3"/>
        <v>0</v>
      </c>
      <c r="G23" s="9">
        <f t="shared" si="4"/>
        <v>0</v>
      </c>
      <c r="H23" s="31" t="s">
        <v>48</v>
      </c>
      <c r="I23" s="12" t="s">
        <v>17</v>
      </c>
    </row>
    <row r="24" spans="1:9" ht="30" customHeight="1" thickBot="1">
      <c r="A24" s="6">
        <v>11</v>
      </c>
      <c r="B24" s="2" t="s">
        <v>47</v>
      </c>
      <c r="C24" s="22" t="s">
        <v>39</v>
      </c>
      <c r="D24" s="5">
        <f>15+24+3</f>
        <v>42</v>
      </c>
      <c r="E24" s="27">
        <v>0</v>
      </c>
      <c r="F24" s="9">
        <f t="shared" si="3"/>
        <v>0</v>
      </c>
      <c r="G24" s="9">
        <f t="shared" si="4"/>
        <v>0</v>
      </c>
      <c r="H24" s="31"/>
      <c r="I24" s="12" t="s">
        <v>17</v>
      </c>
    </row>
    <row r="25" spans="1:9" ht="30" customHeight="1" thickBot="1">
      <c r="A25" s="6">
        <v>12</v>
      </c>
      <c r="B25" s="2" t="s">
        <v>31</v>
      </c>
      <c r="C25" s="22" t="s">
        <v>39</v>
      </c>
      <c r="D25" s="5">
        <v>24</v>
      </c>
      <c r="E25" s="27">
        <v>0</v>
      </c>
      <c r="F25" s="9">
        <f t="shared" ref="F25:F34" si="5">PRODUCT(E25,D25)</f>
        <v>0</v>
      </c>
      <c r="G25" s="9">
        <f t="shared" si="0"/>
        <v>0</v>
      </c>
      <c r="H25" s="31"/>
      <c r="I25" s="12" t="s">
        <v>17</v>
      </c>
    </row>
    <row r="26" spans="1:9" ht="30" customHeight="1" thickBot="1">
      <c r="A26" s="6">
        <v>13</v>
      </c>
      <c r="B26" s="3" t="s">
        <v>23</v>
      </c>
      <c r="C26" s="22" t="s">
        <v>39</v>
      </c>
      <c r="D26" s="5">
        <v>24</v>
      </c>
      <c r="E26" s="27">
        <v>0</v>
      </c>
      <c r="F26" s="9">
        <f t="shared" si="5"/>
        <v>0</v>
      </c>
      <c r="G26" s="9">
        <f t="shared" si="0"/>
        <v>0</v>
      </c>
      <c r="H26" s="32"/>
      <c r="I26" s="12" t="s">
        <v>17</v>
      </c>
    </row>
    <row r="27" spans="1:9" ht="30" customHeight="1" thickBot="1">
      <c r="A27" s="6">
        <v>14</v>
      </c>
      <c r="B27" s="3" t="s">
        <v>21</v>
      </c>
      <c r="C27" s="22" t="s">
        <v>39</v>
      </c>
      <c r="D27" s="5">
        <v>24</v>
      </c>
      <c r="E27" s="27">
        <v>0</v>
      </c>
      <c r="F27" s="9">
        <f t="shared" si="5"/>
        <v>0</v>
      </c>
      <c r="G27" s="9">
        <f t="shared" si="0"/>
        <v>0</v>
      </c>
      <c r="H27" s="32"/>
      <c r="I27" s="12" t="s">
        <v>17</v>
      </c>
    </row>
    <row r="28" spans="1:9" ht="30" customHeight="1" thickBot="1">
      <c r="A28" s="6">
        <v>15</v>
      </c>
      <c r="B28" s="3" t="s">
        <v>22</v>
      </c>
      <c r="C28" s="22" t="s">
        <v>39</v>
      </c>
      <c r="D28" s="5">
        <v>24</v>
      </c>
      <c r="E28" s="27">
        <v>0</v>
      </c>
      <c r="F28" s="9">
        <f t="shared" si="5"/>
        <v>0</v>
      </c>
      <c r="G28" s="9">
        <f t="shared" si="0"/>
        <v>0</v>
      </c>
      <c r="H28" s="32"/>
      <c r="I28" s="12" t="s">
        <v>17</v>
      </c>
    </row>
    <row r="29" spans="1:9" ht="30" customHeight="1" thickBot="1">
      <c r="A29" s="6">
        <v>16</v>
      </c>
      <c r="B29" s="3" t="s">
        <v>24</v>
      </c>
      <c r="C29" s="22" t="s">
        <v>39</v>
      </c>
      <c r="D29" s="5">
        <v>3</v>
      </c>
      <c r="E29" s="27">
        <v>0</v>
      </c>
      <c r="F29" s="9">
        <f t="shared" si="5"/>
        <v>0</v>
      </c>
      <c r="G29" s="9">
        <f t="shared" si="0"/>
        <v>0</v>
      </c>
      <c r="H29" s="31"/>
      <c r="I29" s="12" t="s">
        <v>17</v>
      </c>
    </row>
    <row r="30" spans="1:9" ht="30" customHeight="1" thickBot="1">
      <c r="A30" s="6">
        <v>17</v>
      </c>
      <c r="B30" s="3" t="s">
        <v>7</v>
      </c>
      <c r="C30" s="22" t="s">
        <v>39</v>
      </c>
      <c r="D30" s="5">
        <v>3</v>
      </c>
      <c r="E30" s="27">
        <v>0</v>
      </c>
      <c r="F30" s="9">
        <f t="shared" si="5"/>
        <v>0</v>
      </c>
      <c r="G30" s="9">
        <f t="shared" si="0"/>
        <v>0</v>
      </c>
      <c r="H30" s="31"/>
      <c r="I30" s="12" t="s">
        <v>17</v>
      </c>
    </row>
    <row r="31" spans="1:9" ht="30" customHeight="1" thickBot="1">
      <c r="A31" s="6">
        <v>18</v>
      </c>
      <c r="B31" s="3" t="s">
        <v>8</v>
      </c>
      <c r="C31" s="22" t="s">
        <v>39</v>
      </c>
      <c r="D31" s="5">
        <v>3</v>
      </c>
      <c r="E31" s="27">
        <v>0</v>
      </c>
      <c r="F31" s="9">
        <f t="shared" si="5"/>
        <v>0</v>
      </c>
      <c r="G31" s="9">
        <f t="shared" si="0"/>
        <v>0</v>
      </c>
      <c r="H31" s="32"/>
      <c r="I31" s="12" t="s">
        <v>17</v>
      </c>
    </row>
    <row r="32" spans="1:9" ht="30" customHeight="1" thickBot="1">
      <c r="A32" s="6">
        <v>19</v>
      </c>
      <c r="B32" s="3" t="s">
        <v>9</v>
      </c>
      <c r="C32" s="22" t="s">
        <v>39</v>
      </c>
      <c r="D32" s="5">
        <v>3</v>
      </c>
      <c r="E32" s="27">
        <v>0</v>
      </c>
      <c r="F32" s="9">
        <f t="shared" si="5"/>
        <v>0</v>
      </c>
      <c r="G32" s="9">
        <f t="shared" si="0"/>
        <v>0</v>
      </c>
      <c r="H32" s="32"/>
      <c r="I32" s="12" t="s">
        <v>17</v>
      </c>
    </row>
    <row r="33" spans="1:9" ht="30" customHeight="1" thickBot="1">
      <c r="A33" s="6">
        <v>20</v>
      </c>
      <c r="B33" s="3" t="s">
        <v>25</v>
      </c>
      <c r="C33" s="22" t="s">
        <v>39</v>
      </c>
      <c r="D33" s="5">
        <v>15</v>
      </c>
      <c r="E33" s="27">
        <v>0</v>
      </c>
      <c r="F33" s="9">
        <f t="shared" si="5"/>
        <v>0</v>
      </c>
      <c r="G33" s="9">
        <f t="shared" ref="G33" si="6">PRODUCT(F33,1.21)</f>
        <v>0</v>
      </c>
      <c r="H33" s="32"/>
      <c r="I33" s="12" t="s">
        <v>17</v>
      </c>
    </row>
    <row r="34" spans="1:9" ht="30" customHeight="1" thickBot="1">
      <c r="A34" s="6">
        <v>21</v>
      </c>
      <c r="B34" s="3" t="s">
        <v>10</v>
      </c>
      <c r="C34" s="22" t="s">
        <v>39</v>
      </c>
      <c r="D34" s="5">
        <v>3</v>
      </c>
      <c r="E34" s="27">
        <v>0</v>
      </c>
      <c r="F34" s="9">
        <f t="shared" si="5"/>
        <v>0</v>
      </c>
      <c r="G34" s="9">
        <f t="shared" si="0"/>
        <v>0</v>
      </c>
      <c r="H34" s="32"/>
      <c r="I34" s="12" t="s">
        <v>17</v>
      </c>
    </row>
    <row r="35" spans="1:9" ht="62.25" customHeight="1" thickBot="1">
      <c r="A35" s="6">
        <v>22</v>
      </c>
      <c r="B35" s="28" t="s">
        <v>46</v>
      </c>
      <c r="C35" s="22" t="s">
        <v>39</v>
      </c>
      <c r="D35" s="5">
        <v>1</v>
      </c>
      <c r="E35" s="27">
        <v>0</v>
      </c>
      <c r="F35" s="9">
        <f t="shared" ref="F35" si="7">PRODUCT(E35,D35)</f>
        <v>0</v>
      </c>
      <c r="G35" s="9">
        <f t="shared" ref="G35" si="8">PRODUCT(F35,1.21)</f>
        <v>0</v>
      </c>
      <c r="H35" s="4"/>
      <c r="I35" s="12" t="s">
        <v>17</v>
      </c>
    </row>
    <row r="36" spans="1:9" ht="25.5" customHeight="1" thickBot="1">
      <c r="C36" s="26" t="s">
        <v>45</v>
      </c>
      <c r="E36" s="10"/>
      <c r="F36" s="25">
        <f>SUM(F14:F35)</f>
        <v>0</v>
      </c>
      <c r="G36" s="11">
        <f>SUM(G14:G35)</f>
        <v>0</v>
      </c>
    </row>
    <row r="38" spans="1:9">
      <c r="B38" t="s">
        <v>18</v>
      </c>
    </row>
    <row r="39" spans="1:9">
      <c r="B39" t="s">
        <v>40</v>
      </c>
    </row>
    <row r="40" spans="1:9">
      <c r="B40" t="s">
        <v>41</v>
      </c>
    </row>
    <row r="43" spans="1:9">
      <c r="B43" s="23" t="s">
        <v>42</v>
      </c>
    </row>
    <row r="44" spans="1:9">
      <c r="B44" s="23"/>
    </row>
    <row r="45" spans="1:9">
      <c r="B45" s="24" t="s">
        <v>43</v>
      </c>
    </row>
    <row r="46" spans="1:9">
      <c r="B46" s="24"/>
    </row>
    <row r="47" spans="1:9">
      <c r="B47" s="24" t="s">
        <v>44</v>
      </c>
    </row>
  </sheetData>
  <mergeCells count="6">
    <mergeCell ref="H2:I2"/>
    <mergeCell ref="I12:I13"/>
    <mergeCell ref="A12:A13"/>
    <mergeCell ref="B12:B13"/>
    <mergeCell ref="D12:D13"/>
    <mergeCell ref="H12:H13"/>
  </mergeCells>
  <pageMargins left="0.7" right="0.7" top="0.78740157499999996" bottom="0.78740157499999996" header="0.3" footer="0.3"/>
  <pageSetup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JH</cp:lastModifiedBy>
  <cp:lastPrinted>2019-01-24T16:41:05Z</cp:lastPrinted>
  <dcterms:created xsi:type="dcterms:W3CDTF">2018-10-11T09:23:25Z</dcterms:created>
  <dcterms:modified xsi:type="dcterms:W3CDTF">2019-03-20T10:14:11Z</dcterms:modified>
</cp:coreProperties>
</file>