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Práce\Sportovní areál - aquacentrum_whirlpooly\"/>
    </mc:Choice>
  </mc:AlternateContent>
  <xr:revisionPtr revIDLastSave="0" documentId="13_ncr:1_{5FD78964-822D-4551-9045-EC5568F6E7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5" i="1" l="1"/>
  <c r="F54" i="1"/>
  <c r="F53" i="1" s="1"/>
  <c r="F51" i="1"/>
  <c r="F48" i="1"/>
  <c r="F47" i="1"/>
  <c r="F46" i="1"/>
  <c r="F45" i="1"/>
  <c r="F44" i="1"/>
  <c r="F43" i="1"/>
  <c r="F42" i="1"/>
  <c r="F41" i="1"/>
  <c r="F39" i="1"/>
  <c r="F38" i="1"/>
  <c r="F37" i="1"/>
  <c r="F36" i="1"/>
  <c r="F35" i="1"/>
  <c r="F34" i="1"/>
  <c r="F33" i="1"/>
  <c r="F32" i="1"/>
  <c r="F31" i="1"/>
  <c r="F30" i="1"/>
  <c r="F26" i="1"/>
  <c r="F25" i="1"/>
  <c r="F24" i="1"/>
  <c r="F23" i="1"/>
  <c r="F22" i="1"/>
  <c r="F21" i="1"/>
  <c r="F20" i="1"/>
  <c r="F19" i="1"/>
  <c r="F15" i="1"/>
  <c r="F16" i="1"/>
  <c r="F13" i="1"/>
  <c r="F10" i="1"/>
  <c r="F11" i="1"/>
  <c r="F9" i="1"/>
  <c r="F40" i="1" l="1"/>
  <c r="F28" i="1"/>
  <c r="F29" i="1"/>
  <c r="F50" i="1"/>
  <c r="F52" i="1"/>
  <c r="F27" i="1" l="1"/>
  <c r="F49" i="1"/>
  <c r="F6" i="1"/>
  <c r="F17" i="1"/>
  <c r="F14" i="1" l="1"/>
  <c r="F12" i="1"/>
  <c r="F8" i="1"/>
  <c r="F5" i="1"/>
  <c r="F7" i="1"/>
  <c r="F4" i="1"/>
  <c r="F2" i="1" l="1"/>
  <c r="F56" i="1" l="1"/>
  <c r="F57" i="1" s="1"/>
  <c r="F58" i="1" s="1"/>
</calcChain>
</file>

<file path=xl/sharedStrings.xml><?xml version="1.0" encoding="utf-8"?>
<sst xmlns="http://schemas.openxmlformats.org/spreadsheetml/2006/main" count="112" uniqueCount="56">
  <si>
    <t>MJ</t>
  </si>
  <si>
    <t>Cena/MJ</t>
  </si>
  <si>
    <t>Cena</t>
  </si>
  <si>
    <t>Č. pol.</t>
  </si>
  <si>
    <t>Název položky</t>
  </si>
  <si>
    <t>m2</t>
  </si>
  <si>
    <t>DPH 21%</t>
  </si>
  <si>
    <t>Celková cena díla bez DPH</t>
  </si>
  <si>
    <t>Celková cena díla vč. DPH</t>
  </si>
  <si>
    <t>Počet MJ</t>
  </si>
  <si>
    <t>Pozn. 1: Veškeré položky jsou včetně dopravy materiálu na místo stavby a přesunů hmot v rámci staveniště.</t>
  </si>
  <si>
    <t>ks</t>
  </si>
  <si>
    <t>kpl</t>
  </si>
  <si>
    <t>m</t>
  </si>
  <si>
    <t>bm</t>
  </si>
  <si>
    <t>Odstranění stávající hydroizolace a úprava podkladu (broušení, vysprávky, vyčištění, penetrace) včetně ošetření stávající hydroizolace v místě napojení na novou hydoroizolační stěrku</t>
  </si>
  <si>
    <t xml:space="preserve">Provedení nové hydroizolační stěrky (dvojnásobný nátěr) včetně jejího napojení na stávající hydroizolaci </t>
  </si>
  <si>
    <t>Přelivné žlábky</t>
  </si>
  <si>
    <t xml:space="preserve">Vybourání stávajících přelivných žlábků </t>
  </si>
  <si>
    <t>Vybourání stávajících dlažeb</t>
  </si>
  <si>
    <t xml:space="preserve">Provedení nové hydroizolace včetně jejího napojení na stávající hydroizolaci </t>
  </si>
  <si>
    <t xml:space="preserve">Dodávka přelivných žlábků </t>
  </si>
  <si>
    <t xml:space="preserve">Dodávka přelivných žlábků s výtokem </t>
  </si>
  <si>
    <t xml:space="preserve">Montáž přelivných žlábků dle pokynů výrobce včetně opracování detailů (výtoky) </t>
  </si>
  <si>
    <t>Spárování epoxidovou spárovací hmotou</t>
  </si>
  <si>
    <t>Omítky ve strojovně</t>
  </si>
  <si>
    <t>Odstranění stávajících omítek MVC na nosnou konstrukci</t>
  </si>
  <si>
    <t>Provedení nových omítek (jádro omítka MVC tl. 2mm + vápenný štuk)</t>
  </si>
  <si>
    <t>Whirlpool</t>
  </si>
  <si>
    <t xml:space="preserve">Řezání ve spáře s navazujícími obklady, dlažbou a požlábky </t>
  </si>
  <si>
    <t>Vybourání stávajících dlažeb a obkladů</t>
  </si>
  <si>
    <t>Dodávka dlažby (dvě barvy bílá + modrá, spárořez a barevné řešení dle stávající dlažby), rozměr dlaždic 119x244 mm</t>
  </si>
  <si>
    <t>Dodávka obkladů (tři barvy bílá + modrá + zelená, spárořez a barevné řešení dle stávající dlažby), rozměr dlaždic 119x244 mm</t>
  </si>
  <si>
    <t>Montáž dlažby a obkladů do flexibilního lepícího tmelu dle předpisů výrobce včetně provedení dilatací (systémové dilatační lišty, předpokládané dilatační pole 6x6 m, dilatace v místě napojení na stávající dlažby)</t>
  </si>
  <si>
    <t xml:space="preserve">Spárování dlažby a obkladů epoxidovou spárovací hmotou </t>
  </si>
  <si>
    <t>Dodávka požlábků (barva bílá)</t>
  </si>
  <si>
    <t>Dodávka oblé hrany lavic (barva modrá)</t>
  </si>
  <si>
    <t>Montáž požlábků a oblé hrany lavic do flexibilního lepícího tmelu dle předpisů výrobce</t>
  </si>
  <si>
    <t>Nezbytné úpravy stávajících zámečnických konstrukcí</t>
  </si>
  <si>
    <t>Přesun suti v rámci stavby, její naložení a zajištění odvozu a likvidace zhotovitelem</t>
  </si>
  <si>
    <t>Dlažby a obklady</t>
  </si>
  <si>
    <t>Odstranění stávající hydroizolace a úprava podkladu (broušení, vysprávky, vyčištění, penetrace)</t>
  </si>
  <si>
    <t>Sprcha</t>
  </si>
  <si>
    <t>Řezání ve spáře s navazujícími obklady, dlažbou a požlábky</t>
  </si>
  <si>
    <t>Dodávka dlažby (barva bílá, spárořez dle stávající dlažby), rozměr dlaždic 119x244 mm</t>
  </si>
  <si>
    <t>Montáž požlábků do flexibilního lepícího tmelu dle předpisů výrobce</t>
  </si>
  <si>
    <t>Výměna koncových prvků ZTI (24 ks trysek dle stávajících) včetně opracování jejich prostupů a napojení na stávající rozvody</t>
  </si>
  <si>
    <t>Výměna koncových prvků ZTI (2 ks tlačné baterie, 2 ks sprchové hlavice včetně propojujícího potrubí, 2 ks podlahové vpusti) včetně opracování jejich prostupů, napojení na stávající rozvody a zednického začištění</t>
  </si>
  <si>
    <t>Parní komora</t>
  </si>
  <si>
    <t>Řezání ve spáře s navazujícími požlábky</t>
  </si>
  <si>
    <t>Montáž dlažby do flexibilního lepícího tmelu dle předpisů výrobce včetně provedení dilatací (systémové dilatační lišty, předpokládané dilatační pole 6x6 m, dilatace v místě napojení na stávající dlažby)</t>
  </si>
  <si>
    <t>Ošetření odhalené výztuže a vysprávka betonových konstrukcí</t>
  </si>
  <si>
    <t>Pozn. 2: Podrobnější specifikace jsou uvedeny v investičním záměru "Sportovní areál Jičín – Aquacentrum – oprava povrchů whirlpoolů a parní komory".</t>
  </si>
  <si>
    <t>Dodávka dlažby a obkladů</t>
  </si>
  <si>
    <t>Dodávka dlažby (barva bílá), rozměr dlaždic 119x244 mm</t>
  </si>
  <si>
    <t>Dodávka obkladů (barva bílá), rozměr dlaždic 119x244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</si>
</sst>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44" fontId="0" fillId="0" borderId="0" xfId="1" applyFont="1" applyAlignment="1">
      <alignment horizontal="center" vertical="center"/>
    </xf>
    <xf numFmtId="44" fontId="0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44" fontId="4" fillId="2" borderId="3" xfId="1" applyFont="1" applyFill="1" applyBorder="1" applyAlignment="1">
      <alignment horizontal="center" vertical="center"/>
    </xf>
    <xf numFmtId="44" fontId="4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4" fontId="4" fillId="2" borderId="6" xfId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44" fontId="4" fillId="2" borderId="8" xfId="1" applyFont="1" applyFill="1" applyBorder="1" applyAlignment="1">
      <alignment horizontal="center" vertical="center"/>
    </xf>
    <xf numFmtId="44" fontId="4" fillId="2" borderId="9" xfId="1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4" fontId="2" fillId="0" borderId="10" xfId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44" fontId="0" fillId="3" borderId="11" xfId="1" applyFont="1" applyFill="1" applyBorder="1" applyAlignment="1">
      <alignment horizontal="center" vertical="center"/>
    </xf>
    <xf numFmtId="44" fontId="0" fillId="0" borderId="12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4" fontId="2" fillId="0" borderId="4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4" fontId="0" fillId="3" borderId="14" xfId="1" applyFont="1" applyFill="1" applyBorder="1" applyAlignment="1">
      <alignment horizontal="center" vertical="center"/>
    </xf>
    <xf numFmtId="44" fontId="1" fillId="3" borderId="11" xfId="1" applyFont="1" applyFill="1" applyBorder="1" applyAlignment="1">
      <alignment horizontal="center" vertical="center"/>
    </xf>
    <xf numFmtId="44" fontId="1" fillId="0" borderId="12" xfId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4" fontId="2" fillId="0" borderId="18" xfId="1" applyFont="1" applyBorder="1" applyAlignment="1">
      <alignment horizontal="center" vertical="center"/>
    </xf>
    <xf numFmtId="44" fontId="2" fillId="0" borderId="16" xfId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4" fontId="0" fillId="0" borderId="16" xfId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44" fontId="1" fillId="0" borderId="16" xfId="1" applyFont="1" applyFill="1" applyBorder="1" applyAlignment="1">
      <alignment horizontal="center" vertical="center"/>
    </xf>
    <xf numFmtId="44" fontId="2" fillId="0" borderId="19" xfId="1" applyFont="1" applyFill="1" applyBorder="1" applyAlignment="1">
      <alignment horizontal="center" vertical="center"/>
    </xf>
    <xf numFmtId="44" fontId="2" fillId="0" borderId="19" xfId="1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44" fontId="0" fillId="0" borderId="19" xfId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4" fontId="2" fillId="0" borderId="22" xfId="1" applyFont="1" applyBorder="1" applyAlignment="1">
      <alignment horizontal="center" vertical="center"/>
    </xf>
    <xf numFmtId="44" fontId="2" fillId="0" borderId="23" xfId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44" fontId="0" fillId="0" borderId="23" xfId="1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44" fontId="1" fillId="3" borderId="1" xfId="1" applyFont="1" applyFill="1" applyBorder="1" applyAlignment="1">
      <alignment horizontal="center" vertical="center"/>
    </xf>
    <xf numFmtId="44" fontId="1" fillId="0" borderId="6" xfId="1" applyFont="1" applyBorder="1" applyAlignment="1">
      <alignment horizontal="center" vertical="center"/>
    </xf>
    <xf numFmtId="0" fontId="0" fillId="0" borderId="0" xfId="0" applyFont="1" applyAlignment="1"/>
    <xf numFmtId="0" fontId="0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4" fontId="1" fillId="0" borderId="22" xfId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tabSelected="1" workbookViewId="0"/>
  </sheetViews>
  <sheetFormatPr defaultRowHeight="15" x14ac:dyDescent="0.25"/>
  <cols>
    <col min="1" max="1" width="9.85546875" style="3" customWidth="1"/>
    <col min="2" max="2" width="61.85546875" style="4" customWidth="1"/>
    <col min="3" max="4" width="9.140625" style="3"/>
    <col min="5" max="5" width="12.85546875" style="2" bestFit="1" customWidth="1"/>
    <col min="6" max="6" width="21.140625" style="1" bestFit="1" customWidth="1"/>
  </cols>
  <sheetData>
    <row r="1" spans="1:6" x14ac:dyDescent="0.25">
      <c r="A1" s="33" t="s">
        <v>3</v>
      </c>
      <c r="B1" s="34" t="s">
        <v>4</v>
      </c>
      <c r="C1" s="25" t="s">
        <v>0</v>
      </c>
      <c r="D1" s="25" t="s">
        <v>9</v>
      </c>
      <c r="E1" s="26" t="s">
        <v>1</v>
      </c>
      <c r="F1" s="35" t="s">
        <v>2</v>
      </c>
    </row>
    <row r="2" spans="1:6" x14ac:dyDescent="0.25">
      <c r="A2" s="36"/>
      <c r="B2" s="44" t="s">
        <v>28</v>
      </c>
      <c r="C2" s="41"/>
      <c r="D2" s="41"/>
      <c r="E2" s="43"/>
      <c r="F2" s="55">
        <f>SUM(F4:F26)</f>
        <v>0</v>
      </c>
    </row>
    <row r="3" spans="1:6" x14ac:dyDescent="0.25">
      <c r="A3" s="32"/>
      <c r="B3" s="56" t="s">
        <v>40</v>
      </c>
      <c r="C3" s="53"/>
      <c r="D3" s="53"/>
      <c r="E3" s="54"/>
      <c r="F3" s="42"/>
    </row>
    <row r="4" spans="1:6" x14ac:dyDescent="0.25">
      <c r="A4" s="7">
        <v>1</v>
      </c>
      <c r="B4" s="6" t="s">
        <v>29</v>
      </c>
      <c r="C4" s="29" t="s">
        <v>13</v>
      </c>
      <c r="D4" s="62">
        <v>36</v>
      </c>
      <c r="E4" s="30"/>
      <c r="F4" s="8">
        <f>D4*E4</f>
        <v>0</v>
      </c>
    </row>
    <row r="5" spans="1:6" x14ac:dyDescent="0.25">
      <c r="A5" s="7">
        <v>2</v>
      </c>
      <c r="B5" s="6" t="s">
        <v>30</v>
      </c>
      <c r="C5" s="5" t="s">
        <v>5</v>
      </c>
      <c r="D5" s="61">
        <v>70</v>
      </c>
      <c r="E5" s="24"/>
      <c r="F5" s="8">
        <f t="shared" ref="F5:F7" si="0">D5*E5</f>
        <v>0</v>
      </c>
    </row>
    <row r="6" spans="1:6" ht="45" x14ac:dyDescent="0.25">
      <c r="A6" s="7">
        <v>3</v>
      </c>
      <c r="B6" s="6" t="s">
        <v>15</v>
      </c>
      <c r="C6" s="5" t="s">
        <v>5</v>
      </c>
      <c r="D6" s="61">
        <v>70</v>
      </c>
      <c r="E6" s="24"/>
      <c r="F6" s="8">
        <f t="shared" si="0"/>
        <v>0</v>
      </c>
    </row>
    <row r="7" spans="1:6" ht="30" x14ac:dyDescent="0.25">
      <c r="A7" s="7">
        <v>4</v>
      </c>
      <c r="B7" s="27" t="s">
        <v>16</v>
      </c>
      <c r="C7" s="5" t="s">
        <v>5</v>
      </c>
      <c r="D7" s="61">
        <v>70</v>
      </c>
      <c r="E7" s="24"/>
      <c r="F7" s="8">
        <f t="shared" si="0"/>
        <v>0</v>
      </c>
    </row>
    <row r="8" spans="1:6" ht="30" x14ac:dyDescent="0.25">
      <c r="A8" s="7">
        <v>5</v>
      </c>
      <c r="B8" s="27" t="s">
        <v>31</v>
      </c>
      <c r="C8" s="5" t="s">
        <v>5</v>
      </c>
      <c r="D8" s="61">
        <v>27.5</v>
      </c>
      <c r="E8" s="24"/>
      <c r="F8" s="8">
        <f t="shared" ref="F8:F52" si="1">D8*E8</f>
        <v>0</v>
      </c>
    </row>
    <row r="9" spans="1:6" ht="30" x14ac:dyDescent="0.25">
      <c r="A9" s="7">
        <v>6</v>
      </c>
      <c r="B9" s="27" t="s">
        <v>32</v>
      </c>
      <c r="C9" s="5" t="s">
        <v>5</v>
      </c>
      <c r="D9" s="61">
        <v>63.5</v>
      </c>
      <c r="E9" s="24"/>
      <c r="F9" s="8">
        <f t="shared" si="1"/>
        <v>0</v>
      </c>
    </row>
    <row r="10" spans="1:6" x14ac:dyDescent="0.25">
      <c r="A10" s="7">
        <v>7</v>
      </c>
      <c r="B10" s="27" t="s">
        <v>35</v>
      </c>
      <c r="C10" s="5" t="s">
        <v>13</v>
      </c>
      <c r="D10" s="61">
        <v>3</v>
      </c>
      <c r="E10" s="24"/>
      <c r="F10" s="8">
        <f t="shared" si="1"/>
        <v>0</v>
      </c>
    </row>
    <row r="11" spans="1:6" x14ac:dyDescent="0.25">
      <c r="A11" s="7">
        <v>8</v>
      </c>
      <c r="B11" s="27" t="s">
        <v>36</v>
      </c>
      <c r="C11" s="5" t="s">
        <v>13</v>
      </c>
      <c r="D11" s="61">
        <v>30</v>
      </c>
      <c r="E11" s="24"/>
      <c r="F11" s="8">
        <f t="shared" si="1"/>
        <v>0</v>
      </c>
    </row>
    <row r="12" spans="1:6" ht="60" x14ac:dyDescent="0.25">
      <c r="A12" s="7">
        <v>9</v>
      </c>
      <c r="B12" s="6" t="s">
        <v>33</v>
      </c>
      <c r="C12" s="5" t="s">
        <v>5</v>
      </c>
      <c r="D12" s="61">
        <v>70</v>
      </c>
      <c r="E12" s="24"/>
      <c r="F12" s="8">
        <f t="shared" si="1"/>
        <v>0</v>
      </c>
    </row>
    <row r="13" spans="1:6" ht="30" x14ac:dyDescent="0.25">
      <c r="A13" s="7">
        <v>10</v>
      </c>
      <c r="B13" s="6" t="s">
        <v>37</v>
      </c>
      <c r="C13" s="5" t="s">
        <v>13</v>
      </c>
      <c r="D13" s="61">
        <v>25.2</v>
      </c>
      <c r="E13" s="24"/>
      <c r="F13" s="8">
        <f t="shared" si="1"/>
        <v>0</v>
      </c>
    </row>
    <row r="14" spans="1:6" x14ac:dyDescent="0.25">
      <c r="A14" s="7">
        <v>11</v>
      </c>
      <c r="B14" s="6" t="s">
        <v>34</v>
      </c>
      <c r="C14" s="5" t="s">
        <v>5</v>
      </c>
      <c r="D14" s="61">
        <v>70</v>
      </c>
      <c r="E14" s="24"/>
      <c r="F14" s="8">
        <f t="shared" si="1"/>
        <v>0</v>
      </c>
    </row>
    <row r="15" spans="1:6" ht="30" x14ac:dyDescent="0.25">
      <c r="A15" s="7">
        <v>12</v>
      </c>
      <c r="B15" s="59" t="s">
        <v>46</v>
      </c>
      <c r="C15" s="60" t="s">
        <v>12</v>
      </c>
      <c r="D15" s="66">
        <v>1</v>
      </c>
      <c r="E15" s="24"/>
      <c r="F15" s="8">
        <f t="shared" si="1"/>
        <v>0</v>
      </c>
    </row>
    <row r="16" spans="1:6" x14ac:dyDescent="0.25">
      <c r="A16" s="7">
        <v>13</v>
      </c>
      <c r="B16" s="28" t="s">
        <v>38</v>
      </c>
      <c r="C16" s="5" t="s">
        <v>12</v>
      </c>
      <c r="D16" s="61">
        <v>1</v>
      </c>
      <c r="E16" s="24"/>
      <c r="F16" s="8">
        <f t="shared" si="1"/>
        <v>0</v>
      </c>
    </row>
    <row r="17" spans="1:6" ht="30" x14ac:dyDescent="0.25">
      <c r="A17" s="7">
        <v>14</v>
      </c>
      <c r="B17" s="28" t="s">
        <v>39</v>
      </c>
      <c r="C17" s="37" t="s">
        <v>12</v>
      </c>
      <c r="D17" s="63">
        <v>1</v>
      </c>
      <c r="E17" s="38"/>
      <c r="F17" s="31">
        <f t="shared" si="1"/>
        <v>0</v>
      </c>
    </row>
    <row r="18" spans="1:6" x14ac:dyDescent="0.25">
      <c r="A18" s="7"/>
      <c r="B18" s="57" t="s">
        <v>17</v>
      </c>
      <c r="C18" s="47"/>
      <c r="D18" s="64"/>
      <c r="E18" s="45"/>
      <c r="F18" s="58"/>
    </row>
    <row r="19" spans="1:6" x14ac:dyDescent="0.25">
      <c r="A19" s="7">
        <v>15</v>
      </c>
      <c r="B19" s="51" t="s">
        <v>18</v>
      </c>
      <c r="C19" s="5" t="s">
        <v>14</v>
      </c>
      <c r="D19" s="61">
        <v>20</v>
      </c>
      <c r="E19" s="24"/>
      <c r="F19" s="31">
        <f t="shared" si="1"/>
        <v>0</v>
      </c>
    </row>
    <row r="20" spans="1:6" ht="30" x14ac:dyDescent="0.25">
      <c r="A20" s="7">
        <v>16</v>
      </c>
      <c r="B20" s="51" t="s">
        <v>41</v>
      </c>
      <c r="C20" s="5" t="s">
        <v>14</v>
      </c>
      <c r="D20" s="61">
        <v>20</v>
      </c>
      <c r="E20" s="24"/>
      <c r="F20" s="52">
        <f t="shared" si="1"/>
        <v>0</v>
      </c>
    </row>
    <row r="21" spans="1:6" ht="30" x14ac:dyDescent="0.25">
      <c r="A21" s="7">
        <v>17</v>
      </c>
      <c r="B21" s="51" t="s">
        <v>20</v>
      </c>
      <c r="C21" s="5" t="s">
        <v>14</v>
      </c>
      <c r="D21" s="61">
        <v>20</v>
      </c>
      <c r="E21" s="24"/>
      <c r="F21" s="52">
        <f t="shared" si="1"/>
        <v>0</v>
      </c>
    </row>
    <row r="22" spans="1:6" x14ac:dyDescent="0.25">
      <c r="A22" s="7">
        <v>18</v>
      </c>
      <c r="B22" s="6" t="s">
        <v>21</v>
      </c>
      <c r="C22" s="5" t="s">
        <v>14</v>
      </c>
      <c r="D22" s="61">
        <v>26</v>
      </c>
      <c r="E22" s="24"/>
      <c r="F22" s="52">
        <f t="shared" si="1"/>
        <v>0</v>
      </c>
    </row>
    <row r="23" spans="1:6" x14ac:dyDescent="0.25">
      <c r="A23" s="7">
        <v>19</v>
      </c>
      <c r="B23" s="6" t="s">
        <v>22</v>
      </c>
      <c r="C23" s="5" t="s">
        <v>11</v>
      </c>
      <c r="D23" s="61">
        <v>12</v>
      </c>
      <c r="E23" s="24"/>
      <c r="F23" s="52">
        <f t="shared" si="1"/>
        <v>0</v>
      </c>
    </row>
    <row r="24" spans="1:6" ht="30" x14ac:dyDescent="0.25">
      <c r="A24" s="7">
        <v>20</v>
      </c>
      <c r="B24" s="6" t="s">
        <v>23</v>
      </c>
      <c r="C24" s="5" t="s">
        <v>14</v>
      </c>
      <c r="D24" s="61">
        <v>20</v>
      </c>
      <c r="E24" s="24"/>
      <c r="F24" s="52">
        <f t="shared" si="1"/>
        <v>0</v>
      </c>
    </row>
    <row r="25" spans="1:6" x14ac:dyDescent="0.25">
      <c r="A25" s="7">
        <v>21</v>
      </c>
      <c r="B25" s="6" t="s">
        <v>24</v>
      </c>
      <c r="C25" s="5" t="s">
        <v>14</v>
      </c>
      <c r="D25" s="61">
        <v>20</v>
      </c>
      <c r="E25" s="24"/>
      <c r="F25" s="52">
        <f t="shared" si="1"/>
        <v>0</v>
      </c>
    </row>
    <row r="26" spans="1:6" ht="30" x14ac:dyDescent="0.25">
      <c r="A26" s="7">
        <v>22</v>
      </c>
      <c r="B26" s="28" t="s">
        <v>39</v>
      </c>
      <c r="C26" s="5" t="s">
        <v>12</v>
      </c>
      <c r="D26" s="61">
        <v>1</v>
      </c>
      <c r="E26" s="24"/>
      <c r="F26" s="52">
        <f t="shared" si="1"/>
        <v>0</v>
      </c>
    </row>
    <row r="27" spans="1:6" x14ac:dyDescent="0.25">
      <c r="A27" s="36"/>
      <c r="B27" s="44" t="s">
        <v>42</v>
      </c>
      <c r="C27" s="41"/>
      <c r="D27" s="65"/>
      <c r="E27" s="45"/>
      <c r="F27" s="49">
        <f>SUM(F28:F39)</f>
        <v>0</v>
      </c>
    </row>
    <row r="28" spans="1:6" x14ac:dyDescent="0.25">
      <c r="A28" s="7">
        <v>23</v>
      </c>
      <c r="B28" s="6" t="s">
        <v>43</v>
      </c>
      <c r="C28" s="29" t="s">
        <v>13</v>
      </c>
      <c r="D28" s="62">
        <v>15.5</v>
      </c>
      <c r="E28" s="39"/>
      <c r="F28" s="40">
        <f t="shared" si="1"/>
        <v>0</v>
      </c>
    </row>
    <row r="29" spans="1:6" x14ac:dyDescent="0.25">
      <c r="A29" s="7">
        <v>24</v>
      </c>
      <c r="B29" s="6" t="s">
        <v>30</v>
      </c>
      <c r="C29" s="5" t="s">
        <v>5</v>
      </c>
      <c r="D29" s="61">
        <v>19.5</v>
      </c>
      <c r="E29" s="39"/>
      <c r="F29" s="40">
        <f t="shared" si="1"/>
        <v>0</v>
      </c>
    </row>
    <row r="30" spans="1:6" ht="45" x14ac:dyDescent="0.25">
      <c r="A30" s="7">
        <v>25</v>
      </c>
      <c r="B30" s="6" t="s">
        <v>15</v>
      </c>
      <c r="C30" s="5" t="s">
        <v>5</v>
      </c>
      <c r="D30" s="61">
        <v>19.5</v>
      </c>
      <c r="E30" s="24"/>
      <c r="F30" s="8">
        <f t="shared" si="1"/>
        <v>0</v>
      </c>
    </row>
    <row r="31" spans="1:6" ht="30" x14ac:dyDescent="0.25">
      <c r="A31" s="7">
        <v>26</v>
      </c>
      <c r="B31" s="27" t="s">
        <v>16</v>
      </c>
      <c r="C31" s="5" t="s">
        <v>5</v>
      </c>
      <c r="D31" s="61">
        <v>19.5</v>
      </c>
      <c r="E31" s="24"/>
      <c r="F31" s="8">
        <f t="shared" si="1"/>
        <v>0</v>
      </c>
    </row>
    <row r="32" spans="1:6" ht="30" x14ac:dyDescent="0.25">
      <c r="A32" s="7">
        <v>27</v>
      </c>
      <c r="B32" s="27" t="s">
        <v>44</v>
      </c>
      <c r="C32" s="5" t="s">
        <v>5</v>
      </c>
      <c r="D32" s="61">
        <v>13.5</v>
      </c>
      <c r="E32" s="24"/>
      <c r="F32" s="8">
        <f t="shared" ref="F32:F39" si="2">D32*E32</f>
        <v>0</v>
      </c>
    </row>
    <row r="33" spans="1:6" ht="30" x14ac:dyDescent="0.25">
      <c r="A33" s="7">
        <v>28</v>
      </c>
      <c r="B33" s="27" t="s">
        <v>32</v>
      </c>
      <c r="C33" s="5" t="s">
        <v>5</v>
      </c>
      <c r="D33" s="61">
        <v>11.5</v>
      </c>
      <c r="E33" s="24"/>
      <c r="F33" s="8">
        <f t="shared" si="2"/>
        <v>0</v>
      </c>
    </row>
    <row r="34" spans="1:6" x14ac:dyDescent="0.25">
      <c r="A34" s="7">
        <v>29</v>
      </c>
      <c r="B34" s="27" t="s">
        <v>35</v>
      </c>
      <c r="C34" s="5" t="s">
        <v>13</v>
      </c>
      <c r="D34" s="61">
        <v>13</v>
      </c>
      <c r="E34" s="24"/>
      <c r="F34" s="8">
        <f t="shared" si="2"/>
        <v>0</v>
      </c>
    </row>
    <row r="35" spans="1:6" ht="60" x14ac:dyDescent="0.25">
      <c r="A35" s="7">
        <v>30</v>
      </c>
      <c r="B35" s="6" t="s">
        <v>33</v>
      </c>
      <c r="C35" s="5" t="s">
        <v>5</v>
      </c>
      <c r="D35" s="61">
        <v>19.5</v>
      </c>
      <c r="E35" s="24"/>
      <c r="F35" s="8">
        <f t="shared" si="2"/>
        <v>0</v>
      </c>
    </row>
    <row r="36" spans="1:6" ht="15" customHeight="1" x14ac:dyDescent="0.25">
      <c r="A36" s="7">
        <v>31</v>
      </c>
      <c r="B36" s="6" t="s">
        <v>45</v>
      </c>
      <c r="C36" s="5" t="s">
        <v>13</v>
      </c>
      <c r="D36" s="61">
        <v>10</v>
      </c>
      <c r="E36" s="24"/>
      <c r="F36" s="8">
        <f t="shared" si="2"/>
        <v>0</v>
      </c>
    </row>
    <row r="37" spans="1:6" x14ac:dyDescent="0.25">
      <c r="A37" s="7">
        <v>32</v>
      </c>
      <c r="B37" s="6" t="s">
        <v>34</v>
      </c>
      <c r="C37" s="5" t="s">
        <v>5</v>
      </c>
      <c r="D37" s="61">
        <v>19.5</v>
      </c>
      <c r="E37" s="24"/>
      <c r="F37" s="8">
        <f t="shared" si="2"/>
        <v>0</v>
      </c>
    </row>
    <row r="38" spans="1:6" ht="60" x14ac:dyDescent="0.25">
      <c r="A38" s="7">
        <v>33</v>
      </c>
      <c r="B38" s="59" t="s">
        <v>47</v>
      </c>
      <c r="C38" s="60" t="s">
        <v>12</v>
      </c>
      <c r="D38" s="66">
        <v>1</v>
      </c>
      <c r="E38" s="24"/>
      <c r="F38" s="8">
        <f t="shared" si="2"/>
        <v>0</v>
      </c>
    </row>
    <row r="39" spans="1:6" ht="30" x14ac:dyDescent="0.25">
      <c r="A39" s="7">
        <v>34</v>
      </c>
      <c r="B39" s="28" t="s">
        <v>39</v>
      </c>
      <c r="C39" s="37" t="s">
        <v>12</v>
      </c>
      <c r="D39" s="63">
        <v>1</v>
      </c>
      <c r="E39" s="24"/>
      <c r="F39" s="31">
        <f t="shared" si="2"/>
        <v>0</v>
      </c>
    </row>
    <row r="40" spans="1:6" x14ac:dyDescent="0.25">
      <c r="A40" s="36"/>
      <c r="B40" s="44" t="s">
        <v>48</v>
      </c>
      <c r="C40" s="41"/>
      <c r="D40" s="65"/>
      <c r="E40" s="45"/>
      <c r="F40" s="49">
        <f>SUM(F41:F48)</f>
        <v>0</v>
      </c>
    </row>
    <row r="41" spans="1:6" x14ac:dyDescent="0.25">
      <c r="A41" s="7">
        <v>35</v>
      </c>
      <c r="B41" s="6" t="s">
        <v>49</v>
      </c>
      <c r="C41" s="29" t="s">
        <v>13</v>
      </c>
      <c r="D41" s="62">
        <v>11</v>
      </c>
      <c r="E41" s="39"/>
      <c r="F41" s="40">
        <f t="shared" ref="F41:F48" si="3">D41*E41</f>
        <v>0</v>
      </c>
    </row>
    <row r="42" spans="1:6" x14ac:dyDescent="0.25">
      <c r="A42" s="7">
        <v>36</v>
      </c>
      <c r="B42" s="6" t="s">
        <v>19</v>
      </c>
      <c r="C42" s="5" t="s">
        <v>5</v>
      </c>
      <c r="D42" s="61">
        <v>7</v>
      </c>
      <c r="E42" s="39"/>
      <c r="F42" s="40">
        <f t="shared" si="3"/>
        <v>0</v>
      </c>
    </row>
    <row r="43" spans="1:6" ht="45" x14ac:dyDescent="0.25">
      <c r="A43" s="7">
        <v>37</v>
      </c>
      <c r="B43" s="6" t="s">
        <v>15</v>
      </c>
      <c r="C43" s="5" t="s">
        <v>5</v>
      </c>
      <c r="D43" s="61">
        <v>7</v>
      </c>
      <c r="E43" s="24"/>
      <c r="F43" s="8">
        <f t="shared" si="3"/>
        <v>0</v>
      </c>
    </row>
    <row r="44" spans="1:6" ht="30" x14ac:dyDescent="0.25">
      <c r="A44" s="7">
        <v>38</v>
      </c>
      <c r="B44" s="27" t="s">
        <v>16</v>
      </c>
      <c r="C44" s="5" t="s">
        <v>5</v>
      </c>
      <c r="D44" s="61">
        <v>7</v>
      </c>
      <c r="E44" s="24"/>
      <c r="F44" s="8">
        <f t="shared" si="3"/>
        <v>0</v>
      </c>
    </row>
    <row r="45" spans="1:6" ht="30" x14ac:dyDescent="0.25">
      <c r="A45" s="7">
        <v>39</v>
      </c>
      <c r="B45" s="27" t="s">
        <v>44</v>
      </c>
      <c r="C45" s="5" t="s">
        <v>5</v>
      </c>
      <c r="D45" s="61">
        <v>9.1</v>
      </c>
      <c r="E45" s="24"/>
      <c r="F45" s="8">
        <f t="shared" si="3"/>
        <v>0</v>
      </c>
    </row>
    <row r="46" spans="1:6" ht="45" customHeight="1" x14ac:dyDescent="0.25">
      <c r="A46" s="7">
        <v>40</v>
      </c>
      <c r="B46" s="6" t="s">
        <v>50</v>
      </c>
      <c r="C46" s="5" t="s">
        <v>5</v>
      </c>
      <c r="D46" s="61">
        <v>7</v>
      </c>
      <c r="E46" s="24"/>
      <c r="F46" s="8">
        <f t="shared" si="3"/>
        <v>0</v>
      </c>
    </row>
    <row r="47" spans="1:6" x14ac:dyDescent="0.25">
      <c r="A47" s="7">
        <v>41</v>
      </c>
      <c r="B47" s="6" t="s">
        <v>34</v>
      </c>
      <c r="C47" s="5" t="s">
        <v>5</v>
      </c>
      <c r="D47" s="61">
        <v>7</v>
      </c>
      <c r="E47" s="24"/>
      <c r="F47" s="8">
        <f t="shared" si="3"/>
        <v>0</v>
      </c>
    </row>
    <row r="48" spans="1:6" ht="30" x14ac:dyDescent="0.25">
      <c r="A48" s="7">
        <v>42</v>
      </c>
      <c r="B48" s="28" t="s">
        <v>39</v>
      </c>
      <c r="C48" s="37" t="s">
        <v>12</v>
      </c>
      <c r="D48" s="63">
        <v>1</v>
      </c>
      <c r="E48" s="24"/>
      <c r="F48" s="31">
        <f t="shared" si="3"/>
        <v>0</v>
      </c>
    </row>
    <row r="49" spans="1:6" x14ac:dyDescent="0.25">
      <c r="A49" s="7"/>
      <c r="B49" s="46" t="s">
        <v>25</v>
      </c>
      <c r="C49" s="47"/>
      <c r="D49" s="64"/>
      <c r="E49" s="48"/>
      <c r="F49" s="50">
        <f>SUM(F50:F52)</f>
        <v>0</v>
      </c>
    </row>
    <row r="50" spans="1:6" x14ac:dyDescent="0.25">
      <c r="A50" s="7">
        <v>43</v>
      </c>
      <c r="B50" s="6" t="s">
        <v>26</v>
      </c>
      <c r="C50" s="29" t="s">
        <v>5</v>
      </c>
      <c r="D50" s="62">
        <v>50</v>
      </c>
      <c r="E50" s="39"/>
      <c r="F50" s="40">
        <f t="shared" si="1"/>
        <v>0</v>
      </c>
    </row>
    <row r="51" spans="1:6" x14ac:dyDescent="0.25">
      <c r="A51" s="67">
        <v>44</v>
      </c>
      <c r="B51" s="68" t="s">
        <v>51</v>
      </c>
      <c r="C51" s="37" t="s">
        <v>5</v>
      </c>
      <c r="D51" s="63">
        <v>20</v>
      </c>
      <c r="E51" s="69"/>
      <c r="F51" s="70">
        <f t="shared" si="1"/>
        <v>0</v>
      </c>
    </row>
    <row r="52" spans="1:6" ht="15" customHeight="1" x14ac:dyDescent="0.25">
      <c r="A52" s="7">
        <v>45</v>
      </c>
      <c r="B52" s="6" t="s">
        <v>27</v>
      </c>
      <c r="C52" s="5" t="s">
        <v>5</v>
      </c>
      <c r="D52" s="61">
        <v>50</v>
      </c>
      <c r="E52" s="69"/>
      <c r="F52" s="70">
        <f t="shared" si="1"/>
        <v>0</v>
      </c>
    </row>
    <row r="53" spans="1:6" x14ac:dyDescent="0.25">
      <c r="A53" s="72"/>
      <c r="B53" s="73" t="s">
        <v>53</v>
      </c>
      <c r="C53" s="74"/>
      <c r="D53" s="75"/>
      <c r="E53" s="76"/>
      <c r="F53" s="50">
        <f>SUM(F54:F55)</f>
        <v>0</v>
      </c>
    </row>
    <row r="54" spans="1:6" x14ac:dyDescent="0.25">
      <c r="A54" s="7">
        <v>46</v>
      </c>
      <c r="B54" s="6" t="s">
        <v>54</v>
      </c>
      <c r="C54" s="29" t="s">
        <v>5</v>
      </c>
      <c r="D54" s="62">
        <v>10</v>
      </c>
      <c r="E54" s="39"/>
      <c r="F54" s="40">
        <f t="shared" ref="F54:F55" si="4">D54*E54</f>
        <v>0</v>
      </c>
    </row>
    <row r="55" spans="1:6" ht="15.75" thickBot="1" x14ac:dyDescent="0.3">
      <c r="A55" s="67">
        <v>47</v>
      </c>
      <c r="B55" s="68" t="s">
        <v>55</v>
      </c>
      <c r="C55" s="37" t="s">
        <v>5</v>
      </c>
      <c r="D55" s="63">
        <v>10</v>
      </c>
      <c r="E55" s="69"/>
      <c r="F55" s="70">
        <f t="shared" si="4"/>
        <v>0</v>
      </c>
    </row>
    <row r="56" spans="1:6" ht="18.75" x14ac:dyDescent="0.25">
      <c r="A56" s="12"/>
      <c r="B56" s="13" t="s">
        <v>7</v>
      </c>
      <c r="C56" s="14"/>
      <c r="D56" s="14"/>
      <c r="E56" s="15"/>
      <c r="F56" s="16">
        <f>F2+F27+F40+F49+F53</f>
        <v>0</v>
      </c>
    </row>
    <row r="57" spans="1:6" ht="18.75" x14ac:dyDescent="0.25">
      <c r="A57" s="17"/>
      <c r="B57" s="9" t="s">
        <v>6</v>
      </c>
      <c r="C57" s="10"/>
      <c r="D57" s="10"/>
      <c r="E57" s="11"/>
      <c r="F57" s="18">
        <f>F56*0.21</f>
        <v>0</v>
      </c>
    </row>
    <row r="58" spans="1:6" ht="19.5" thickBot="1" x14ac:dyDescent="0.3">
      <c r="A58" s="19"/>
      <c r="B58" s="20" t="s">
        <v>8</v>
      </c>
      <c r="C58" s="21"/>
      <c r="D58" s="21"/>
      <c r="E58" s="22"/>
      <c r="F58" s="23">
        <f>SUM(F56:F57)</f>
        <v>0</v>
      </c>
    </row>
    <row r="60" spans="1:6" x14ac:dyDescent="0.25">
      <c r="A60" s="77" t="s">
        <v>10</v>
      </c>
      <c r="B60" s="77"/>
      <c r="C60" s="77"/>
      <c r="D60" s="77"/>
      <c r="E60" s="77"/>
      <c r="F60" s="77"/>
    </row>
    <row r="61" spans="1:6" ht="30" customHeight="1" x14ac:dyDescent="0.25">
      <c r="A61" s="78" t="s">
        <v>52</v>
      </c>
      <c r="B61" s="78"/>
      <c r="C61" s="78"/>
      <c r="D61" s="78"/>
      <c r="E61" s="78"/>
      <c r="F61" s="78"/>
    </row>
    <row r="62" spans="1:6" x14ac:dyDescent="0.25">
      <c r="A62" s="71"/>
      <c r="B62" s="71"/>
      <c r="C62" s="71"/>
      <c r="D62" s="71"/>
      <c r="E62" s="71"/>
      <c r="F62" s="71"/>
    </row>
  </sheetData>
  <mergeCells count="2">
    <mergeCell ref="A60:F60"/>
    <mergeCell ref="A61:F6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Šmíd Jakub</dc:creator>
  <cp:lastModifiedBy>Šmíd Jakub</cp:lastModifiedBy>
  <cp:lastPrinted>2020-04-22T12:39:06Z</cp:lastPrinted>
  <dcterms:created xsi:type="dcterms:W3CDTF">2015-06-30T13:48:18Z</dcterms:created>
  <dcterms:modified xsi:type="dcterms:W3CDTF">2020-05-06T09:59:23Z</dcterms:modified>
</cp:coreProperties>
</file>