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filterPrivacy="1"/>
  <xr:revisionPtr revIDLastSave="0" documentId="10_ncr:8100000_{76D0C55E-EAF7-47D7-B47C-BA4B170B852C}" xr6:coauthVersionLast="34" xr6:coauthVersionMax="34" xr10:uidLastSave="{00000000-0000-0000-0000-000000000000}"/>
  <bookViews>
    <workbookView xWindow="0" yWindow="0" windowWidth="28800" windowHeight="11505" xr2:uid="{00000000-000D-0000-FFFF-FFFF00000000}"/>
  </bookViews>
  <sheets>
    <sheet name="CN" sheetId="4" r:id="rId1"/>
  </sheets>
  <calcPr calcId="179021"/>
</workbook>
</file>

<file path=xl/calcChain.xml><?xml version="1.0" encoding="utf-8"?>
<calcChain xmlns="http://schemas.openxmlformats.org/spreadsheetml/2006/main">
  <c r="G12" i="4" l="1"/>
  <c r="E42" i="4" l="1"/>
  <c r="G42" i="4" s="1"/>
  <c r="I42" i="4" s="1"/>
  <c r="E27" i="4"/>
  <c r="E26" i="4"/>
  <c r="E19" i="4"/>
  <c r="E18" i="4"/>
  <c r="G26" i="4" l="1"/>
  <c r="C35" i="4" s="1"/>
  <c r="E35" i="4" s="1"/>
  <c r="G35" i="4" s="1"/>
  <c r="I35" i="4" s="1"/>
  <c r="E41" i="4"/>
  <c r="I12" i="4"/>
  <c r="G7" i="4" l="1"/>
  <c r="I7" i="4" s="1"/>
  <c r="G41" i="4" l="1"/>
  <c r="I41" i="4" s="1"/>
  <c r="E17" i="4"/>
  <c r="G17" i="4" l="1"/>
  <c r="C34" i="4" s="1"/>
  <c r="E34" i="4" s="1"/>
  <c r="E36" i="4" l="1"/>
  <c r="G34" i="4"/>
  <c r="I34" i="4" s="1"/>
  <c r="E43" i="4" l="1"/>
  <c r="G36" i="4"/>
  <c r="I36" i="4" s="1"/>
  <c r="E44" i="4" l="1"/>
  <c r="G44" i="4" s="1"/>
  <c r="I44" i="4" s="1"/>
  <c r="G43" i="4"/>
  <c r="I43" i="4" s="1"/>
</calcChain>
</file>

<file path=xl/sharedStrings.xml><?xml version="1.0" encoding="utf-8"?>
<sst xmlns="http://schemas.openxmlformats.org/spreadsheetml/2006/main" count="80" uniqueCount="42">
  <si>
    <t>DPH 21%</t>
  </si>
  <si>
    <t>Celkem bez DPH</t>
  </si>
  <si>
    <t>Celkem s DPH</t>
  </si>
  <si>
    <t>Kč</t>
  </si>
  <si>
    <t>Popis činnosti</t>
  </si>
  <si>
    <t>hod.</t>
  </si>
  <si>
    <t>rozsah</t>
  </si>
  <si>
    <t>jedn.</t>
  </si>
  <si>
    <t>cena/jedn.</t>
  </si>
  <si>
    <t xml:space="preserve">     cena 1 zásahu</t>
  </si>
  <si>
    <t>Celková cena za servisní služby</t>
  </si>
  <si>
    <t>Paušální roční cena za servisní služby (profylaxe) za r. 2027 až 2031 - uveďte cenu za 1 rok</t>
  </si>
  <si>
    <t>Cena za provedení elektro revize na zařízení VIS 1x za 3 roky - uveďte cenu za 1 revizi v roce 2029</t>
  </si>
  <si>
    <t>Paušální cena - servisní služby (profylaxe) za 5 let</t>
  </si>
  <si>
    <t>Cena za provedení elektro revize VIS 1x za 3 roky</t>
  </si>
  <si>
    <t>km</t>
  </si>
  <si>
    <t>Náklady na dopravu</t>
  </si>
  <si>
    <t>Hodinová zúčtovací sazba servisního pracovníka</t>
  </si>
  <si>
    <t>Hodinová zúčtovací sazba programátora</t>
  </si>
  <si>
    <t>Stanovení ceny servisních zásahů</t>
  </si>
  <si>
    <t>Cena jednoho zásahu je součtem nákladů na dopravu, práce programátora "externě" v rámci vzdáleného přístupu a vlastní práce jednoho</t>
  </si>
  <si>
    <t>servisního pracovníka na místě poruchy včetně času stráveného na cestě. Jedná se o maximální hodinové a kilometrové výkonové sazby.</t>
  </si>
  <si>
    <t>na místě poruchy včetně času stráveného na cestě. Jedná se o maximální hodinové a kilometrové výkonové sazby.</t>
  </si>
  <si>
    <t>provedený jedním pracovníkem. Cena jednoho zásahu je součtem nákladů na dopravu a vlastní práce jednoho servisního pracovníka</t>
  </si>
  <si>
    <t>Modelový příklad jednoho zásahu v pracovní dny od 15:30h do 7:00h, o víkendech a státních svátcích při časové náročnosti 8 hodin,</t>
  </si>
  <si>
    <t xml:space="preserve">Modelový příklad jednoho zásahu v pracovní dny od 7:00h do 15:30h při časové náročnosti 8 hodin, provedený jedním pracovníkem. </t>
  </si>
  <si>
    <t>pracovní dny 7:00-15:30h</t>
  </si>
  <si>
    <t>pracovní dny 15:30-7:00h, víkendy a svátky</t>
  </si>
  <si>
    <t>Cena zásahu celkem</t>
  </si>
  <si>
    <t>Kč bez DPH</t>
  </si>
  <si>
    <t>Cena jednoho zásahu v pracovní den 7:00-15:30h</t>
  </si>
  <si>
    <t>Cena zásahu v pracovní den 15.30-7:00h, víkend, svátek</t>
  </si>
  <si>
    <t>Celková cena zásahů za 1 rok</t>
  </si>
  <si>
    <t>Stanovení paušální ceny - profylaxe</t>
  </si>
  <si>
    <t>Stanovení paušální ceny - revize elektro</t>
  </si>
  <si>
    <t>počet</t>
  </si>
  <si>
    <t>Servisní služby VIS Choceň  - stanovení celkové ceny pro účely hodnocení nabídek</t>
  </si>
  <si>
    <t xml:space="preserve">Zadavatel uvádí, že se jedná o modelový případ pro hodnocení, tedy nejedná se o fixní cenu pro fakturaci. </t>
  </si>
  <si>
    <t>Cena za zásahy za 5 let (2027-2031)</t>
  </si>
  <si>
    <t>Předpokládaný roční rozsah - 5 servisních zásahů ročně</t>
  </si>
  <si>
    <t>Stanovení celkové ceny za období trvání smlouvy 5 let:</t>
  </si>
  <si>
    <t>Vyplní uchazeč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</si>
</sst>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č&quot;_-;\-* #,##0.00\ &quot;Kč&quot;_-;_-* &quot;-&quot;??\ &quot;Kč&quot;_-;_-@_-"/>
    <numFmt numFmtId="164" formatCode="_-* #,##0.0\ &quot;Kč&quot;_-;\-* #,##0.0\ &quot;Kč&quot;_-;_-* &quot;-&quot;??\ &quot;Kč&quot;_-;_-@_-"/>
  </numFmts>
  <fonts count="16" x14ac:knownFonts="1">
    <font>
      <sz val="11"/>
      <color indexed="8"/>
      <name val="Calibri"/>
      <family val="2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4"/>
      <name val="Calibri"/>
      <family val="2"/>
      <charset val="238"/>
      <scheme val="minor"/>
    </font>
    <font>
      <sz val="11"/>
      <color indexed="8"/>
      <name val="Calibri"/>
      <family val="2"/>
    </font>
    <font>
      <sz val="11"/>
      <color rgb="FF006100"/>
      <name val="Calibri"/>
      <family val="2"/>
      <charset val="238"/>
      <scheme val="minor"/>
    </font>
    <font>
      <sz val="11"/>
      <color rgb="FF006100"/>
      <name val="Calibri"/>
      <family val="2"/>
      <charset val="238"/>
    </font>
    <font>
      <b/>
      <sz val="10"/>
      <name val="Calibri"/>
      <family val="2"/>
      <charset val="238"/>
    </font>
    <font>
      <sz val="10"/>
      <name val="Calibri"/>
      <family val="2"/>
      <charset val="238"/>
    </font>
    <font>
      <sz val="12"/>
      <color indexed="8"/>
      <name val="Calibri"/>
      <family val="2"/>
      <charset val="238"/>
    </font>
    <font>
      <b/>
      <sz val="12"/>
      <color indexed="8"/>
      <name val="Calibri"/>
      <family val="2"/>
      <charset val="238"/>
    </font>
    <font>
      <i/>
      <sz val="10"/>
      <color indexed="8"/>
      <name val="Calibri"/>
      <family val="2"/>
      <charset val="238"/>
    </font>
    <font>
      <sz val="14"/>
      <color indexed="8"/>
      <name val="Calibri"/>
      <family val="2"/>
    </font>
    <font>
      <b/>
      <sz val="11"/>
      <name val="Calibri"/>
      <family val="2"/>
      <charset val="238"/>
      <scheme val="minor"/>
    </font>
    <font>
      <b/>
      <sz val="11"/>
      <name val="Calibri"/>
      <family val="2"/>
      <charset val="238"/>
    </font>
    <font>
      <b/>
      <sz val="12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6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4" fontId="4" fillId="0" borderId="0" applyFont="0" applyFill="0" applyBorder="0" applyAlignment="0" applyProtection="0"/>
    <xf numFmtId="0" fontId="5" fillId="3" borderId="0" applyNumberFormat="0" applyBorder="0" applyAlignment="0" applyProtection="0"/>
  </cellStyleXfs>
  <cellXfs count="141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3" fontId="2" fillId="0" borderId="0" xfId="0" applyNumberFormat="1" applyFont="1"/>
    <xf numFmtId="0" fontId="7" fillId="0" borderId="5" xfId="0" applyFont="1" applyBorder="1" applyAlignment="1">
      <alignment horizontal="center" vertical="top"/>
    </xf>
    <xf numFmtId="0" fontId="7" fillId="0" borderId="9" xfId="0" applyFont="1" applyBorder="1" applyAlignment="1">
      <alignment horizontal="center" vertical="top"/>
    </xf>
    <xf numFmtId="0" fontId="2" fillId="0" borderId="6" xfId="0" applyFont="1" applyBorder="1" applyAlignment="1">
      <alignment horizontal="center"/>
    </xf>
    <xf numFmtId="0" fontId="8" fillId="0" borderId="4" xfId="0" applyFont="1" applyBorder="1" applyAlignment="1">
      <alignment horizontal="center" vertical="top"/>
    </xf>
    <xf numFmtId="0" fontId="2" fillId="0" borderId="2" xfId="0" applyFont="1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14" xfId="0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0" fontId="11" fillId="0" borderId="0" xfId="0" applyFont="1"/>
    <xf numFmtId="0" fontId="12" fillId="0" borderId="0" xfId="0" applyFont="1"/>
    <xf numFmtId="0" fontId="5" fillId="3" borderId="52" xfId="2" applyBorder="1" applyAlignment="1">
      <alignment wrapText="1"/>
    </xf>
    <xf numFmtId="0" fontId="5" fillId="3" borderId="15" xfId="2" applyBorder="1" applyAlignment="1">
      <alignment vertical="center"/>
    </xf>
    <xf numFmtId="0" fontId="2" fillId="0" borderId="2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2" fillId="0" borderId="53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5" fillId="3" borderId="57" xfId="2" applyBorder="1" applyAlignment="1">
      <alignment wrapText="1"/>
    </xf>
    <xf numFmtId="0" fontId="5" fillId="3" borderId="58" xfId="2" applyBorder="1" applyAlignment="1">
      <alignment wrapText="1"/>
    </xf>
    <xf numFmtId="0" fontId="5" fillId="3" borderId="59" xfId="2" applyBorder="1" applyAlignment="1">
      <alignment vertical="center"/>
    </xf>
    <xf numFmtId="164" fontId="2" fillId="2" borderId="51" xfId="1" applyNumberFormat="1" applyFont="1" applyFill="1" applyBorder="1" applyAlignment="1" applyProtection="1">
      <alignment horizontal="center" vertical="center"/>
      <protection locked="0"/>
    </xf>
    <xf numFmtId="164" fontId="2" fillId="2" borderId="39" xfId="1" applyNumberFormat="1" applyFont="1" applyFill="1" applyBorder="1" applyAlignment="1" applyProtection="1">
      <alignment horizontal="center" vertical="center"/>
      <protection locked="0"/>
    </xf>
    <xf numFmtId="164" fontId="2" fillId="2" borderId="49" xfId="1" applyNumberFormat="1" applyFont="1" applyFill="1" applyBorder="1" applyAlignment="1" applyProtection="1">
      <alignment horizontal="center" vertical="center"/>
      <protection locked="0"/>
    </xf>
    <xf numFmtId="44" fontId="1" fillId="0" borderId="47" xfId="1" applyFont="1" applyBorder="1" applyAlignment="1">
      <alignment horizontal="center" vertical="center"/>
    </xf>
    <xf numFmtId="44" fontId="1" fillId="0" borderId="48" xfId="1" applyFont="1" applyBorder="1" applyAlignment="1">
      <alignment vertical="center"/>
    </xf>
    <xf numFmtId="0" fontId="5" fillId="3" borderId="40" xfId="2" applyBorder="1" applyAlignment="1">
      <alignment horizontal="left" wrapText="1"/>
    </xf>
    <xf numFmtId="0" fontId="5" fillId="3" borderId="41" xfId="2" applyBorder="1" applyAlignment="1">
      <alignment horizontal="left" wrapText="1"/>
    </xf>
    <xf numFmtId="0" fontId="7" fillId="0" borderId="18" xfId="0" applyFont="1" applyBorder="1" applyAlignment="1">
      <alignment horizontal="center" vertical="top"/>
    </xf>
    <xf numFmtId="0" fontId="2" fillId="0" borderId="7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44" fontId="1" fillId="4" borderId="26" xfId="1" applyFont="1" applyFill="1" applyBorder="1" applyAlignment="1">
      <alignment horizontal="center" vertical="center"/>
    </xf>
    <xf numFmtId="44" fontId="1" fillId="4" borderId="16" xfId="1" applyFont="1" applyFill="1" applyBorder="1" applyAlignment="1">
      <alignment vertical="center"/>
    </xf>
    <xf numFmtId="44" fontId="1" fillId="4" borderId="11" xfId="1" applyFont="1" applyFill="1" applyBorder="1" applyAlignment="1">
      <alignment horizontal="center" vertical="center"/>
    </xf>
    <xf numFmtId="44" fontId="1" fillId="4" borderId="66" xfId="1" applyFont="1" applyFill="1" applyBorder="1" applyAlignment="1">
      <alignment vertical="center"/>
    </xf>
    <xf numFmtId="164" fontId="2" fillId="0" borderId="53" xfId="1" applyNumberFormat="1" applyFont="1" applyFill="1" applyBorder="1" applyAlignment="1">
      <alignment horizontal="center" vertical="center"/>
    </xf>
    <xf numFmtId="164" fontId="2" fillId="0" borderId="56" xfId="1" applyNumberFormat="1" applyFont="1" applyFill="1" applyBorder="1" applyAlignment="1">
      <alignment horizontal="center" vertical="center"/>
    </xf>
    <xf numFmtId="164" fontId="1" fillId="4" borderId="53" xfId="1" applyNumberFormat="1" applyFont="1" applyFill="1" applyBorder="1" applyAlignment="1">
      <alignment horizontal="center" vertical="center"/>
    </xf>
    <xf numFmtId="164" fontId="1" fillId="4" borderId="56" xfId="1" applyNumberFormat="1" applyFont="1" applyFill="1" applyBorder="1" applyAlignment="1">
      <alignment horizontal="center" vertical="center"/>
    </xf>
    <xf numFmtId="164" fontId="10" fillId="0" borderId="53" xfId="1" applyNumberFormat="1" applyFont="1" applyBorder="1" applyAlignment="1">
      <alignment horizontal="center" vertical="center"/>
    </xf>
    <xf numFmtId="164" fontId="10" fillId="0" borderId="56" xfId="1" applyNumberFormat="1" applyFont="1" applyBorder="1" applyAlignment="1">
      <alignment horizontal="center" vertical="center"/>
    </xf>
    <xf numFmtId="164" fontId="1" fillId="0" borderId="53" xfId="1" applyNumberFormat="1" applyFont="1" applyBorder="1" applyAlignment="1">
      <alignment horizontal="center" vertical="center"/>
    </xf>
    <xf numFmtId="164" fontId="1" fillId="0" borderId="54" xfId="1" applyNumberFormat="1" applyFont="1" applyBorder="1" applyAlignment="1">
      <alignment vertical="center"/>
    </xf>
    <xf numFmtId="0" fontId="2" fillId="0" borderId="20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164" fontId="1" fillId="0" borderId="26" xfId="1" applyNumberFormat="1" applyFont="1" applyBorder="1" applyAlignment="1">
      <alignment horizontal="center" vertical="center"/>
    </xf>
    <xf numFmtId="164" fontId="1" fillId="0" borderId="28" xfId="1" applyNumberFormat="1" applyFont="1" applyBorder="1" applyAlignment="1">
      <alignment vertical="center"/>
    </xf>
    <xf numFmtId="164" fontId="1" fillId="0" borderId="11" xfId="1" applyNumberFormat="1" applyFont="1" applyBorder="1" applyAlignment="1">
      <alignment horizontal="center" vertical="center"/>
    </xf>
    <xf numFmtId="164" fontId="1" fillId="0" borderId="50" xfId="1" applyNumberFormat="1" applyFont="1" applyBorder="1" applyAlignment="1">
      <alignment vertical="center"/>
    </xf>
    <xf numFmtId="44" fontId="10" fillId="0" borderId="47" xfId="1" applyFont="1" applyBorder="1" applyAlignment="1">
      <alignment horizontal="center" vertical="center"/>
    </xf>
    <xf numFmtId="44" fontId="10" fillId="0" borderId="46" xfId="1" applyFont="1" applyBorder="1" applyAlignment="1">
      <alignment horizontal="center" vertical="center"/>
    </xf>
    <xf numFmtId="0" fontId="2" fillId="0" borderId="19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164" fontId="1" fillId="4" borderId="26" xfId="1" applyNumberFormat="1" applyFont="1" applyFill="1" applyBorder="1" applyAlignment="1">
      <alignment horizontal="center" vertical="center"/>
    </xf>
    <xf numFmtId="164" fontId="1" fillId="4" borderId="27" xfId="1" applyNumberFormat="1" applyFont="1" applyFill="1" applyBorder="1" applyAlignment="1">
      <alignment horizontal="center" vertical="center"/>
    </xf>
    <xf numFmtId="164" fontId="10" fillId="0" borderId="26" xfId="1" applyNumberFormat="1" applyFont="1" applyBorder="1" applyAlignment="1">
      <alignment horizontal="center" vertical="center"/>
    </xf>
    <xf numFmtId="164" fontId="10" fillId="0" borderId="27" xfId="1" applyNumberFormat="1" applyFont="1" applyBorder="1" applyAlignment="1">
      <alignment horizontal="center" vertical="center"/>
    </xf>
    <xf numFmtId="164" fontId="1" fillId="4" borderId="11" xfId="1" applyNumberFormat="1" applyFont="1" applyFill="1" applyBorder="1" applyAlignment="1">
      <alignment horizontal="center" vertical="center"/>
    </xf>
    <xf numFmtId="164" fontId="1" fillId="4" borderId="25" xfId="1" applyNumberFormat="1" applyFont="1" applyFill="1" applyBorder="1" applyAlignment="1">
      <alignment horizontal="center" vertical="center"/>
    </xf>
    <xf numFmtId="164" fontId="10" fillId="0" borderId="11" xfId="1" applyNumberFormat="1" applyFont="1" applyBorder="1" applyAlignment="1">
      <alignment horizontal="center" vertical="center"/>
    </xf>
    <xf numFmtId="164" fontId="10" fillId="0" borderId="25" xfId="1" applyNumberFormat="1" applyFont="1" applyBorder="1" applyAlignment="1">
      <alignment horizontal="center" vertical="center"/>
    </xf>
    <xf numFmtId="44" fontId="1" fillId="2" borderId="12" xfId="1" applyFont="1" applyFill="1" applyBorder="1" applyAlignment="1" applyProtection="1">
      <alignment horizontal="center" vertical="center"/>
      <protection locked="0"/>
    </xf>
    <xf numFmtId="44" fontId="1" fillId="2" borderId="23" xfId="1" applyFont="1" applyFill="1" applyBorder="1" applyAlignment="1" applyProtection="1">
      <alignment vertical="center"/>
      <protection locked="0"/>
    </xf>
    <xf numFmtId="44" fontId="10" fillId="0" borderId="11" xfId="1" applyFont="1" applyBorder="1" applyAlignment="1">
      <alignment horizontal="center" vertical="center"/>
    </xf>
    <xf numFmtId="44" fontId="10" fillId="0" borderId="25" xfId="1" applyFont="1" applyBorder="1" applyAlignment="1">
      <alignment horizontal="center" vertical="center"/>
    </xf>
    <xf numFmtId="44" fontId="1" fillId="0" borderId="12" xfId="1" applyFont="1" applyBorder="1" applyAlignment="1">
      <alignment horizontal="center" vertical="center"/>
    </xf>
    <xf numFmtId="44" fontId="1" fillId="0" borderId="24" xfId="1" applyFont="1" applyBorder="1" applyAlignment="1">
      <alignment vertical="center"/>
    </xf>
    <xf numFmtId="0" fontId="7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  <xf numFmtId="0" fontId="5" fillId="3" borderId="39" xfId="2" applyBorder="1" applyAlignment="1">
      <alignment horizontal="center"/>
    </xf>
    <xf numFmtId="0" fontId="5" fillId="3" borderId="60" xfId="2" applyBorder="1" applyAlignment="1">
      <alignment horizontal="center"/>
    </xf>
    <xf numFmtId="0" fontId="6" fillId="3" borderId="61" xfId="2" applyFont="1" applyBorder="1" applyAlignment="1">
      <alignment horizontal="center" vertical="center" wrapText="1"/>
    </xf>
    <xf numFmtId="0" fontId="6" fillId="3" borderId="62" xfId="2" applyFont="1" applyBorder="1" applyAlignment="1">
      <alignment horizontal="center" vertical="center" wrapText="1"/>
    </xf>
    <xf numFmtId="0" fontId="6" fillId="3" borderId="58" xfId="2" applyFont="1" applyBorder="1" applyAlignment="1">
      <alignment horizontal="center" vertical="center" wrapText="1"/>
    </xf>
    <xf numFmtId="0" fontId="6" fillId="3" borderId="39" xfId="2" applyFont="1" applyBorder="1" applyAlignment="1">
      <alignment horizontal="center" vertical="center" wrapText="1"/>
    </xf>
    <xf numFmtId="0" fontId="6" fillId="3" borderId="63" xfId="2" applyFont="1" applyBorder="1" applyAlignment="1">
      <alignment horizontal="center" vertical="center" wrapText="1"/>
    </xf>
    <xf numFmtId="0" fontId="6" fillId="3" borderId="64" xfId="2" applyFont="1" applyBorder="1" applyAlignment="1">
      <alignment horizontal="center" vertical="center" wrapText="1"/>
    </xf>
    <xf numFmtId="0" fontId="14" fillId="3" borderId="39" xfId="2" applyFont="1" applyBorder="1" applyAlignment="1">
      <alignment horizontal="center"/>
    </xf>
    <xf numFmtId="44" fontId="15" fillId="0" borderId="34" xfId="1" applyFont="1" applyBorder="1" applyAlignment="1">
      <alignment horizontal="right" vertical="center"/>
    </xf>
    <xf numFmtId="44" fontId="15" fillId="0" borderId="35" xfId="1" applyFont="1" applyBorder="1" applyAlignment="1">
      <alignment horizontal="right" vertical="center"/>
    </xf>
    <xf numFmtId="44" fontId="15" fillId="0" borderId="11" xfId="1" applyFont="1" applyBorder="1" applyAlignment="1">
      <alignment horizontal="right" vertical="center"/>
    </xf>
    <xf numFmtId="44" fontId="15" fillId="0" borderId="25" xfId="1" applyFont="1" applyBorder="1" applyAlignment="1">
      <alignment horizontal="right" vertical="center"/>
    </xf>
    <xf numFmtId="44" fontId="15" fillId="0" borderId="36" xfId="1" applyFont="1" applyBorder="1" applyAlignment="1">
      <alignment horizontal="right" vertical="center"/>
    </xf>
    <xf numFmtId="44" fontId="1" fillId="0" borderId="26" xfId="1" applyFont="1" applyFill="1" applyBorder="1" applyAlignment="1">
      <alignment horizontal="center" vertical="center"/>
    </xf>
    <xf numFmtId="44" fontId="1" fillId="0" borderId="27" xfId="1" applyFont="1" applyFill="1" applyBorder="1" applyAlignment="1">
      <alignment vertical="center"/>
    </xf>
    <xf numFmtId="44" fontId="10" fillId="0" borderId="26" xfId="1" applyFont="1" applyBorder="1" applyAlignment="1">
      <alignment horizontal="center" vertical="center"/>
    </xf>
    <xf numFmtId="44" fontId="10" fillId="0" borderId="27" xfId="1" applyFont="1" applyBorder="1" applyAlignment="1">
      <alignment horizontal="center" vertical="center"/>
    </xf>
    <xf numFmtId="44" fontId="1" fillId="0" borderId="26" xfId="1" applyFont="1" applyBorder="1" applyAlignment="1">
      <alignment horizontal="center" vertical="center"/>
    </xf>
    <xf numFmtId="44" fontId="1" fillId="0" borderId="28" xfId="1" applyFont="1" applyBorder="1" applyAlignment="1">
      <alignment vertical="center"/>
    </xf>
    <xf numFmtId="44" fontId="1" fillId="0" borderId="29" xfId="1" applyFont="1" applyFill="1" applyBorder="1" applyAlignment="1">
      <alignment horizontal="center" vertical="center"/>
    </xf>
    <xf numFmtId="44" fontId="1" fillId="0" borderId="30" xfId="1" applyFont="1" applyFill="1" applyBorder="1" applyAlignment="1">
      <alignment vertical="center"/>
    </xf>
    <xf numFmtId="44" fontId="10" fillId="0" borderId="31" xfId="1" applyFont="1" applyBorder="1" applyAlignment="1">
      <alignment horizontal="center" vertical="center"/>
    </xf>
    <xf numFmtId="44" fontId="10" fillId="0" borderId="32" xfId="1" applyFont="1" applyBorder="1" applyAlignment="1">
      <alignment horizontal="center" vertical="center"/>
    </xf>
    <xf numFmtId="44" fontId="1" fillId="0" borderId="37" xfId="1" applyFont="1" applyBorder="1" applyAlignment="1">
      <alignment horizontal="center" vertical="center"/>
    </xf>
    <xf numFmtId="44" fontId="1" fillId="0" borderId="38" xfId="1" applyFont="1" applyBorder="1" applyAlignment="1">
      <alignment vertical="center"/>
    </xf>
    <xf numFmtId="44" fontId="1" fillId="4" borderId="67" xfId="1" applyFont="1" applyFill="1" applyBorder="1" applyAlignment="1">
      <alignment horizontal="center" vertical="center"/>
    </xf>
    <xf numFmtId="44" fontId="1" fillId="4" borderId="55" xfId="1" applyFont="1" applyFill="1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50" xfId="0" applyBorder="1" applyAlignment="1">
      <alignment vertical="center"/>
    </xf>
    <xf numFmtId="0" fontId="15" fillId="0" borderId="17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35" xfId="0" applyFont="1" applyBorder="1" applyAlignment="1">
      <alignment horizontal="center" vertical="center"/>
    </xf>
    <xf numFmtId="0" fontId="5" fillId="3" borderId="1" xfId="2" applyBorder="1" applyAlignment="1">
      <alignment horizontal="center" vertical="center"/>
    </xf>
    <xf numFmtId="0" fontId="5" fillId="3" borderId="7" xfId="2" applyBorder="1" applyAlignment="1">
      <alignment horizontal="center" vertical="center"/>
    </xf>
    <xf numFmtId="0" fontId="5" fillId="3" borderId="19" xfId="2" applyBorder="1" applyAlignment="1">
      <alignment horizontal="center" vertical="center"/>
    </xf>
    <xf numFmtId="0" fontId="5" fillId="3" borderId="3" xfId="2" applyBorder="1" applyAlignment="1">
      <alignment horizontal="center" vertical="center"/>
    </xf>
    <xf numFmtId="0" fontId="5" fillId="3" borderId="8" xfId="2" applyBorder="1" applyAlignment="1">
      <alignment horizontal="center" vertical="center"/>
    </xf>
    <xf numFmtId="0" fontId="5" fillId="3" borderId="21" xfId="2" applyBorder="1" applyAlignment="1">
      <alignment horizontal="center" vertical="center"/>
    </xf>
    <xf numFmtId="0" fontId="5" fillId="3" borderId="15" xfId="2" applyBorder="1" applyAlignment="1">
      <alignment horizontal="center" vertical="center"/>
    </xf>
    <xf numFmtId="0" fontId="5" fillId="3" borderId="16" xfId="2" applyBorder="1" applyAlignment="1">
      <alignment horizontal="center" vertical="center"/>
    </xf>
    <xf numFmtId="0" fontId="5" fillId="3" borderId="27" xfId="2" applyBorder="1" applyAlignment="1">
      <alignment horizontal="center" vertical="center"/>
    </xf>
    <xf numFmtId="0" fontId="5" fillId="3" borderId="42" xfId="2" applyBorder="1" applyAlignment="1">
      <alignment horizontal="center" vertical="center"/>
    </xf>
    <xf numFmtId="0" fontId="5" fillId="3" borderId="43" xfId="2" applyBorder="1" applyAlignment="1">
      <alignment horizontal="center" vertical="center"/>
    </xf>
    <xf numFmtId="0" fontId="5" fillId="3" borderId="32" xfId="2" applyBorder="1" applyAlignment="1">
      <alignment horizontal="center" vertical="center"/>
    </xf>
    <xf numFmtId="164" fontId="2" fillId="0" borderId="26" xfId="1" applyNumberFormat="1" applyFont="1" applyFill="1" applyBorder="1" applyAlignment="1">
      <alignment horizontal="center" vertical="center"/>
    </xf>
    <xf numFmtId="164" fontId="2" fillId="0" borderId="27" xfId="1" applyNumberFormat="1" applyFont="1" applyFill="1" applyBorder="1" applyAlignment="1">
      <alignment horizontal="center" vertical="center"/>
    </xf>
    <xf numFmtId="0" fontId="13" fillId="0" borderId="42" xfId="2" applyFont="1" applyFill="1" applyBorder="1" applyAlignment="1">
      <alignment horizontal="right" vertical="center" indent="1"/>
    </xf>
    <xf numFmtId="0" fontId="14" fillId="0" borderId="43" xfId="0" applyFont="1" applyBorder="1" applyAlignment="1">
      <alignment horizontal="right" vertical="center" indent="1"/>
    </xf>
    <xf numFmtId="0" fontId="14" fillId="0" borderId="32" xfId="0" applyFont="1" applyBorder="1" applyAlignment="1">
      <alignment horizontal="right" vertical="center" indent="1"/>
    </xf>
    <xf numFmtId="44" fontId="1" fillId="4" borderId="53" xfId="1" applyFont="1" applyFill="1" applyBorder="1" applyAlignment="1">
      <alignment horizontal="center" vertical="center"/>
    </xf>
    <xf numFmtId="44" fontId="1" fillId="4" borderId="65" xfId="1" applyFont="1" applyFill="1" applyBorder="1" applyAlignment="1">
      <alignment vertical="center"/>
    </xf>
    <xf numFmtId="0" fontId="5" fillId="3" borderId="44" xfId="2" applyBorder="1" applyAlignment="1">
      <alignment horizontal="center" vertical="center"/>
    </xf>
    <xf numFmtId="0" fontId="5" fillId="3" borderId="45" xfId="2" applyBorder="1" applyAlignment="1">
      <alignment horizontal="center" vertical="center"/>
    </xf>
    <xf numFmtId="0" fontId="5" fillId="3" borderId="46" xfId="2" applyBorder="1" applyAlignment="1">
      <alignment horizontal="center" vertical="center"/>
    </xf>
    <xf numFmtId="44" fontId="1" fillId="0" borderId="47" xfId="1" applyFont="1" applyFill="1" applyBorder="1" applyAlignment="1">
      <alignment horizontal="center" vertical="center"/>
    </xf>
    <xf numFmtId="44" fontId="1" fillId="0" borderId="46" xfId="1" applyFont="1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33" xfId="0" applyBorder="1" applyAlignment="1">
      <alignment vertical="center"/>
    </xf>
    <xf numFmtId="0" fontId="7" fillId="0" borderId="0" xfId="0" applyFont="1" applyAlignment="1">
      <alignment horizontal="center"/>
    </xf>
    <xf numFmtId="0" fontId="11" fillId="2" borderId="68" xfId="0" applyFont="1" applyFill="1" applyBorder="1" applyAlignment="1">
      <alignment horizontal="center"/>
    </xf>
    <xf numFmtId="0" fontId="0" fillId="0" borderId="68" xfId="0" applyBorder="1" applyAlignment="1">
      <alignment horizontal="center"/>
    </xf>
  </cellXfs>
  <cellStyles count="3">
    <cellStyle name="Měna" xfId="1" builtinId="4"/>
    <cellStyle name="Normální" xfId="0" builtinId="0"/>
    <cellStyle name="Správně" xfId="2" builtinId="26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E3D2F-D19B-465B-851C-3C47CC9BE2BC}">
  <sheetPr>
    <tabColor rgb="FF00B050"/>
    <pageSetUpPr fitToPage="1"/>
  </sheetPr>
  <dimension ref="A1:K44"/>
  <sheetViews>
    <sheetView tabSelected="1" zoomScaleNormal="100" zoomScaleSheetLayoutView="115" workbookViewId="0">
      <selection activeCell="I2" sqref="I2:J2"/>
    </sheetView>
  </sheetViews>
  <sheetFormatPr defaultColWidth="8.85546875" defaultRowHeight="15" x14ac:dyDescent="0.25"/>
  <cols>
    <col min="1" max="1" width="26.28515625" customWidth="1"/>
    <col min="2" max="2" width="8.7109375" customWidth="1"/>
    <col min="3" max="3" width="7.7109375" customWidth="1"/>
    <col min="4" max="4" width="11.42578125" bestFit="1" customWidth="1"/>
    <col min="5" max="5" width="7.7109375" style="1" customWidth="1"/>
    <col min="6" max="10" width="7.7109375" customWidth="1"/>
    <col min="11" max="11" width="7" customWidth="1"/>
  </cols>
  <sheetData>
    <row r="1" spans="1:11" ht="16.5" customHeight="1" x14ac:dyDescent="0.3">
      <c r="A1" s="87" t="s">
        <v>36</v>
      </c>
      <c r="B1" s="87"/>
      <c r="C1" s="87"/>
      <c r="D1" s="87"/>
      <c r="E1" s="87"/>
      <c r="F1" s="87"/>
      <c r="G1" s="87"/>
      <c r="H1" s="87"/>
      <c r="I1" s="87"/>
      <c r="J1" s="87"/>
      <c r="K1" s="2"/>
    </row>
    <row r="2" spans="1:11" ht="12" customHeight="1" x14ac:dyDescent="0.25">
      <c r="A2" s="17" t="s">
        <v>37</v>
      </c>
      <c r="B2" s="4"/>
      <c r="C2" s="4"/>
      <c r="D2" s="4"/>
      <c r="E2" s="5"/>
      <c r="F2" s="4"/>
      <c r="G2" s="4"/>
      <c r="H2" s="4"/>
      <c r="I2" s="139" t="s">
        <v>41</v>
      </c>
      <c r="J2" s="140"/>
    </row>
    <row r="3" spans="1:11" ht="12" customHeight="1" x14ac:dyDescent="0.25">
      <c r="A3" s="4"/>
      <c r="B3" s="4"/>
      <c r="C3" s="4"/>
      <c r="D3" s="4"/>
      <c r="E3" s="5"/>
      <c r="F3" s="4"/>
      <c r="G3" s="4"/>
      <c r="H3" s="4"/>
      <c r="I3" s="4"/>
      <c r="J3" s="4"/>
    </row>
    <row r="4" spans="1:11" ht="15.75" thickBot="1" x14ac:dyDescent="0.3">
      <c r="A4" s="80" t="s">
        <v>33</v>
      </c>
      <c r="B4" s="80"/>
      <c r="C4" s="80"/>
      <c r="D4" s="80"/>
      <c r="E4" s="80"/>
      <c r="F4" s="80"/>
      <c r="G4" s="80"/>
      <c r="H4" s="80"/>
      <c r="I4" s="80"/>
      <c r="J4" s="80"/>
    </row>
    <row r="5" spans="1:11" x14ac:dyDescent="0.25">
      <c r="A5" s="81" t="s">
        <v>11</v>
      </c>
      <c r="B5" s="82"/>
      <c r="C5" s="82"/>
      <c r="D5" s="82"/>
      <c r="E5" s="37" t="s">
        <v>1</v>
      </c>
      <c r="F5" s="61"/>
      <c r="G5" s="37" t="s">
        <v>0</v>
      </c>
      <c r="H5" s="61"/>
      <c r="I5" s="37" t="s">
        <v>2</v>
      </c>
      <c r="J5" s="53" t="s">
        <v>0</v>
      </c>
    </row>
    <row r="6" spans="1:11" ht="15" customHeight="1" thickBot="1" x14ac:dyDescent="0.3">
      <c r="A6" s="83"/>
      <c r="B6" s="84"/>
      <c r="C6" s="84"/>
      <c r="D6" s="84"/>
      <c r="E6" s="39" t="s">
        <v>3</v>
      </c>
      <c r="F6" s="62"/>
      <c r="G6" s="39" t="s">
        <v>3</v>
      </c>
      <c r="H6" s="62"/>
      <c r="I6" s="39" t="s">
        <v>3</v>
      </c>
      <c r="J6" s="54"/>
    </row>
    <row r="7" spans="1:11" ht="24" customHeight="1" thickTop="1" thickBot="1" x14ac:dyDescent="0.3">
      <c r="A7" s="85"/>
      <c r="B7" s="86"/>
      <c r="C7" s="86"/>
      <c r="D7" s="86"/>
      <c r="E7" s="71"/>
      <c r="F7" s="72"/>
      <c r="G7" s="73">
        <f>E7*21%</f>
        <v>0</v>
      </c>
      <c r="H7" s="74"/>
      <c r="I7" s="75">
        <f>G7+E7</f>
        <v>0</v>
      </c>
      <c r="J7" s="76"/>
    </row>
    <row r="8" spans="1:11" ht="15" customHeight="1" x14ac:dyDescent="0.25">
      <c r="A8" s="4"/>
      <c r="B8" s="4"/>
      <c r="C8" s="4"/>
      <c r="D8" s="4"/>
      <c r="E8" s="5"/>
      <c r="F8" s="4"/>
      <c r="G8" s="6"/>
      <c r="H8" s="4"/>
      <c r="I8" s="5"/>
      <c r="J8" s="4"/>
    </row>
    <row r="9" spans="1:11" ht="15" customHeight="1" thickBot="1" x14ac:dyDescent="0.3">
      <c r="A9" s="80" t="s">
        <v>34</v>
      </c>
      <c r="B9" s="80"/>
      <c r="C9" s="80"/>
      <c r="D9" s="80"/>
      <c r="E9" s="80"/>
      <c r="F9" s="80"/>
      <c r="G9" s="80"/>
      <c r="H9" s="80"/>
      <c r="I9" s="80"/>
      <c r="J9" s="80"/>
    </row>
    <row r="10" spans="1:11" ht="15" customHeight="1" x14ac:dyDescent="0.25">
      <c r="A10" s="81" t="s">
        <v>12</v>
      </c>
      <c r="B10" s="82"/>
      <c r="C10" s="82"/>
      <c r="D10" s="82"/>
      <c r="E10" s="37" t="s">
        <v>1</v>
      </c>
      <c r="F10" s="61"/>
      <c r="G10" s="37" t="s">
        <v>0</v>
      </c>
      <c r="H10" s="61"/>
      <c r="I10" s="37" t="s">
        <v>2</v>
      </c>
      <c r="J10" s="53" t="s">
        <v>0</v>
      </c>
    </row>
    <row r="11" spans="1:11" ht="15" customHeight="1" thickBot="1" x14ac:dyDescent="0.3">
      <c r="A11" s="83"/>
      <c r="B11" s="84"/>
      <c r="C11" s="84"/>
      <c r="D11" s="84"/>
      <c r="E11" s="39" t="s">
        <v>3</v>
      </c>
      <c r="F11" s="62"/>
      <c r="G11" s="39" t="s">
        <v>3</v>
      </c>
      <c r="H11" s="62"/>
      <c r="I11" s="39" t="s">
        <v>3</v>
      </c>
      <c r="J11" s="54"/>
    </row>
    <row r="12" spans="1:11" ht="24" customHeight="1" thickTop="1" thickBot="1" x14ac:dyDescent="0.3">
      <c r="A12" s="85"/>
      <c r="B12" s="86"/>
      <c r="C12" s="86"/>
      <c r="D12" s="86"/>
      <c r="E12" s="71"/>
      <c r="F12" s="72"/>
      <c r="G12" s="73">
        <f>E12*21%</f>
        <v>0</v>
      </c>
      <c r="H12" s="74"/>
      <c r="I12" s="75">
        <f>G12+E12</f>
        <v>0</v>
      </c>
      <c r="J12" s="76"/>
    </row>
    <row r="13" spans="1:11" ht="15" customHeight="1" x14ac:dyDescent="0.25">
      <c r="A13" s="4"/>
      <c r="B13" s="4"/>
      <c r="C13" s="4"/>
      <c r="D13" s="4"/>
      <c r="E13" s="5"/>
      <c r="F13" s="4"/>
      <c r="G13" s="6"/>
      <c r="H13" s="4"/>
      <c r="I13" s="5"/>
      <c r="J13" s="4"/>
    </row>
    <row r="14" spans="1:11" ht="15" customHeight="1" thickBot="1" x14ac:dyDescent="0.3">
      <c r="A14" s="79" t="s">
        <v>19</v>
      </c>
      <c r="B14" s="79"/>
      <c r="C14" s="79"/>
      <c r="D14" s="79"/>
      <c r="E14" s="79"/>
      <c r="F14" s="79"/>
      <c r="G14" s="79"/>
      <c r="H14" s="79"/>
      <c r="I14" s="79"/>
      <c r="J14" s="79"/>
    </row>
    <row r="15" spans="1:11" ht="15" customHeight="1" x14ac:dyDescent="0.25">
      <c r="A15" s="35" t="s">
        <v>30</v>
      </c>
      <c r="B15" s="7"/>
      <c r="C15" s="8"/>
      <c r="D15" s="9"/>
      <c r="E15" s="37" t="s">
        <v>1</v>
      </c>
      <c r="F15" s="38"/>
      <c r="G15" s="37" t="s">
        <v>28</v>
      </c>
      <c r="H15" s="53"/>
      <c r="I15" s="77"/>
      <c r="J15" s="78"/>
    </row>
    <row r="16" spans="1:11" ht="15" customHeight="1" thickBot="1" x14ac:dyDescent="0.3">
      <c r="A16" s="36"/>
      <c r="B16" s="10" t="s">
        <v>6</v>
      </c>
      <c r="C16" s="11" t="s">
        <v>7</v>
      </c>
      <c r="D16" s="11" t="s">
        <v>8</v>
      </c>
      <c r="E16" s="39" t="s">
        <v>3</v>
      </c>
      <c r="F16" s="40"/>
      <c r="G16" s="39" t="s">
        <v>29</v>
      </c>
      <c r="H16" s="54"/>
      <c r="I16" s="138"/>
      <c r="J16" s="78"/>
    </row>
    <row r="17" spans="1:10" ht="30" customHeight="1" thickTop="1" x14ac:dyDescent="0.25">
      <c r="A17" s="27" t="s">
        <v>17</v>
      </c>
      <c r="B17" s="21">
        <v>8</v>
      </c>
      <c r="C17" s="23" t="s">
        <v>5</v>
      </c>
      <c r="D17" s="30"/>
      <c r="E17" s="41">
        <f>D17*B17</f>
        <v>0</v>
      </c>
      <c r="F17" s="42"/>
      <c r="G17" s="105">
        <f>E17+E18+E19</f>
        <v>0</v>
      </c>
      <c r="H17" s="106"/>
      <c r="I17" s="13"/>
      <c r="J17" s="14"/>
    </row>
    <row r="18" spans="1:10" ht="30" x14ac:dyDescent="0.25">
      <c r="A18" s="28" t="s">
        <v>18</v>
      </c>
      <c r="B18" s="24">
        <v>1</v>
      </c>
      <c r="C18" s="25" t="s">
        <v>5</v>
      </c>
      <c r="D18" s="31"/>
      <c r="E18" s="129">
        <f>D18*B18</f>
        <v>0</v>
      </c>
      <c r="F18" s="130"/>
      <c r="G18" s="136"/>
      <c r="H18" s="137"/>
      <c r="I18" s="13"/>
      <c r="J18" s="14"/>
    </row>
    <row r="19" spans="1:10" ht="30" customHeight="1" thickBot="1" x14ac:dyDescent="0.3">
      <c r="A19" s="29" t="s">
        <v>16</v>
      </c>
      <c r="B19" s="22">
        <v>100</v>
      </c>
      <c r="C19" s="26" t="s">
        <v>15</v>
      </c>
      <c r="D19" s="32"/>
      <c r="E19" s="43">
        <f>D19*B19</f>
        <v>0</v>
      </c>
      <c r="F19" s="44"/>
      <c r="G19" s="107"/>
      <c r="H19" s="108"/>
      <c r="I19" s="13"/>
      <c r="J19" s="14"/>
    </row>
    <row r="20" spans="1:10" ht="15" customHeight="1" x14ac:dyDescent="0.25">
      <c r="A20" s="17" t="s">
        <v>25</v>
      </c>
      <c r="B20" s="5"/>
      <c r="C20" s="5"/>
      <c r="D20" s="5"/>
      <c r="E20" s="12"/>
      <c r="F20" s="12"/>
      <c r="G20" s="12"/>
      <c r="H20" s="12"/>
      <c r="I20" s="13"/>
      <c r="J20" s="14"/>
    </row>
    <row r="21" spans="1:10" ht="15" customHeight="1" x14ac:dyDescent="0.25">
      <c r="A21" s="17" t="s">
        <v>20</v>
      </c>
      <c r="B21" s="5"/>
      <c r="C21" s="5"/>
      <c r="D21" s="5"/>
      <c r="E21" s="12"/>
      <c r="F21" s="12"/>
      <c r="G21" s="12"/>
      <c r="H21" s="12"/>
      <c r="I21" s="13"/>
      <c r="J21" s="14"/>
    </row>
    <row r="22" spans="1:10" ht="15" customHeight="1" x14ac:dyDescent="0.25">
      <c r="A22" s="17" t="s">
        <v>21</v>
      </c>
      <c r="B22" s="5"/>
      <c r="C22" s="5"/>
      <c r="D22" s="5"/>
      <c r="E22" s="12"/>
      <c r="F22" s="12"/>
      <c r="G22" s="12"/>
      <c r="H22" s="12"/>
      <c r="I22" s="13"/>
      <c r="J22" s="14"/>
    </row>
    <row r="23" spans="1:10" ht="15" customHeight="1" thickBot="1" x14ac:dyDescent="0.3">
      <c r="A23" s="17"/>
      <c r="B23" s="5"/>
      <c r="C23" s="5"/>
      <c r="D23" s="5"/>
      <c r="E23" s="12"/>
      <c r="F23" s="12"/>
      <c r="G23" s="12"/>
      <c r="H23" s="12"/>
      <c r="I23" s="13"/>
      <c r="J23" s="14"/>
    </row>
    <row r="24" spans="1:10" ht="15" customHeight="1" x14ac:dyDescent="0.25">
      <c r="A24" s="35" t="s">
        <v>31</v>
      </c>
      <c r="B24" s="7"/>
      <c r="C24" s="8"/>
      <c r="D24" s="9"/>
      <c r="E24" s="37" t="s">
        <v>1</v>
      </c>
      <c r="F24" s="38"/>
      <c r="G24" s="37" t="s">
        <v>28</v>
      </c>
      <c r="H24" s="53"/>
      <c r="I24" s="13"/>
      <c r="J24" s="14"/>
    </row>
    <row r="25" spans="1:10" ht="15" customHeight="1" thickBot="1" x14ac:dyDescent="0.3">
      <c r="A25" s="36"/>
      <c r="B25" s="10" t="s">
        <v>6</v>
      </c>
      <c r="C25" s="11" t="s">
        <v>7</v>
      </c>
      <c r="D25" s="11" t="s">
        <v>8</v>
      </c>
      <c r="E25" s="39" t="s">
        <v>3</v>
      </c>
      <c r="F25" s="40"/>
      <c r="G25" s="39" t="s">
        <v>29</v>
      </c>
      <c r="H25" s="54"/>
      <c r="I25" s="13"/>
      <c r="J25" s="14"/>
    </row>
    <row r="26" spans="1:10" ht="30" customHeight="1" thickTop="1" x14ac:dyDescent="0.25">
      <c r="A26" s="27" t="s">
        <v>17</v>
      </c>
      <c r="B26" s="21">
        <v>8</v>
      </c>
      <c r="C26" s="23" t="s">
        <v>5</v>
      </c>
      <c r="D26" s="30"/>
      <c r="E26" s="41">
        <f>D26*B26</f>
        <v>0</v>
      </c>
      <c r="F26" s="42"/>
      <c r="G26" s="105">
        <f>E26+E27</f>
        <v>0</v>
      </c>
      <c r="H26" s="106"/>
      <c r="I26" s="13"/>
      <c r="J26" s="14"/>
    </row>
    <row r="27" spans="1:10" ht="30" customHeight="1" thickBot="1" x14ac:dyDescent="0.3">
      <c r="A27" s="29" t="s">
        <v>16</v>
      </c>
      <c r="B27" s="22">
        <v>100</v>
      </c>
      <c r="C27" s="26" t="s">
        <v>15</v>
      </c>
      <c r="D27" s="32"/>
      <c r="E27" s="43">
        <f>D27*B27</f>
        <v>0</v>
      </c>
      <c r="F27" s="44"/>
      <c r="G27" s="107"/>
      <c r="H27" s="108"/>
      <c r="I27" s="13"/>
      <c r="J27" s="14"/>
    </row>
    <row r="28" spans="1:10" ht="15" customHeight="1" x14ac:dyDescent="0.25">
      <c r="A28" s="17" t="s">
        <v>24</v>
      </c>
      <c r="B28" s="5"/>
      <c r="C28" s="5"/>
      <c r="D28" s="5"/>
      <c r="E28" s="12"/>
      <c r="F28" s="12"/>
      <c r="G28" s="12"/>
      <c r="H28" s="12"/>
      <c r="I28" s="13"/>
      <c r="J28" s="14"/>
    </row>
    <row r="29" spans="1:10" ht="15" customHeight="1" x14ac:dyDescent="0.25">
      <c r="A29" s="17" t="s">
        <v>23</v>
      </c>
      <c r="B29" s="5"/>
      <c r="C29" s="5"/>
      <c r="D29" s="5"/>
      <c r="E29" s="12"/>
      <c r="F29" s="12"/>
      <c r="G29" s="12"/>
      <c r="H29" s="12"/>
      <c r="I29" s="13"/>
      <c r="J29" s="14"/>
    </row>
    <row r="30" spans="1:10" ht="15" customHeight="1" x14ac:dyDescent="0.25">
      <c r="A30" s="17" t="s">
        <v>22</v>
      </c>
      <c r="B30" s="5"/>
      <c r="C30" s="5"/>
      <c r="D30" s="5"/>
      <c r="E30" s="12"/>
      <c r="F30" s="12"/>
      <c r="G30" s="12"/>
      <c r="H30" s="12"/>
      <c r="I30" s="13"/>
      <c r="J30" s="14"/>
    </row>
    <row r="31" spans="1:10" ht="15" customHeight="1" thickBot="1" x14ac:dyDescent="0.3">
      <c r="A31" s="4"/>
      <c r="B31" s="5"/>
      <c r="C31" s="5"/>
      <c r="D31" s="5"/>
      <c r="E31" s="12"/>
      <c r="F31" s="12"/>
      <c r="G31" s="12"/>
      <c r="H31" s="12"/>
      <c r="I31" s="13"/>
      <c r="J31" s="14"/>
    </row>
    <row r="32" spans="1:10" ht="15" customHeight="1" x14ac:dyDescent="0.25">
      <c r="A32" s="35" t="s">
        <v>39</v>
      </c>
      <c r="B32" s="7"/>
      <c r="C32" s="8"/>
      <c r="D32" s="9"/>
      <c r="E32" s="37" t="s">
        <v>1</v>
      </c>
      <c r="F32" s="61"/>
      <c r="G32" s="37" t="s">
        <v>0</v>
      </c>
      <c r="H32" s="61"/>
      <c r="I32" s="37" t="s">
        <v>2</v>
      </c>
      <c r="J32" s="53" t="s">
        <v>0</v>
      </c>
    </row>
    <row r="33" spans="1:10" ht="15.75" thickBot="1" x14ac:dyDescent="0.3">
      <c r="A33" s="36"/>
      <c r="B33" s="10" t="s">
        <v>35</v>
      </c>
      <c r="C33" s="15" t="s">
        <v>9</v>
      </c>
      <c r="D33" s="16"/>
      <c r="E33" s="39" t="s">
        <v>3</v>
      </c>
      <c r="F33" s="62"/>
      <c r="G33" s="39" t="s">
        <v>3</v>
      </c>
      <c r="H33" s="62"/>
      <c r="I33" s="39" t="s">
        <v>3</v>
      </c>
      <c r="J33" s="54"/>
    </row>
    <row r="34" spans="1:10" ht="30" customHeight="1" thickTop="1" x14ac:dyDescent="0.25">
      <c r="A34" s="20" t="s">
        <v>26</v>
      </c>
      <c r="B34" s="21">
        <v>3</v>
      </c>
      <c r="C34" s="124">
        <f>G17</f>
        <v>0</v>
      </c>
      <c r="D34" s="125"/>
      <c r="E34" s="63">
        <f>C34*B34</f>
        <v>0</v>
      </c>
      <c r="F34" s="64"/>
      <c r="G34" s="65">
        <f>E34*21%</f>
        <v>0</v>
      </c>
      <c r="H34" s="66"/>
      <c r="I34" s="55">
        <f>G34+E34</f>
        <v>0</v>
      </c>
      <c r="J34" s="56"/>
    </row>
    <row r="35" spans="1:10" ht="30" customHeight="1" x14ac:dyDescent="0.25">
      <c r="A35" s="19" t="s">
        <v>27</v>
      </c>
      <c r="B35" s="24">
        <v>2</v>
      </c>
      <c r="C35" s="45">
        <f>G26</f>
        <v>0</v>
      </c>
      <c r="D35" s="46"/>
      <c r="E35" s="47">
        <f>C35*B35</f>
        <v>0</v>
      </c>
      <c r="F35" s="48"/>
      <c r="G35" s="49">
        <f>E35*21%</f>
        <v>0</v>
      </c>
      <c r="H35" s="50"/>
      <c r="I35" s="51">
        <f>G35+E35</f>
        <v>0</v>
      </c>
      <c r="J35" s="52"/>
    </row>
    <row r="36" spans="1:10" ht="30" customHeight="1" thickBot="1" x14ac:dyDescent="0.3">
      <c r="A36" s="126" t="s">
        <v>32</v>
      </c>
      <c r="B36" s="127"/>
      <c r="C36" s="127"/>
      <c r="D36" s="128"/>
      <c r="E36" s="67">
        <f>SUM(E34:F35)</f>
        <v>0</v>
      </c>
      <c r="F36" s="68"/>
      <c r="G36" s="69">
        <f>E36*21%</f>
        <v>0</v>
      </c>
      <c r="H36" s="70"/>
      <c r="I36" s="57">
        <f>G36+E36</f>
        <v>0</v>
      </c>
      <c r="J36" s="58"/>
    </row>
    <row r="37" spans="1:10" ht="12" customHeight="1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</row>
    <row r="38" spans="1:10" ht="15" customHeight="1" thickBot="1" x14ac:dyDescent="0.3">
      <c r="A38" s="3" t="s">
        <v>40</v>
      </c>
      <c r="B38" s="4"/>
      <c r="C38" s="4"/>
      <c r="D38" s="4"/>
      <c r="E38" s="5"/>
      <c r="F38" s="4"/>
      <c r="G38" s="4"/>
      <c r="H38" s="4"/>
      <c r="I38" s="4"/>
      <c r="J38" s="4"/>
    </row>
    <row r="39" spans="1:10" x14ac:dyDescent="0.25">
      <c r="A39" s="112" t="s">
        <v>4</v>
      </c>
      <c r="B39" s="113"/>
      <c r="C39" s="113"/>
      <c r="D39" s="114"/>
      <c r="E39" s="37" t="s">
        <v>1</v>
      </c>
      <c r="F39" s="61"/>
      <c r="G39" s="37" t="s">
        <v>0</v>
      </c>
      <c r="H39" s="61"/>
      <c r="I39" s="37" t="s">
        <v>2</v>
      </c>
      <c r="J39" s="53" t="s">
        <v>0</v>
      </c>
    </row>
    <row r="40" spans="1:10" ht="15" customHeight="1" thickBot="1" x14ac:dyDescent="0.3">
      <c r="A40" s="115"/>
      <c r="B40" s="116"/>
      <c r="C40" s="116"/>
      <c r="D40" s="117"/>
      <c r="E40" s="39" t="s">
        <v>3</v>
      </c>
      <c r="F40" s="62"/>
      <c r="G40" s="39" t="s">
        <v>3</v>
      </c>
      <c r="H40" s="62"/>
      <c r="I40" s="39" t="s">
        <v>3</v>
      </c>
      <c r="J40" s="54"/>
    </row>
    <row r="41" spans="1:10" ht="24" customHeight="1" thickTop="1" x14ac:dyDescent="0.25">
      <c r="A41" s="118" t="s">
        <v>13</v>
      </c>
      <c r="B41" s="119"/>
      <c r="C41" s="119"/>
      <c r="D41" s="120"/>
      <c r="E41" s="93">
        <f>E7*5</f>
        <v>0</v>
      </c>
      <c r="F41" s="94"/>
      <c r="G41" s="95">
        <f>E41*21%</f>
        <v>0</v>
      </c>
      <c r="H41" s="96"/>
      <c r="I41" s="97">
        <f>G41+E41</f>
        <v>0</v>
      </c>
      <c r="J41" s="98"/>
    </row>
    <row r="42" spans="1:10" ht="24" customHeight="1" x14ac:dyDescent="0.25">
      <c r="A42" s="131" t="s">
        <v>14</v>
      </c>
      <c r="B42" s="132"/>
      <c r="C42" s="132"/>
      <c r="D42" s="133"/>
      <c r="E42" s="134">
        <f>E12</f>
        <v>0</v>
      </c>
      <c r="F42" s="135"/>
      <c r="G42" s="59">
        <f>E42*21%</f>
        <v>0</v>
      </c>
      <c r="H42" s="60"/>
      <c r="I42" s="33">
        <f>G42+E42</f>
        <v>0</v>
      </c>
      <c r="J42" s="34"/>
    </row>
    <row r="43" spans="1:10" ht="24" customHeight="1" thickBot="1" x14ac:dyDescent="0.3">
      <c r="A43" s="121" t="s">
        <v>38</v>
      </c>
      <c r="B43" s="122"/>
      <c r="C43" s="122"/>
      <c r="D43" s="123"/>
      <c r="E43" s="99">
        <f>E36*5</f>
        <v>0</v>
      </c>
      <c r="F43" s="100"/>
      <c r="G43" s="101">
        <f>E43*21%</f>
        <v>0</v>
      </c>
      <c r="H43" s="102"/>
      <c r="I43" s="103">
        <f>G43+E43</f>
        <v>0</v>
      </c>
      <c r="J43" s="104"/>
    </row>
    <row r="44" spans="1:10" s="18" customFormat="1" ht="24" customHeight="1" thickBot="1" x14ac:dyDescent="0.35">
      <c r="A44" s="109" t="s">
        <v>10</v>
      </c>
      <c r="B44" s="110"/>
      <c r="C44" s="110"/>
      <c r="D44" s="111"/>
      <c r="E44" s="88">
        <f>E41+E42+E43</f>
        <v>0</v>
      </c>
      <c r="F44" s="89"/>
      <c r="G44" s="90">
        <f>E44*21%</f>
        <v>0</v>
      </c>
      <c r="H44" s="91"/>
      <c r="I44" s="88">
        <f>G44+E44</f>
        <v>0</v>
      </c>
      <c r="J44" s="92"/>
    </row>
  </sheetData>
  <sheetProtection algorithmName="SHA-512" hashValue="5n5S9NurIRtjK0qhs/ONK6ydO5HP/DRJ20bChTMcD/yxeEXv5WmOm5pUrCvZMaibTJI6jFUZxk3x99aIqxPTzQ==" saltValue="sFZrjfjVuM/wnUe/MoZziw==" spinCount="100000" sheet="1" objects="1" scenarios="1"/>
  <mergeCells count="86">
    <mergeCell ref="I2:J2"/>
    <mergeCell ref="G12:H12"/>
    <mergeCell ref="I12:J12"/>
    <mergeCell ref="G24:H24"/>
    <mergeCell ref="G25:H25"/>
    <mergeCell ref="G17:H19"/>
    <mergeCell ref="I16:J16"/>
    <mergeCell ref="G26:H27"/>
    <mergeCell ref="A44:D44"/>
    <mergeCell ref="A15:A16"/>
    <mergeCell ref="A32:A33"/>
    <mergeCell ref="A39:D40"/>
    <mergeCell ref="A41:D41"/>
    <mergeCell ref="A43:D43"/>
    <mergeCell ref="C34:D34"/>
    <mergeCell ref="A36:D36"/>
    <mergeCell ref="E16:F16"/>
    <mergeCell ref="G16:H16"/>
    <mergeCell ref="E17:F17"/>
    <mergeCell ref="E18:F18"/>
    <mergeCell ref="E19:F19"/>
    <mergeCell ref="A42:D42"/>
    <mergeCell ref="E42:F42"/>
    <mergeCell ref="A1:J1"/>
    <mergeCell ref="A4:J4"/>
    <mergeCell ref="A5:D7"/>
    <mergeCell ref="E44:F44"/>
    <mergeCell ref="G44:H44"/>
    <mergeCell ref="I44:J44"/>
    <mergeCell ref="E41:F41"/>
    <mergeCell ref="G41:H41"/>
    <mergeCell ref="I41:J41"/>
    <mergeCell ref="E43:F43"/>
    <mergeCell ref="G43:H43"/>
    <mergeCell ref="I43:J43"/>
    <mergeCell ref="E39:F39"/>
    <mergeCell ref="G39:H39"/>
    <mergeCell ref="I39:J39"/>
    <mergeCell ref="E40:F40"/>
    <mergeCell ref="E7:F7"/>
    <mergeCell ref="G7:H7"/>
    <mergeCell ref="I7:J7"/>
    <mergeCell ref="E15:F15"/>
    <mergeCell ref="G15:H15"/>
    <mergeCell ref="I15:J15"/>
    <mergeCell ref="A14:J14"/>
    <mergeCell ref="A9:J9"/>
    <mergeCell ref="A10:D12"/>
    <mergeCell ref="E10:F10"/>
    <mergeCell ref="G10:H10"/>
    <mergeCell ref="I10:J10"/>
    <mergeCell ref="E11:F11"/>
    <mergeCell ref="G11:H11"/>
    <mergeCell ref="I11:J11"/>
    <mergeCell ref="E12:F12"/>
    <mergeCell ref="E5:F5"/>
    <mergeCell ref="G5:H5"/>
    <mergeCell ref="I5:J5"/>
    <mergeCell ref="E6:F6"/>
    <mergeCell ref="G6:H6"/>
    <mergeCell ref="I6:J6"/>
    <mergeCell ref="E32:F32"/>
    <mergeCell ref="G32:H32"/>
    <mergeCell ref="G40:H40"/>
    <mergeCell ref="E33:F33"/>
    <mergeCell ref="G33:H33"/>
    <mergeCell ref="E34:F34"/>
    <mergeCell ref="G34:H34"/>
    <mergeCell ref="E36:F36"/>
    <mergeCell ref="G36:H36"/>
    <mergeCell ref="I42:J42"/>
    <mergeCell ref="A24:A25"/>
    <mergeCell ref="E24:F24"/>
    <mergeCell ref="E25:F25"/>
    <mergeCell ref="E26:F26"/>
    <mergeCell ref="E27:F27"/>
    <mergeCell ref="C35:D35"/>
    <mergeCell ref="E35:F35"/>
    <mergeCell ref="G35:H35"/>
    <mergeCell ref="I35:J35"/>
    <mergeCell ref="I32:J32"/>
    <mergeCell ref="I40:J40"/>
    <mergeCell ref="I33:J33"/>
    <mergeCell ref="I34:J34"/>
    <mergeCell ref="I36:J36"/>
    <mergeCell ref="G42:H42"/>
  </mergeCells>
  <printOptions horizontalCentered="1"/>
  <pageMargins left="0.15748031496062992" right="0.15748031496062992" top="0.19685039370078741" bottom="0.19685039370078741" header="0.31496062992125984" footer="0.31496062992125984"/>
  <pageSetup paperSize="9" orientation="portrait" horizontalDpi="4294967292" vertic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CN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2025-10-13T06:19:59Z</dcterms:created>
  <dcterms:modified xsi:type="dcterms:W3CDTF">2026-02-10T10:05:33Z</dcterms:modified>
</cp:coreProperties>
</file>