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820" windowHeight="10110"/>
  </bookViews>
  <sheets>
    <sheet name="položky-el" sheetId="5" r:id="rId1"/>
  </sheets>
  <calcPr calcId="125725" fullPrecision="0"/>
</workbook>
</file>

<file path=xl/calcChain.xml><?xml version="1.0" encoding="utf-8"?>
<calcChain xmlns="http://schemas.openxmlformats.org/spreadsheetml/2006/main">
  <c r="G16" i="5"/>
  <c r="G121"/>
  <c r="G122" s="1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49"/>
  <c r="G48"/>
  <c r="G47"/>
  <c r="G46"/>
  <c r="G45"/>
  <c r="G44"/>
  <c r="G43"/>
  <c r="G42"/>
  <c r="G41"/>
  <c r="G40"/>
  <c r="G39"/>
  <c r="G38"/>
  <c r="H28"/>
  <c r="G28"/>
  <c r="G25"/>
  <c r="H25" s="1"/>
  <c r="G20"/>
  <c r="H20" s="1"/>
  <c r="G119" l="1"/>
  <c r="G12" s="1"/>
  <c r="G50"/>
  <c r="G6" s="1"/>
  <c r="G88"/>
  <c r="G9" s="1"/>
  <c r="F10" s="1"/>
  <c r="G10" s="1"/>
  <c r="F11" l="1"/>
  <c r="G11" s="1"/>
  <c r="H12" s="1"/>
  <c r="F7"/>
  <c r="G7" s="1"/>
  <c r="G14" s="1"/>
  <c r="F8"/>
  <c r="G8" s="1"/>
  <c r="G15" l="1"/>
  <c r="G17" s="1"/>
  <c r="H17" s="1"/>
  <c r="G30" s="1"/>
  <c r="F31" s="1"/>
  <c r="G31" s="1"/>
  <c r="G32" s="1"/>
</calcChain>
</file>

<file path=xl/sharedStrings.xml><?xml version="1.0" encoding="utf-8"?>
<sst xmlns="http://schemas.openxmlformats.org/spreadsheetml/2006/main" count="201" uniqueCount="119">
  <si>
    <t>rozvodnice RO, úprava, oprava</t>
  </si>
  <si>
    <t>ks</t>
  </si>
  <si>
    <t>svítidlo nouzové - LED 3W/1h</t>
  </si>
  <si>
    <t>ventilátor, kul.ložiska, pr.100,timer</t>
  </si>
  <si>
    <t>el.5l tlakový ohřívač 2kW pod umyvadlo</t>
  </si>
  <si>
    <t>S2 svítidlo přisaz.-výběr LED nebo LED žárovka</t>
  </si>
  <si>
    <t>S3 svítidlo lineární-výběr LED</t>
  </si>
  <si>
    <t>S4 svítidlo přisaz.-výběr LED panel</t>
  </si>
  <si>
    <t>S5 svítidlo přisaz.-výběr LED nebo LED žárovka</t>
  </si>
  <si>
    <t>S6 svítidlo přisaz.-výběr LED nebo LED žárovka</t>
  </si>
  <si>
    <t>S8 svítidlo přisaz.-výběr LED nebo LED žárovka</t>
  </si>
  <si>
    <t>vodič CY 4  /H07V-U/</t>
  </si>
  <si>
    <t>m</t>
  </si>
  <si>
    <t>kabel CYKY 4x10</t>
  </si>
  <si>
    <t>kabel CYKY 3x1,5</t>
  </si>
  <si>
    <t>kabel CYKY 3x2,5</t>
  </si>
  <si>
    <t>SESTAVA  spínač 1pól Time 10A/250Vstř řaz.1</t>
  </si>
  <si>
    <t>spínač/strojek 10A/250Vstř 3558-A01340 řaz. 1,1So</t>
  </si>
  <si>
    <t>kryt spínače 1-duchý 3558E-A00651 pro ř.1,6,7,1/0</t>
  </si>
  <si>
    <t>rámeček pro 1 přístroj Time 3901F-A00110</t>
  </si>
  <si>
    <t>SESTAVA  přepín sériový Time 10A/250Vstř řaz.5</t>
  </si>
  <si>
    <t>přepínač/strojek 10A/250Vstř 3558-A05340 řazení 5</t>
  </si>
  <si>
    <t>kryt spín dělený 3558E-A00652 pro ř.5,6+6,1/0+1/0</t>
  </si>
  <si>
    <t>krabice přístrojová KP67/</t>
  </si>
  <si>
    <t>krabicová rozvodka KR97/5 vč.KO97V +SP96</t>
  </si>
  <si>
    <t>krabice univerz/rozvodka KU68-1903 vč.KO68 +S66</t>
  </si>
  <si>
    <t>krabice univerzální/přístrojová KU68-1901</t>
  </si>
  <si>
    <t>SESTAVA  zásuvka 16A/250Vstř Time clonky</t>
  </si>
  <si>
    <t>strojek zásuvka 16A/250Vstř 5518E-A02359 clonky</t>
  </si>
  <si>
    <t>SESTAVA  zásuvka 16A/250Vstř Time IP44</t>
  </si>
  <si>
    <t>strojek zásuvka 16A/250Vstř 5518E-A02999 IP44</t>
  </si>
  <si>
    <t>rámeček pro 1přístroj Time 3901F-A00941 IP44 bílá</t>
  </si>
  <si>
    <t>hlásič požární, bater.</t>
  </si>
  <si>
    <t>štítek kabelový 30x10mm malý</t>
  </si>
  <si>
    <t>trubka ohebná PVC superflex 1216E</t>
  </si>
  <si>
    <t>trubka ohebná PVC superflex 1225</t>
  </si>
  <si>
    <t>svorka zemnící Bernard/ZSA16</t>
  </si>
  <si>
    <t>páska měděná uzemňovací ZSA16-délka 0,5 m</t>
  </si>
  <si>
    <t>SESTAVA  zásuvka 16A/250Vstř Time chráněná bezŠr</t>
  </si>
  <si>
    <t>strojek zásuv 16A/250Vstř 5599E-A02357 chrán bezŠr</t>
  </si>
  <si>
    <t>krabicová rozvodka ACIDUR 6455-11</t>
  </si>
  <si>
    <t>kabel CYKY 5x2,5</t>
  </si>
  <si>
    <t>strojek přepínač 10A/250Vstř 3558E-A05940 ř.5 IP44</t>
  </si>
  <si>
    <t>kabel CYKY 5x1,5</t>
  </si>
  <si>
    <t>rámeček pro 4 přístr Time 3901F-A00140 vodorovný</t>
  </si>
  <si>
    <t>vodič Cu(-CY) pod omítkou do 1x16</t>
  </si>
  <si>
    <t>kabel(-CYKY) pevně ulož.do 5x10/12x4/19x2,5/24x1,5</t>
  </si>
  <si>
    <t>kabel Cu(-CYKY) pod omítkou do 2x4/3x2,5/5x1,5</t>
  </si>
  <si>
    <t>ukončení v rozvaděči vč.zapojení vodiče do 16mm2</t>
  </si>
  <si>
    <t>ukončení v rozvaděči vč.zapojení vodiče do 6mm2</t>
  </si>
  <si>
    <t>ukončení v rozvaděči vč.zapojení vodiče do 2,5mm2</t>
  </si>
  <si>
    <t>ukončení kabelu v ucpávce do P21</t>
  </si>
  <si>
    <t>spínač zapuštěný vč.zapojení 1pólový/řazení 1</t>
  </si>
  <si>
    <t>přepínač zapuštěný vč.zapojení sériový/řazení 5-5A</t>
  </si>
  <si>
    <t>krabice přístrojová bez zapojení</t>
  </si>
  <si>
    <t>krabicová rozvodka vč.svorkovn.a zapojení(-KR97)</t>
  </si>
  <si>
    <t>krabicová rozvodka vč.svorkovn.a zapojení(-KR68)</t>
  </si>
  <si>
    <t>zásuvka domovní zapuštěná vč.zapojení</t>
  </si>
  <si>
    <t>rozvodnice do hmotnosti 50kg</t>
  </si>
  <si>
    <t>zásuvka domovní zapuštěná vč.zapojení průběžně</t>
  </si>
  <si>
    <t>pož.hlásič</t>
  </si>
  <si>
    <t>svítidlo</t>
  </si>
  <si>
    <t>označovací štítek na kabel</t>
  </si>
  <si>
    <t>trubka plast ohebná,pod omítkou,typ 2316/pr.16</t>
  </si>
  <si>
    <t>trubka plast ohebná,pod omítkou,typ 2329/pr.29</t>
  </si>
  <si>
    <t>svorka na potrubí vč.pásku (Bernard)</t>
  </si>
  <si>
    <t>ventilátor</t>
  </si>
  <si>
    <t>krabicová rozvodka vč.ukonč.a zapojení (-6455/11)</t>
  </si>
  <si>
    <t>ohřívač 5l</t>
  </si>
  <si>
    <t>kabel(-CYKY) pevně uložený do 3x6/4x4/7x2,5</t>
  </si>
  <si>
    <t>poplatek za recyklaci svítidla</t>
  </si>
  <si>
    <t>p.č.</t>
  </si>
  <si>
    <t>č.položky</t>
  </si>
  <si>
    <t>popis položky</t>
  </si>
  <si>
    <t>mj.</t>
  </si>
  <si>
    <t>množství</t>
  </si>
  <si>
    <t xml:space="preserve">cena/mj.     </t>
  </si>
  <si>
    <t>cena celkem</t>
  </si>
  <si>
    <t>Dodávky zařízení</t>
  </si>
  <si>
    <t>součet</t>
  </si>
  <si>
    <t>Materiál elektromontážní</t>
  </si>
  <si>
    <t>Elektromontáže</t>
  </si>
  <si>
    <t>Ostatní náklady</t>
  </si>
  <si>
    <t>Soupis položek</t>
  </si>
  <si>
    <t>Datum: 26.5.2020</t>
  </si>
  <si>
    <t xml:space="preserve">Vypracoval: </t>
  </si>
  <si>
    <t>Rekapitulace ceny</t>
  </si>
  <si>
    <t>%</t>
  </si>
  <si>
    <t>základ</t>
  </si>
  <si>
    <t>cena /Kč/</t>
  </si>
  <si>
    <t>dodávky zařízení</t>
  </si>
  <si>
    <t>doprava dodávek</t>
  </si>
  <si>
    <t>přesun dodávek</t>
  </si>
  <si>
    <t>materiál elektromontážní</t>
  </si>
  <si>
    <t>prořez</t>
  </si>
  <si>
    <t>materiál podružný</t>
  </si>
  <si>
    <t>elektromontáže</t>
  </si>
  <si>
    <t>dodávky celkem</t>
  </si>
  <si>
    <t>materiál+výkony celkem</t>
  </si>
  <si>
    <t>ostatní náklady</t>
  </si>
  <si>
    <t>NÁKLADY hl.II celkem</t>
  </si>
  <si>
    <t>NÁKLADY hl.VI celkem</t>
  </si>
  <si>
    <t>revize</t>
  </si>
  <si>
    <t>NÁKLADY hl.XI celkem</t>
  </si>
  <si>
    <t>NÁKLADY hl.I celkem</t>
  </si>
  <si>
    <t>cena bez DPH</t>
  </si>
  <si>
    <t>DPH základní sazba</t>
  </si>
  <si>
    <t>CENA vč.DPH (Kč)</t>
  </si>
  <si>
    <t>S1 svítidlo závěs, koule-výběr LED nebo LED žárovka</t>
  </si>
  <si>
    <t>S7 svítidlo závěs, lustr-výběr LED nebo LED žárovka</t>
  </si>
  <si>
    <t>název akce: Stavební úpravy kulturně společenského sálu v obci Háje, Háje č. p. 39                  D.1.2.1. Elektroinstalace</t>
  </si>
  <si>
    <t>projekty - výrobní dokumentace a skuteč. provedení</t>
  </si>
  <si>
    <t>práce mimo položky při rekostr. 15h</t>
  </si>
  <si>
    <t>kompletační činnost 20h</t>
  </si>
  <si>
    <t xml:space="preserve">PPV pro elektromontáže - pomoc.práce, drážky, průvrty, niky, zednické začištění po výsecích, malby </t>
  </si>
  <si>
    <t>průzkum před real., koordinace 15h</t>
  </si>
  <si>
    <t>doplnit ceny</t>
  </si>
  <si>
    <t>výkaz výměr</t>
  </si>
  <si>
    <t>neměnit vzorce buněk</t>
  </si>
</sst>
</file>

<file path=xl/styles.xml><?xml version="1.0" encoding="utf-8"?>
<styleSheet xmlns="http://schemas.openxmlformats.org/spreadsheetml/2006/main">
  <numFmts count="4">
    <numFmt numFmtId="167" formatCode="000000000"/>
    <numFmt numFmtId="170" formatCode="0.00;0.00;"/>
    <numFmt numFmtId="171" formatCode="#\ ###\ ##0;#\ ###\ ##0;"/>
    <numFmt numFmtId="172" formatCode="##\ ###\ ##0;##\ ###\ ##0;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color theme="1"/>
      <name val="Times New Roman CE"/>
      <charset val="238"/>
    </font>
    <font>
      <b/>
      <sz val="16"/>
      <color theme="1"/>
      <name val="Times New Roman CE"/>
      <charset val="238"/>
    </font>
    <font>
      <sz val="12"/>
      <color theme="1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0" borderId="32" applyNumberFormat="0" applyFill="0" applyAlignment="0" applyProtection="0"/>
    <xf numFmtId="0" fontId="4" fillId="21" borderId="0" applyNumberFormat="0" applyBorder="0" applyAlignment="0" applyProtection="0"/>
    <xf numFmtId="0" fontId="5" fillId="22" borderId="33" applyNumberFormat="0" applyAlignment="0" applyProtection="0"/>
    <xf numFmtId="0" fontId="6" fillId="0" borderId="34" applyNumberFormat="0" applyFill="0" applyAlignment="0" applyProtection="0"/>
    <xf numFmtId="0" fontId="7" fillId="0" borderId="35" applyNumberFormat="0" applyFill="0" applyAlignment="0" applyProtection="0"/>
    <xf numFmtId="0" fontId="8" fillId="0" borderId="3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" fillId="24" borderId="37" applyNumberFormat="0" applyFont="0" applyAlignment="0" applyProtection="0"/>
    <xf numFmtId="0" fontId="11" fillId="0" borderId="38" applyNumberFormat="0" applyFill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39" applyNumberFormat="0" applyAlignment="0" applyProtection="0"/>
    <xf numFmtId="0" fontId="15" fillId="27" borderId="39" applyNumberFormat="0" applyAlignment="0" applyProtection="0"/>
    <xf numFmtId="0" fontId="16" fillId="27" borderId="40" applyNumberFormat="0" applyAlignment="0" applyProtection="0"/>
    <xf numFmtId="0" fontId="17" fillId="0" borderId="0" applyNumberFormat="0" applyFill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93">
    <xf numFmtId="0" fontId="0" fillId="0" borderId="0" xfId="0"/>
    <xf numFmtId="0" fontId="18" fillId="0" borderId="0" xfId="0" applyFont="1"/>
    <xf numFmtId="2" fontId="18" fillId="0" borderId="0" xfId="0" applyNumberFormat="1" applyFont="1"/>
    <xf numFmtId="0" fontId="20" fillId="0" borderId="0" xfId="0" applyFont="1"/>
    <xf numFmtId="0" fontId="21" fillId="0" borderId="0" xfId="0" applyFont="1" applyAlignment="1">
      <alignment vertical="center"/>
    </xf>
    <xf numFmtId="0" fontId="20" fillId="0" borderId="0" xfId="0" quotePrefix="1" applyFont="1"/>
    <xf numFmtId="0" fontId="18" fillId="0" borderId="1" xfId="0" applyFont="1" applyBorder="1"/>
    <xf numFmtId="49" fontId="18" fillId="0" borderId="1" xfId="0" applyNumberFormat="1" applyFont="1" applyBorder="1"/>
    <xf numFmtId="167" fontId="18" fillId="0" borderId="1" xfId="0" applyNumberFormat="1" applyFont="1" applyBorder="1"/>
    <xf numFmtId="2" fontId="18" fillId="0" borderId="1" xfId="0" applyNumberFormat="1" applyFont="1" applyBorder="1"/>
    <xf numFmtId="49" fontId="18" fillId="0" borderId="2" xfId="0" applyNumberFormat="1" applyFont="1" applyBorder="1"/>
    <xf numFmtId="167" fontId="18" fillId="0" borderId="2" xfId="0" applyNumberFormat="1" applyFont="1" applyBorder="1"/>
    <xf numFmtId="2" fontId="18" fillId="0" borderId="2" xfId="0" applyNumberFormat="1" applyFont="1" applyBorder="1"/>
    <xf numFmtId="49" fontId="19" fillId="2" borderId="0" xfId="0" applyNumberFormat="1" applyFont="1" applyFill="1" applyBorder="1"/>
    <xf numFmtId="167" fontId="19" fillId="2" borderId="0" xfId="0" applyNumberFormat="1" applyFont="1" applyFill="1" applyBorder="1"/>
    <xf numFmtId="2" fontId="19" fillId="2" borderId="0" xfId="0" applyNumberFormat="1" applyFont="1" applyFill="1" applyBorder="1"/>
    <xf numFmtId="49" fontId="20" fillId="0" borderId="3" xfId="0" applyNumberFormat="1" applyFont="1" applyBorder="1"/>
    <xf numFmtId="167" fontId="20" fillId="0" borderId="3" xfId="0" applyNumberFormat="1" applyFont="1" applyBorder="1"/>
    <xf numFmtId="2" fontId="20" fillId="0" borderId="3" xfId="0" applyNumberFormat="1" applyFont="1" applyBorder="1"/>
    <xf numFmtId="0" fontId="18" fillId="0" borderId="4" xfId="0" applyFont="1" applyBorder="1"/>
    <xf numFmtId="167" fontId="18" fillId="0" borderId="4" xfId="0" applyNumberFormat="1" applyFont="1" applyBorder="1"/>
    <xf numFmtId="2" fontId="18" fillId="0" borderId="4" xfId="0" applyNumberFormat="1" applyFont="1" applyBorder="1"/>
    <xf numFmtId="0" fontId="18" fillId="0" borderId="5" xfId="0" applyFont="1" applyBorder="1"/>
    <xf numFmtId="170" fontId="18" fillId="0" borderId="6" xfId="0" applyNumberFormat="1" applyFont="1" applyBorder="1"/>
    <xf numFmtId="0" fontId="20" fillId="0" borderId="7" xfId="0" applyFont="1" applyBorder="1"/>
    <xf numFmtId="167" fontId="20" fillId="0" borderId="0" xfId="0" applyNumberFormat="1" applyFont="1" applyBorder="1"/>
    <xf numFmtId="0" fontId="20" fillId="0" borderId="0" xfId="0" applyFont="1" applyBorder="1"/>
    <xf numFmtId="2" fontId="20" fillId="0" borderId="0" xfId="0" applyNumberFormat="1" applyFont="1" applyBorder="1"/>
    <xf numFmtId="170" fontId="20" fillId="0" borderId="8" xfId="0" applyNumberFormat="1" applyFont="1" applyBorder="1"/>
    <xf numFmtId="0" fontId="18" fillId="0" borderId="9" xfId="0" applyFont="1" applyBorder="1"/>
    <xf numFmtId="170" fontId="18" fillId="0" borderId="10" xfId="0" applyNumberFormat="1" applyFont="1" applyBorder="1"/>
    <xf numFmtId="0" fontId="18" fillId="0" borderId="11" xfId="0" applyFont="1" applyBorder="1"/>
    <xf numFmtId="170" fontId="18" fillId="0" borderId="12" xfId="0" applyNumberFormat="1" applyFont="1" applyBorder="1"/>
    <xf numFmtId="0" fontId="19" fillId="2" borderId="7" xfId="0" applyFont="1" applyFill="1" applyBorder="1"/>
    <xf numFmtId="170" fontId="19" fillId="2" borderId="8" xfId="0" applyNumberFormat="1" applyFont="1" applyFill="1" applyBorder="1"/>
    <xf numFmtId="0" fontId="20" fillId="0" borderId="13" xfId="0" applyFont="1" applyBorder="1"/>
    <xf numFmtId="170" fontId="20" fillId="0" borderId="14" xfId="0" applyNumberFormat="1" applyFont="1" applyBorder="1"/>
    <xf numFmtId="0" fontId="19" fillId="2" borderId="15" xfId="0" applyFont="1" applyFill="1" applyBorder="1"/>
    <xf numFmtId="167" fontId="19" fillId="2" borderId="16" xfId="0" applyNumberFormat="1" applyFont="1" applyFill="1" applyBorder="1"/>
    <xf numFmtId="0" fontId="19" fillId="2" borderId="16" xfId="0" applyFont="1" applyFill="1" applyBorder="1"/>
    <xf numFmtId="2" fontId="19" fillId="2" borderId="16" xfId="0" applyNumberFormat="1" applyFont="1" applyFill="1" applyBorder="1"/>
    <xf numFmtId="170" fontId="19" fillId="2" borderId="17" xfId="0" applyNumberFormat="1" applyFont="1" applyFill="1" applyBorder="1"/>
    <xf numFmtId="0" fontId="21" fillId="2" borderId="0" xfId="0" applyFont="1" applyFill="1" applyAlignment="1">
      <alignment vertical="center"/>
    </xf>
    <xf numFmtId="0" fontId="22" fillId="0" borderId="0" xfId="0" applyFont="1"/>
    <xf numFmtId="2" fontId="22" fillId="0" borderId="0" xfId="0" applyNumberFormat="1" applyFont="1"/>
    <xf numFmtId="171" fontId="22" fillId="0" borderId="0" xfId="0" applyNumberFormat="1" applyFont="1"/>
    <xf numFmtId="172" fontId="22" fillId="0" borderId="0" xfId="0" applyNumberFormat="1" applyFont="1"/>
    <xf numFmtId="172" fontId="18" fillId="0" borderId="0" xfId="0" applyNumberFormat="1" applyFont="1"/>
    <xf numFmtId="0" fontId="21" fillId="2" borderId="19" xfId="0" applyFont="1" applyFill="1" applyBorder="1" applyAlignment="1">
      <alignment vertical="center"/>
    </xf>
    <xf numFmtId="0" fontId="21" fillId="2" borderId="18" xfId="0" applyFont="1" applyFill="1" applyBorder="1" applyAlignment="1">
      <alignment vertical="center"/>
    </xf>
    <xf numFmtId="2" fontId="21" fillId="2" borderId="18" xfId="0" applyNumberFormat="1" applyFont="1" applyFill="1" applyBorder="1" applyAlignment="1">
      <alignment vertical="center"/>
    </xf>
    <xf numFmtId="171" fontId="21" fillId="2" borderId="18" xfId="0" applyNumberFormat="1" applyFont="1" applyFill="1" applyBorder="1" applyAlignment="1">
      <alignment vertical="center"/>
    </xf>
    <xf numFmtId="172" fontId="21" fillId="2" borderId="20" xfId="0" applyNumberFormat="1" applyFont="1" applyFill="1" applyBorder="1" applyAlignment="1">
      <alignment vertical="center"/>
    </xf>
    <xf numFmtId="0" fontId="22" fillId="0" borderId="5" xfId="0" applyFont="1" applyBorder="1" applyAlignment="1">
      <alignment horizontal="right"/>
    </xf>
    <xf numFmtId="0" fontId="22" fillId="0" borderId="4" xfId="0" applyFont="1" applyBorder="1" applyAlignment="1">
      <alignment horizontal="right"/>
    </xf>
    <xf numFmtId="2" fontId="22" fillId="0" borderId="4" xfId="0" applyNumberFormat="1" applyFont="1" applyBorder="1" applyAlignment="1">
      <alignment horizontal="right"/>
    </xf>
    <xf numFmtId="171" fontId="22" fillId="0" borderId="4" xfId="0" applyNumberFormat="1" applyFont="1" applyBorder="1" applyAlignment="1">
      <alignment horizontal="right"/>
    </xf>
    <xf numFmtId="172" fontId="22" fillId="0" borderId="6" xfId="0" applyNumberFormat="1" applyFont="1" applyBorder="1" applyAlignment="1">
      <alignment horizontal="right"/>
    </xf>
    <xf numFmtId="0" fontId="22" fillId="0" borderId="9" xfId="0" applyFont="1" applyBorder="1"/>
    <xf numFmtId="49" fontId="22" fillId="0" borderId="21" xfId="0" applyNumberFormat="1" applyFont="1" applyBorder="1"/>
    <xf numFmtId="2" fontId="22" fillId="0" borderId="1" xfId="0" applyNumberFormat="1" applyFont="1" applyBorder="1"/>
    <xf numFmtId="171" fontId="22" fillId="0" borderId="1" xfId="0" applyNumberFormat="1" applyFont="1" applyBorder="1"/>
    <xf numFmtId="172" fontId="22" fillId="0" borderId="10" xfId="0" applyNumberFormat="1" applyFont="1" applyBorder="1"/>
    <xf numFmtId="0" fontId="22" fillId="0" borderId="22" xfId="0" applyFont="1" applyBorder="1"/>
    <xf numFmtId="49" fontId="22" fillId="0" borderId="23" xfId="0" applyNumberFormat="1" applyFont="1" applyBorder="1"/>
    <xf numFmtId="2" fontId="22" fillId="0" borderId="24" xfId="0" applyNumberFormat="1" applyFont="1" applyBorder="1"/>
    <xf numFmtId="171" fontId="22" fillId="0" borderId="24" xfId="0" applyNumberFormat="1" applyFont="1" applyBorder="1"/>
    <xf numFmtId="172" fontId="22" fillId="0" borderId="25" xfId="0" applyNumberFormat="1" applyFont="1" applyBorder="1"/>
    <xf numFmtId="0" fontId="22" fillId="2" borderId="19" xfId="0" applyFont="1" applyFill="1" applyBorder="1"/>
    <xf numFmtId="49" fontId="22" fillId="2" borderId="18" xfId="0" applyNumberFormat="1" applyFont="1" applyFill="1" applyBorder="1"/>
    <xf numFmtId="2" fontId="22" fillId="2" borderId="18" xfId="0" applyNumberFormat="1" applyFont="1" applyFill="1" applyBorder="1"/>
    <xf numFmtId="171" fontId="22" fillId="2" borderId="18" xfId="0" applyNumberFormat="1" applyFont="1" applyFill="1" applyBorder="1"/>
    <xf numFmtId="172" fontId="22" fillId="2" borderId="20" xfId="0" applyNumberFormat="1" applyFont="1" applyFill="1" applyBorder="1"/>
    <xf numFmtId="0" fontId="22" fillId="0" borderId="26" xfId="0" applyFont="1" applyBorder="1"/>
    <xf numFmtId="49" fontId="22" fillId="0" borderId="3" xfId="0" applyNumberFormat="1" applyFont="1" applyBorder="1"/>
    <xf numFmtId="2" fontId="22" fillId="0" borderId="27" xfId="0" applyNumberFormat="1" applyFont="1" applyBorder="1"/>
    <xf numFmtId="171" fontId="22" fillId="0" borderId="27" xfId="0" applyNumberFormat="1" applyFont="1" applyBorder="1"/>
    <xf numFmtId="172" fontId="22" fillId="0" borderId="28" xfId="0" applyNumberFormat="1" applyFont="1" applyBorder="1"/>
    <xf numFmtId="0" fontId="20" fillId="0" borderId="29" xfId="0" applyFont="1" applyBorder="1"/>
    <xf numFmtId="49" fontId="20" fillId="0" borderId="30" xfId="0" applyNumberFormat="1" applyFont="1" applyBorder="1"/>
    <xf numFmtId="2" fontId="20" fillId="0" borderId="30" xfId="0" applyNumberFormat="1" applyFont="1" applyBorder="1"/>
    <xf numFmtId="171" fontId="20" fillId="0" borderId="30" xfId="0" applyNumberFormat="1" applyFont="1" applyBorder="1"/>
    <xf numFmtId="172" fontId="20" fillId="0" borderId="31" xfId="0" applyNumberFormat="1" applyFont="1" applyBorder="1"/>
    <xf numFmtId="171" fontId="18" fillId="0" borderId="0" xfId="0" applyNumberFormat="1" applyFont="1"/>
    <xf numFmtId="0" fontId="20" fillId="0" borderId="0" xfId="0" quotePrefix="1" applyFont="1" applyAlignment="1">
      <alignment wrapText="1"/>
    </xf>
    <xf numFmtId="0" fontId="0" fillId="0" borderId="0" xfId="0" applyAlignment="1"/>
    <xf numFmtId="49" fontId="22" fillId="0" borderId="41" xfId="0" applyNumberFormat="1" applyFont="1" applyBorder="1" applyAlignment="1">
      <alignment wrapText="1"/>
    </xf>
    <xf numFmtId="49" fontId="22" fillId="0" borderId="42" xfId="0" applyNumberFormat="1" applyFont="1" applyBorder="1" applyAlignment="1">
      <alignment wrapText="1"/>
    </xf>
    <xf numFmtId="49" fontId="22" fillId="0" borderId="43" xfId="0" applyNumberFormat="1" applyFont="1" applyBorder="1" applyAlignment="1">
      <alignment wrapText="1"/>
    </xf>
    <xf numFmtId="2" fontId="22" fillId="34" borderId="0" xfId="0" applyNumberFormat="1" applyFont="1" applyFill="1"/>
    <xf numFmtId="2" fontId="18" fillId="34" borderId="1" xfId="0" applyNumberFormat="1" applyFont="1" applyFill="1" applyBorder="1"/>
    <xf numFmtId="2" fontId="18" fillId="34" borderId="2" xfId="0" applyNumberFormat="1" applyFont="1" applyFill="1" applyBorder="1"/>
    <xf numFmtId="172" fontId="22" fillId="34" borderId="10" xfId="0" applyNumberFormat="1" applyFont="1" applyFill="1" applyBorder="1"/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2"/>
  <sheetViews>
    <sheetView tabSelected="1" workbookViewId="0">
      <selection activeCell="C2" sqref="C2"/>
    </sheetView>
  </sheetViews>
  <sheetFormatPr defaultRowHeight="15"/>
  <cols>
    <col min="1" max="1" width="4" style="1" customWidth="1"/>
    <col min="2" max="2" width="10.7109375" style="1" customWidth="1"/>
    <col min="3" max="3" width="48.28515625" style="1" customWidth="1"/>
    <col min="4" max="4" width="3.7109375" style="1" customWidth="1"/>
    <col min="5" max="5" width="8.140625" style="2" customWidth="1"/>
    <col min="6" max="6" width="8.7109375" style="83" customWidth="1"/>
    <col min="7" max="7" width="10.85546875" style="47" customWidth="1"/>
    <col min="8" max="8" width="10" style="1" hidden="1" customWidth="1"/>
    <col min="9" max="16384" width="9.140625" style="1"/>
  </cols>
  <sheetData>
    <row r="1" spans="1:8" ht="30.75" customHeight="1">
      <c r="A1" s="43"/>
      <c r="B1" s="84" t="s">
        <v>110</v>
      </c>
      <c r="C1" s="85"/>
      <c r="D1" s="85"/>
      <c r="E1" s="85"/>
      <c r="F1" s="85"/>
      <c r="G1" s="85"/>
      <c r="H1" s="43"/>
    </row>
    <row r="2" spans="1:8" ht="15.75">
      <c r="A2" s="43"/>
      <c r="B2" s="3" t="s">
        <v>117</v>
      </c>
      <c r="C2" s="5"/>
      <c r="D2" s="5"/>
      <c r="E2" s="89"/>
      <c r="F2" s="45" t="s">
        <v>116</v>
      </c>
      <c r="G2" s="46"/>
      <c r="H2" s="43"/>
    </row>
    <row r="3" spans="1:8" ht="16.5" thickBot="1">
      <c r="A3" s="43"/>
      <c r="B3" s="5"/>
      <c r="C3" s="5"/>
      <c r="D3" s="5"/>
      <c r="E3" s="44" t="s">
        <v>118</v>
      </c>
      <c r="F3" s="45"/>
      <c r="G3" s="46"/>
      <c r="H3" s="43"/>
    </row>
    <row r="4" spans="1:8" s="4" customFormat="1" ht="33.950000000000003" customHeight="1" thickBot="1">
      <c r="A4" s="48" t="s">
        <v>86</v>
      </c>
      <c r="B4" s="49"/>
      <c r="C4" s="49"/>
      <c r="D4" s="49"/>
      <c r="E4" s="50"/>
      <c r="F4" s="51"/>
      <c r="G4" s="52"/>
    </row>
    <row r="5" spans="1:8" ht="16.5" thickBot="1">
      <c r="A5" s="53" t="s">
        <v>71</v>
      </c>
      <c r="B5" s="54"/>
      <c r="C5" s="54"/>
      <c r="D5" s="54"/>
      <c r="E5" s="55" t="s">
        <v>87</v>
      </c>
      <c r="F5" s="56" t="s">
        <v>88</v>
      </c>
      <c r="G5" s="57" t="s">
        <v>89</v>
      </c>
    </row>
    <row r="6" spans="1:8" ht="15.75">
      <c r="A6" s="58">
        <v>1</v>
      </c>
      <c r="B6" s="59" t="s">
        <v>90</v>
      </c>
      <c r="C6" s="59"/>
      <c r="D6" s="59"/>
      <c r="E6" s="60"/>
      <c r="F6" s="61"/>
      <c r="G6" s="62">
        <f>SUM(G50)</f>
        <v>0</v>
      </c>
    </row>
    <row r="7" spans="1:8" ht="15.75">
      <c r="A7" s="58">
        <v>2</v>
      </c>
      <c r="B7" s="59" t="s">
        <v>91</v>
      </c>
      <c r="C7" s="59"/>
      <c r="D7" s="59"/>
      <c r="E7" s="60">
        <v>3.6</v>
      </c>
      <c r="F7" s="61">
        <f>SUM(G6:G6)</f>
        <v>0</v>
      </c>
      <c r="G7" s="62">
        <f>E7*F7/100</f>
        <v>0</v>
      </c>
    </row>
    <row r="8" spans="1:8" ht="15.75">
      <c r="A8" s="58">
        <v>3</v>
      </c>
      <c r="B8" s="59" t="s">
        <v>92</v>
      </c>
      <c r="C8" s="59"/>
      <c r="D8" s="59"/>
      <c r="E8" s="60">
        <v>1</v>
      </c>
      <c r="F8" s="61">
        <f>SUM(G6:G6)</f>
        <v>0</v>
      </c>
      <c r="G8" s="62">
        <f>E8*F8/100</f>
        <v>0</v>
      </c>
    </row>
    <row r="9" spans="1:8" ht="15.75">
      <c r="A9" s="58">
        <v>4</v>
      </c>
      <c r="B9" s="59" t="s">
        <v>93</v>
      </c>
      <c r="C9" s="59"/>
      <c r="D9" s="59"/>
      <c r="E9" s="60"/>
      <c r="F9" s="61"/>
      <c r="G9" s="62">
        <f>SUM(G88)</f>
        <v>0</v>
      </c>
    </row>
    <row r="10" spans="1:8" ht="15.75">
      <c r="A10" s="58">
        <v>5</v>
      </c>
      <c r="B10" s="59" t="s">
        <v>94</v>
      </c>
      <c r="C10" s="59"/>
      <c r="D10" s="59"/>
      <c r="E10" s="60">
        <v>5</v>
      </c>
      <c r="F10" s="61">
        <f>SUM(G9:G9)</f>
        <v>0</v>
      </c>
      <c r="G10" s="62">
        <f>E10*F10/100</f>
        <v>0</v>
      </c>
    </row>
    <row r="11" spans="1:8" ht="15.75">
      <c r="A11" s="58">
        <v>6</v>
      </c>
      <c r="B11" s="59" t="s">
        <v>95</v>
      </c>
      <c r="C11" s="59"/>
      <c r="D11" s="59"/>
      <c r="E11" s="60">
        <v>3</v>
      </c>
      <c r="F11" s="61">
        <f>SUM(G9:G9)</f>
        <v>0</v>
      </c>
      <c r="G11" s="62">
        <f>E11*F11/100</f>
        <v>0</v>
      </c>
    </row>
    <row r="12" spans="1:8" ht="15.75">
      <c r="A12" s="58">
        <v>7</v>
      </c>
      <c r="B12" s="59" t="s">
        <v>96</v>
      </c>
      <c r="C12" s="59"/>
      <c r="D12" s="59"/>
      <c r="E12" s="60"/>
      <c r="F12" s="61"/>
      <c r="G12" s="62">
        <f>SUM(G119)</f>
        <v>0</v>
      </c>
      <c r="H12" s="47">
        <f>SUM(G9:G11)</f>
        <v>0</v>
      </c>
    </row>
    <row r="13" spans="1:8" ht="30.75" customHeight="1" thickBot="1">
      <c r="A13" s="58">
        <v>8</v>
      </c>
      <c r="B13" s="86" t="s">
        <v>114</v>
      </c>
      <c r="C13" s="87"/>
      <c r="D13" s="88"/>
      <c r="E13" s="60"/>
      <c r="F13" s="61"/>
      <c r="G13" s="92"/>
    </row>
    <row r="14" spans="1:8" ht="15.75">
      <c r="A14" s="63">
        <v>9</v>
      </c>
      <c r="B14" s="64" t="s">
        <v>97</v>
      </c>
      <c r="C14" s="64"/>
      <c r="D14" s="64"/>
      <c r="E14" s="65"/>
      <c r="F14" s="66"/>
      <c r="G14" s="67">
        <f>SUM(G6:G7)</f>
        <v>0</v>
      </c>
    </row>
    <row r="15" spans="1:8" ht="15.75">
      <c r="A15" s="58">
        <v>10</v>
      </c>
      <c r="B15" s="59" t="s">
        <v>98</v>
      </c>
      <c r="C15" s="59"/>
      <c r="D15" s="59"/>
      <c r="E15" s="60"/>
      <c r="F15" s="61"/>
      <c r="G15" s="62">
        <f>SUM(G8:G13)</f>
        <v>0</v>
      </c>
    </row>
    <row r="16" spans="1:8" ht="16.5" thickBot="1">
      <c r="A16" s="58">
        <v>11</v>
      </c>
      <c r="B16" s="59" t="s">
        <v>99</v>
      </c>
      <c r="C16" s="59"/>
      <c r="D16" s="59"/>
      <c r="E16" s="60"/>
      <c r="F16" s="61"/>
      <c r="G16" s="62">
        <f>SUM(G122)</f>
        <v>0</v>
      </c>
    </row>
    <row r="17" spans="1:8" ht="15.75">
      <c r="A17" s="68">
        <v>12</v>
      </c>
      <c r="B17" s="69" t="s">
        <v>100</v>
      </c>
      <c r="C17" s="69"/>
      <c r="D17" s="69"/>
      <c r="E17" s="70"/>
      <c r="F17" s="71"/>
      <c r="G17" s="72">
        <f>SUM(G14:G16)</f>
        <v>0</v>
      </c>
      <c r="H17" s="47">
        <f>SUM(G17:G17)</f>
        <v>0</v>
      </c>
    </row>
    <row r="18" spans="1:8" ht="15.75">
      <c r="A18" s="73"/>
      <c r="B18" s="74"/>
      <c r="C18" s="74"/>
      <c r="D18" s="74"/>
      <c r="E18" s="75"/>
      <c r="F18" s="76"/>
      <c r="G18" s="77"/>
    </row>
    <row r="19" spans="1:8" ht="16.5" thickBot="1">
      <c r="A19" s="58">
        <v>13</v>
      </c>
      <c r="B19" s="59" t="s">
        <v>115</v>
      </c>
      <c r="C19" s="59"/>
      <c r="D19" s="59"/>
      <c r="E19" s="60"/>
      <c r="F19" s="61"/>
      <c r="G19" s="92"/>
    </row>
    <row r="20" spans="1:8" ht="15.75">
      <c r="A20" s="68">
        <v>14</v>
      </c>
      <c r="B20" s="69" t="s">
        <v>101</v>
      </c>
      <c r="C20" s="69"/>
      <c r="D20" s="69"/>
      <c r="E20" s="70"/>
      <c r="F20" s="71"/>
      <c r="G20" s="72">
        <f>SUM(G19:G19)</f>
        <v>0</v>
      </c>
      <c r="H20" s="47">
        <f>SUM(G20:G20)</f>
        <v>0</v>
      </c>
    </row>
    <row r="21" spans="1:8" ht="15.75">
      <c r="A21" s="73"/>
      <c r="B21" s="74"/>
      <c r="C21" s="74"/>
      <c r="D21" s="74"/>
      <c r="E21" s="75"/>
      <c r="F21" s="76"/>
      <c r="G21" s="77"/>
    </row>
    <row r="22" spans="1:8" ht="15.75">
      <c r="A22" s="58">
        <v>15</v>
      </c>
      <c r="B22" s="59" t="s">
        <v>113</v>
      </c>
      <c r="C22" s="59"/>
      <c r="D22" s="59"/>
      <c r="E22" s="60"/>
      <c r="F22" s="61"/>
      <c r="G22" s="92"/>
    </row>
    <row r="23" spans="1:8" ht="15.75">
      <c r="A23" s="58">
        <v>16</v>
      </c>
      <c r="B23" s="59" t="s">
        <v>102</v>
      </c>
      <c r="C23" s="59"/>
      <c r="D23" s="59"/>
      <c r="E23" s="60"/>
      <c r="F23" s="61"/>
      <c r="G23" s="92"/>
    </row>
    <row r="24" spans="1:8" ht="16.5" thickBot="1">
      <c r="A24" s="58">
        <v>17</v>
      </c>
      <c r="B24" s="59" t="s">
        <v>112</v>
      </c>
      <c r="C24" s="59"/>
      <c r="D24" s="59"/>
      <c r="E24" s="60"/>
      <c r="F24" s="61"/>
      <c r="G24" s="92"/>
    </row>
    <row r="25" spans="1:8" ht="15.75">
      <c r="A25" s="68">
        <v>18</v>
      </c>
      <c r="B25" s="69" t="s">
        <v>103</v>
      </c>
      <c r="C25" s="69"/>
      <c r="D25" s="69"/>
      <c r="E25" s="70"/>
      <c r="F25" s="71"/>
      <c r="G25" s="72">
        <f>SUM(G22:G24)</f>
        <v>0</v>
      </c>
      <c r="H25" s="47">
        <f>SUM(G25:G25)</f>
        <v>0</v>
      </c>
    </row>
    <row r="26" spans="1:8" ht="15.75">
      <c r="A26" s="73"/>
      <c r="B26" s="74"/>
      <c r="C26" s="74"/>
      <c r="D26" s="74"/>
      <c r="E26" s="75"/>
      <c r="F26" s="76"/>
      <c r="G26" s="77"/>
    </row>
    <row r="27" spans="1:8" ht="16.5" thickBot="1">
      <c r="A27" s="58">
        <v>19</v>
      </c>
      <c r="B27" s="59" t="s">
        <v>111</v>
      </c>
      <c r="C27" s="59"/>
      <c r="D27" s="59"/>
      <c r="E27" s="60"/>
      <c r="F27" s="61"/>
      <c r="G27" s="92"/>
    </row>
    <row r="28" spans="1:8" ht="15.75">
      <c r="A28" s="68">
        <v>20</v>
      </c>
      <c r="B28" s="69" t="s">
        <v>104</v>
      </c>
      <c r="C28" s="69"/>
      <c r="D28" s="69"/>
      <c r="E28" s="70"/>
      <c r="F28" s="71"/>
      <c r="G28" s="72">
        <f>SUM(G27:G27)</f>
        <v>0</v>
      </c>
      <c r="H28" s="47">
        <f>SUM(G28:G28)</f>
        <v>0</v>
      </c>
    </row>
    <row r="29" spans="1:8" ht="15.75">
      <c r="A29" s="73"/>
      <c r="B29" s="74"/>
      <c r="C29" s="74"/>
      <c r="D29" s="74"/>
      <c r="E29" s="75"/>
      <c r="F29" s="76"/>
      <c r="G29" s="77"/>
    </row>
    <row r="30" spans="1:8" ht="15.75">
      <c r="A30" s="58">
        <v>21</v>
      </c>
      <c r="B30" s="59" t="s">
        <v>105</v>
      </c>
      <c r="C30" s="59"/>
      <c r="D30" s="59"/>
      <c r="E30" s="60"/>
      <c r="F30" s="61"/>
      <c r="G30" s="62">
        <f>SUM(H14:H29)</f>
        <v>0</v>
      </c>
    </row>
    <row r="31" spans="1:8" ht="16.5" thickBot="1">
      <c r="A31" s="58">
        <v>22</v>
      </c>
      <c r="B31" s="59" t="s">
        <v>106</v>
      </c>
      <c r="C31" s="59"/>
      <c r="D31" s="59"/>
      <c r="E31" s="60">
        <v>21</v>
      </c>
      <c r="F31" s="61">
        <f>SUM(G30:G30)</f>
        <v>0</v>
      </c>
      <c r="G31" s="62">
        <f>E31*F31/100</f>
        <v>0</v>
      </c>
    </row>
    <row r="32" spans="1:8" ht="17.25" thickTop="1" thickBot="1">
      <c r="A32" s="78">
        <v>23</v>
      </c>
      <c r="B32" s="79" t="s">
        <v>107</v>
      </c>
      <c r="C32" s="79"/>
      <c r="D32" s="79"/>
      <c r="E32" s="80"/>
      <c r="F32" s="81"/>
      <c r="G32" s="82">
        <f>SUM(G30:G31)</f>
        <v>0</v>
      </c>
    </row>
    <row r="33" spans="1:13" ht="15.75">
      <c r="A33" s="43"/>
      <c r="B33" s="43"/>
      <c r="C33" s="43"/>
      <c r="D33" s="43"/>
      <c r="E33" s="44"/>
      <c r="F33" s="45"/>
      <c r="G33" s="46"/>
    </row>
    <row r="34" spans="1:13" ht="15.75">
      <c r="A34" s="43"/>
      <c r="B34" s="43"/>
      <c r="C34" s="43"/>
      <c r="D34" s="43"/>
      <c r="E34" s="44"/>
      <c r="F34" s="45"/>
      <c r="G34" s="46"/>
    </row>
    <row r="35" spans="1:13" ht="21" thickBot="1">
      <c r="A35" s="42" t="s">
        <v>83</v>
      </c>
      <c r="B35" s="42"/>
      <c r="C35" s="42"/>
      <c r="D35" s="42"/>
      <c r="E35" s="42"/>
      <c r="F35" s="42"/>
      <c r="G35" s="42"/>
      <c r="H35" s="43" t="s">
        <v>84</v>
      </c>
      <c r="I35" s="43"/>
      <c r="J35" s="43"/>
      <c r="K35" s="44"/>
      <c r="L35" s="45"/>
      <c r="M35" s="46"/>
    </row>
    <row r="36" spans="1:13" ht="16.5" thickBot="1">
      <c r="A36" s="22" t="s">
        <v>71</v>
      </c>
      <c r="B36" s="20" t="s">
        <v>72</v>
      </c>
      <c r="C36" s="19" t="s">
        <v>73</v>
      </c>
      <c r="D36" s="19" t="s">
        <v>74</v>
      </c>
      <c r="E36" s="21" t="s">
        <v>75</v>
      </c>
      <c r="F36" s="21" t="s">
        <v>76</v>
      </c>
      <c r="G36" s="23" t="s">
        <v>77</v>
      </c>
      <c r="H36" s="43" t="s">
        <v>85</v>
      </c>
      <c r="I36" s="43"/>
      <c r="J36" s="43"/>
      <c r="K36" s="44"/>
      <c r="L36" s="45"/>
      <c r="M36" s="46"/>
    </row>
    <row r="37" spans="1:13" ht="15.75">
      <c r="A37" s="24" t="s">
        <v>78</v>
      </c>
      <c r="B37" s="25"/>
      <c r="C37" s="26"/>
      <c r="D37" s="26"/>
      <c r="E37" s="27"/>
      <c r="F37" s="27"/>
      <c r="G37" s="28"/>
      <c r="H37" s="43"/>
      <c r="I37" s="43"/>
      <c r="J37" s="43"/>
      <c r="K37" s="44"/>
      <c r="L37" s="45"/>
      <c r="M37" s="46"/>
    </row>
    <row r="38" spans="1:13" ht="15.75">
      <c r="A38" s="29">
        <v>1</v>
      </c>
      <c r="B38" s="8">
        <v>712111</v>
      </c>
      <c r="C38" s="7" t="s">
        <v>0</v>
      </c>
      <c r="D38" s="7" t="s">
        <v>1</v>
      </c>
      <c r="E38" s="9">
        <v>1</v>
      </c>
      <c r="F38" s="90"/>
      <c r="G38" s="30">
        <f t="shared" ref="G38:G49" si="0">E38*F38</f>
        <v>0</v>
      </c>
      <c r="H38" s="43"/>
      <c r="I38" s="43"/>
      <c r="J38" s="43"/>
      <c r="K38" s="44"/>
      <c r="L38" s="45"/>
      <c r="M38" s="46"/>
    </row>
    <row r="39" spans="1:13">
      <c r="A39" s="29">
        <v>2</v>
      </c>
      <c r="B39" s="8">
        <v>483111</v>
      </c>
      <c r="C39" s="7" t="s">
        <v>3</v>
      </c>
      <c r="D39" s="7" t="s">
        <v>1</v>
      </c>
      <c r="E39" s="9">
        <v>2</v>
      </c>
      <c r="F39" s="90"/>
      <c r="G39" s="30">
        <f t="shared" si="0"/>
        <v>0</v>
      </c>
      <c r="K39" s="2"/>
      <c r="L39" s="83"/>
      <c r="M39" s="47"/>
    </row>
    <row r="40" spans="1:13">
      <c r="A40" s="29">
        <v>3</v>
      </c>
      <c r="B40" s="8">
        <v>444512111</v>
      </c>
      <c r="C40" s="7" t="s">
        <v>4</v>
      </c>
      <c r="D40" s="7" t="s">
        <v>1</v>
      </c>
      <c r="E40" s="9">
        <v>2</v>
      </c>
      <c r="F40" s="90"/>
      <c r="G40" s="30">
        <f>E40*F40</f>
        <v>0</v>
      </c>
      <c r="K40" s="2"/>
      <c r="L40" s="83"/>
      <c r="M40" s="47"/>
    </row>
    <row r="41" spans="1:13">
      <c r="A41" s="29">
        <v>4</v>
      </c>
      <c r="B41" s="8">
        <v>509001</v>
      </c>
      <c r="C41" s="7" t="s">
        <v>2</v>
      </c>
      <c r="D41" s="7" t="s">
        <v>1</v>
      </c>
      <c r="E41" s="9">
        <v>3</v>
      </c>
      <c r="F41" s="90"/>
      <c r="G41" s="30">
        <f>E41*F41</f>
        <v>0</v>
      </c>
      <c r="K41" s="2"/>
      <c r="L41" s="83"/>
      <c r="M41" s="47"/>
    </row>
    <row r="42" spans="1:13">
      <c r="A42" s="29">
        <v>5</v>
      </c>
      <c r="B42" s="8">
        <v>509001</v>
      </c>
      <c r="C42" s="7" t="s">
        <v>108</v>
      </c>
      <c r="D42" s="7" t="s">
        <v>1</v>
      </c>
      <c r="E42" s="9">
        <v>3</v>
      </c>
      <c r="F42" s="90"/>
      <c r="G42" s="30">
        <f>E42*F42</f>
        <v>0</v>
      </c>
      <c r="K42" s="2"/>
      <c r="L42" s="83"/>
      <c r="M42" s="47"/>
    </row>
    <row r="43" spans="1:13">
      <c r="A43" s="29">
        <v>6</v>
      </c>
      <c r="B43" s="8">
        <v>509001</v>
      </c>
      <c r="C43" s="7" t="s">
        <v>5</v>
      </c>
      <c r="D43" s="7" t="s">
        <v>1</v>
      </c>
      <c r="E43" s="9">
        <v>3</v>
      </c>
      <c r="F43" s="90"/>
      <c r="G43" s="30">
        <f t="shared" si="0"/>
        <v>0</v>
      </c>
      <c r="K43" s="2"/>
      <c r="L43" s="83"/>
      <c r="M43" s="47"/>
    </row>
    <row r="44" spans="1:13">
      <c r="A44" s="29">
        <v>7</v>
      </c>
      <c r="B44" s="8">
        <v>509001</v>
      </c>
      <c r="C44" s="7" t="s">
        <v>6</v>
      </c>
      <c r="D44" s="7" t="s">
        <v>1</v>
      </c>
      <c r="E44" s="9">
        <v>1</v>
      </c>
      <c r="F44" s="90"/>
      <c r="G44" s="30">
        <f t="shared" si="0"/>
        <v>0</v>
      </c>
      <c r="K44" s="2"/>
      <c r="L44" s="83"/>
      <c r="M44" s="47"/>
    </row>
    <row r="45" spans="1:13">
      <c r="A45" s="29">
        <v>8</v>
      </c>
      <c r="B45" s="8">
        <v>509001</v>
      </c>
      <c r="C45" s="7" t="s">
        <v>7</v>
      </c>
      <c r="D45" s="7" t="s">
        <v>1</v>
      </c>
      <c r="E45" s="9">
        <v>3</v>
      </c>
      <c r="F45" s="90"/>
      <c r="G45" s="30">
        <f t="shared" si="0"/>
        <v>0</v>
      </c>
      <c r="K45" s="2"/>
      <c r="L45" s="83"/>
      <c r="M45" s="47"/>
    </row>
    <row r="46" spans="1:13">
      <c r="A46" s="29">
        <v>9</v>
      </c>
      <c r="B46" s="8">
        <v>509001</v>
      </c>
      <c r="C46" s="7" t="s">
        <v>8</v>
      </c>
      <c r="D46" s="7" t="s">
        <v>1</v>
      </c>
      <c r="E46" s="9">
        <v>6</v>
      </c>
      <c r="F46" s="90"/>
      <c r="G46" s="30">
        <f t="shared" si="0"/>
        <v>0</v>
      </c>
      <c r="K46" s="2"/>
      <c r="L46" s="83"/>
      <c r="M46" s="47"/>
    </row>
    <row r="47" spans="1:13">
      <c r="A47" s="29">
        <v>10</v>
      </c>
      <c r="B47" s="8">
        <v>509001</v>
      </c>
      <c r="C47" s="7" t="s">
        <v>9</v>
      </c>
      <c r="D47" s="7" t="s">
        <v>1</v>
      </c>
      <c r="E47" s="9">
        <v>8</v>
      </c>
      <c r="F47" s="90"/>
      <c r="G47" s="30">
        <f t="shared" si="0"/>
        <v>0</v>
      </c>
      <c r="K47" s="2"/>
      <c r="L47" s="83"/>
      <c r="M47" s="47"/>
    </row>
    <row r="48" spans="1:13">
      <c r="A48" s="29">
        <v>11</v>
      </c>
      <c r="B48" s="8">
        <v>509001</v>
      </c>
      <c r="C48" s="7" t="s">
        <v>109</v>
      </c>
      <c r="D48" s="7" t="s">
        <v>1</v>
      </c>
      <c r="E48" s="9">
        <v>3</v>
      </c>
      <c r="F48" s="90"/>
      <c r="G48" s="30">
        <f t="shared" si="0"/>
        <v>0</v>
      </c>
      <c r="K48" s="2"/>
      <c r="L48" s="83"/>
      <c r="M48" s="47"/>
    </row>
    <row r="49" spans="1:13" ht="15.75" thickBot="1">
      <c r="A49" s="31">
        <v>12</v>
      </c>
      <c r="B49" s="11">
        <v>509001</v>
      </c>
      <c r="C49" s="10" t="s">
        <v>10</v>
      </c>
      <c r="D49" s="10" t="s">
        <v>1</v>
      </c>
      <c r="E49" s="12">
        <v>9</v>
      </c>
      <c r="F49" s="91"/>
      <c r="G49" s="32">
        <f t="shared" si="0"/>
        <v>0</v>
      </c>
      <c r="K49" s="2"/>
      <c r="L49" s="83"/>
      <c r="M49" s="47"/>
    </row>
    <row r="50" spans="1:13">
      <c r="A50" s="33"/>
      <c r="B50" s="14"/>
      <c r="C50" s="13" t="s">
        <v>79</v>
      </c>
      <c r="D50" s="13"/>
      <c r="E50" s="15"/>
      <c r="F50" s="15"/>
      <c r="G50" s="34">
        <f>SUM(G38:G49)</f>
        <v>0</v>
      </c>
      <c r="K50" s="2"/>
      <c r="L50" s="83"/>
      <c r="M50" s="47"/>
    </row>
    <row r="51" spans="1:13" ht="15.75">
      <c r="A51" s="35" t="s">
        <v>80</v>
      </c>
      <c r="B51" s="17"/>
      <c r="C51" s="16"/>
      <c r="D51" s="16"/>
      <c r="E51" s="18"/>
      <c r="F51" s="18"/>
      <c r="G51" s="36"/>
      <c r="K51" s="2"/>
      <c r="L51" s="83"/>
      <c r="M51" s="47"/>
    </row>
    <row r="52" spans="1:13">
      <c r="A52" s="29">
        <v>13</v>
      </c>
      <c r="B52" s="8">
        <v>171107</v>
      </c>
      <c r="C52" s="7" t="s">
        <v>11</v>
      </c>
      <c r="D52" s="7" t="s">
        <v>12</v>
      </c>
      <c r="E52" s="9">
        <v>15</v>
      </c>
      <c r="F52" s="90"/>
      <c r="G52" s="30">
        <f t="shared" ref="G52:G87" si="1">E52*F52</f>
        <v>0</v>
      </c>
      <c r="K52" s="2"/>
      <c r="L52" s="83"/>
      <c r="M52" s="47"/>
    </row>
    <row r="53" spans="1:13">
      <c r="A53" s="29">
        <v>14</v>
      </c>
      <c r="B53" s="8">
        <v>101209</v>
      </c>
      <c r="C53" s="7" t="s">
        <v>13</v>
      </c>
      <c r="D53" s="7" t="s">
        <v>12</v>
      </c>
      <c r="E53" s="9">
        <v>2</v>
      </c>
      <c r="F53" s="90"/>
      <c r="G53" s="30">
        <f t="shared" si="1"/>
        <v>0</v>
      </c>
      <c r="K53" s="2"/>
      <c r="L53" s="83"/>
      <c r="M53" s="47"/>
    </row>
    <row r="54" spans="1:13">
      <c r="A54" s="29">
        <v>15</v>
      </c>
      <c r="B54" s="8">
        <v>101105</v>
      </c>
      <c r="C54" s="7" t="s">
        <v>14</v>
      </c>
      <c r="D54" s="7" t="s">
        <v>12</v>
      </c>
      <c r="E54" s="9">
        <v>180</v>
      </c>
      <c r="F54" s="90"/>
      <c r="G54" s="30">
        <f t="shared" si="1"/>
        <v>0</v>
      </c>
      <c r="K54" s="2"/>
      <c r="L54" s="83"/>
      <c r="M54" s="47"/>
    </row>
    <row r="55" spans="1:13">
      <c r="A55" s="29">
        <v>16</v>
      </c>
      <c r="B55" s="8">
        <v>101106</v>
      </c>
      <c r="C55" s="7" t="s">
        <v>15</v>
      </c>
      <c r="D55" s="7" t="s">
        <v>12</v>
      </c>
      <c r="E55" s="9">
        <v>210</v>
      </c>
      <c r="F55" s="90"/>
      <c r="G55" s="30">
        <f t="shared" si="1"/>
        <v>0</v>
      </c>
      <c r="K55" s="2"/>
      <c r="L55" s="83"/>
      <c r="M55" s="47"/>
    </row>
    <row r="56" spans="1:13">
      <c r="A56" s="29">
        <v>17</v>
      </c>
      <c r="B56" s="8">
        <v>410360</v>
      </c>
      <c r="C56" s="7" t="s">
        <v>16</v>
      </c>
      <c r="D56" s="6"/>
      <c r="E56" s="9">
        <v>13</v>
      </c>
      <c r="F56" s="9">
        <v>0</v>
      </c>
      <c r="G56" s="30">
        <f t="shared" si="1"/>
        <v>0</v>
      </c>
      <c r="K56" s="2"/>
      <c r="L56" s="83"/>
      <c r="M56" s="47"/>
    </row>
    <row r="57" spans="1:13">
      <c r="A57" s="29">
        <v>18</v>
      </c>
      <c r="B57" s="8">
        <v>409820</v>
      </c>
      <c r="C57" s="7" t="s">
        <v>17</v>
      </c>
      <c r="D57" s="7" t="s">
        <v>1</v>
      </c>
      <c r="E57" s="9">
        <v>13</v>
      </c>
      <c r="F57" s="90"/>
      <c r="G57" s="30">
        <f t="shared" si="1"/>
        <v>0</v>
      </c>
      <c r="K57" s="2"/>
      <c r="L57" s="83"/>
      <c r="M57" s="47"/>
    </row>
    <row r="58" spans="1:13">
      <c r="A58" s="29">
        <v>19</v>
      </c>
      <c r="B58" s="8">
        <v>410301</v>
      </c>
      <c r="C58" s="7" t="s">
        <v>18</v>
      </c>
      <c r="D58" s="7" t="s">
        <v>1</v>
      </c>
      <c r="E58" s="9">
        <v>13</v>
      </c>
      <c r="F58" s="90"/>
      <c r="G58" s="30">
        <f t="shared" si="1"/>
        <v>0</v>
      </c>
      <c r="K58" s="2"/>
      <c r="L58" s="83"/>
      <c r="M58" s="47"/>
    </row>
    <row r="59" spans="1:13">
      <c r="A59" s="29">
        <v>20</v>
      </c>
      <c r="B59" s="8">
        <v>420391</v>
      </c>
      <c r="C59" s="7" t="s">
        <v>19</v>
      </c>
      <c r="D59" s="7" t="s">
        <v>1</v>
      </c>
      <c r="E59" s="9">
        <v>13</v>
      </c>
      <c r="F59" s="90"/>
      <c r="G59" s="30">
        <f t="shared" si="1"/>
        <v>0</v>
      </c>
      <c r="K59" s="2"/>
      <c r="L59" s="83"/>
      <c r="M59" s="47"/>
    </row>
    <row r="60" spans="1:13">
      <c r="A60" s="29">
        <v>21</v>
      </c>
      <c r="B60" s="8">
        <v>410370</v>
      </c>
      <c r="C60" s="7" t="s">
        <v>20</v>
      </c>
      <c r="D60" s="6"/>
      <c r="E60" s="9">
        <v>3</v>
      </c>
      <c r="F60" s="9">
        <v>0</v>
      </c>
      <c r="G60" s="30">
        <f t="shared" si="1"/>
        <v>0</v>
      </c>
      <c r="K60" s="2"/>
      <c r="L60" s="83"/>
      <c r="M60" s="47"/>
    </row>
    <row r="61" spans="1:13">
      <c r="A61" s="29">
        <v>22</v>
      </c>
      <c r="B61" s="8">
        <v>409826</v>
      </c>
      <c r="C61" s="7" t="s">
        <v>21</v>
      </c>
      <c r="D61" s="7" t="s">
        <v>1</v>
      </c>
      <c r="E61" s="9">
        <v>3</v>
      </c>
      <c r="F61" s="90"/>
      <c r="G61" s="30">
        <f t="shared" si="1"/>
        <v>0</v>
      </c>
      <c r="K61" s="2"/>
      <c r="L61" s="83"/>
      <c r="M61" s="47"/>
    </row>
    <row r="62" spans="1:13">
      <c r="A62" s="29">
        <v>23</v>
      </c>
      <c r="B62" s="8">
        <v>410302</v>
      </c>
      <c r="C62" s="7" t="s">
        <v>22</v>
      </c>
      <c r="D62" s="7" t="s">
        <v>1</v>
      </c>
      <c r="E62" s="9">
        <v>3</v>
      </c>
      <c r="F62" s="90"/>
      <c r="G62" s="30">
        <f t="shared" si="1"/>
        <v>0</v>
      </c>
      <c r="K62" s="2"/>
      <c r="L62" s="83"/>
      <c r="M62" s="47"/>
    </row>
    <row r="63" spans="1:13">
      <c r="A63" s="29">
        <v>24</v>
      </c>
      <c r="B63" s="8">
        <v>420391</v>
      </c>
      <c r="C63" s="7" t="s">
        <v>19</v>
      </c>
      <c r="D63" s="7" t="s">
        <v>1</v>
      </c>
      <c r="E63" s="9">
        <v>3</v>
      </c>
      <c r="F63" s="90"/>
      <c r="G63" s="30">
        <f t="shared" si="1"/>
        <v>0</v>
      </c>
      <c r="K63" s="2"/>
      <c r="L63" s="83"/>
      <c r="M63" s="47"/>
    </row>
    <row r="64" spans="1:13">
      <c r="A64" s="29">
        <v>25</v>
      </c>
      <c r="B64" s="8">
        <v>311216</v>
      </c>
      <c r="C64" s="7" t="s">
        <v>23</v>
      </c>
      <c r="D64" s="7" t="s">
        <v>1</v>
      </c>
      <c r="E64" s="9">
        <v>55</v>
      </c>
      <c r="F64" s="90"/>
      <c r="G64" s="30">
        <f t="shared" si="1"/>
        <v>0</v>
      </c>
      <c r="K64" s="2"/>
      <c r="L64" s="83"/>
      <c r="M64" s="47"/>
    </row>
    <row r="65" spans="1:13">
      <c r="A65" s="29">
        <v>26</v>
      </c>
      <c r="B65" s="8">
        <v>311316</v>
      </c>
      <c r="C65" s="7" t="s">
        <v>24</v>
      </c>
      <c r="D65" s="7" t="s">
        <v>1</v>
      </c>
      <c r="E65" s="9">
        <v>5</v>
      </c>
      <c r="F65" s="90"/>
      <c r="G65" s="30">
        <f t="shared" si="1"/>
        <v>0</v>
      </c>
      <c r="K65" s="2"/>
      <c r="L65" s="83"/>
      <c r="M65" s="47"/>
    </row>
    <row r="66" spans="1:13">
      <c r="A66" s="29">
        <v>27</v>
      </c>
      <c r="B66" s="8">
        <v>311117</v>
      </c>
      <c r="C66" s="7" t="s">
        <v>25</v>
      </c>
      <c r="D66" s="7" t="s">
        <v>1</v>
      </c>
      <c r="E66" s="9">
        <v>5</v>
      </c>
      <c r="F66" s="90"/>
      <c r="G66" s="30">
        <f t="shared" si="1"/>
        <v>0</v>
      </c>
      <c r="K66" s="2"/>
      <c r="L66" s="83"/>
      <c r="M66" s="47"/>
    </row>
    <row r="67" spans="1:13">
      <c r="A67" s="29">
        <v>28</v>
      </c>
      <c r="B67" s="8">
        <v>311115</v>
      </c>
      <c r="C67" s="7" t="s">
        <v>26</v>
      </c>
      <c r="D67" s="7" t="s">
        <v>1</v>
      </c>
      <c r="E67" s="9">
        <v>8</v>
      </c>
      <c r="F67" s="90"/>
      <c r="G67" s="30">
        <f t="shared" si="1"/>
        <v>0</v>
      </c>
      <c r="K67" s="2"/>
      <c r="L67" s="83"/>
      <c r="M67" s="47"/>
    </row>
    <row r="68" spans="1:13">
      <c r="A68" s="29">
        <v>29</v>
      </c>
      <c r="B68" s="8">
        <v>420351</v>
      </c>
      <c r="C68" s="7" t="s">
        <v>27</v>
      </c>
      <c r="D68" s="6"/>
      <c r="E68" s="9">
        <v>16</v>
      </c>
      <c r="F68" s="9">
        <v>0</v>
      </c>
      <c r="G68" s="30">
        <f t="shared" si="1"/>
        <v>0</v>
      </c>
      <c r="K68" s="2"/>
      <c r="L68" s="83"/>
      <c r="M68" s="47"/>
    </row>
    <row r="69" spans="1:13">
      <c r="A69" s="29">
        <v>30</v>
      </c>
      <c r="B69" s="8">
        <v>420281</v>
      </c>
      <c r="C69" s="7" t="s">
        <v>28</v>
      </c>
      <c r="D69" s="7" t="s">
        <v>1</v>
      </c>
      <c r="E69" s="9">
        <v>16</v>
      </c>
      <c r="F69" s="90"/>
      <c r="G69" s="30">
        <f t="shared" si="1"/>
        <v>0</v>
      </c>
      <c r="K69" s="2"/>
      <c r="L69" s="83"/>
      <c r="M69" s="47"/>
    </row>
    <row r="70" spans="1:13">
      <c r="A70" s="29">
        <v>31</v>
      </c>
      <c r="B70" s="8">
        <v>420391</v>
      </c>
      <c r="C70" s="7" t="s">
        <v>19</v>
      </c>
      <c r="D70" s="7" t="s">
        <v>1</v>
      </c>
      <c r="E70" s="9">
        <v>16</v>
      </c>
      <c r="F70" s="90"/>
      <c r="G70" s="30">
        <f t="shared" si="1"/>
        <v>0</v>
      </c>
      <c r="K70" s="2"/>
      <c r="L70" s="83"/>
      <c r="M70" s="47"/>
    </row>
    <row r="71" spans="1:13">
      <c r="A71" s="29">
        <v>32</v>
      </c>
      <c r="B71" s="8">
        <v>423041</v>
      </c>
      <c r="C71" s="7" t="s">
        <v>29</v>
      </c>
      <c r="D71" s="6"/>
      <c r="E71" s="9">
        <v>18</v>
      </c>
      <c r="F71" s="9">
        <v>0</v>
      </c>
      <c r="G71" s="30">
        <f t="shared" si="1"/>
        <v>0</v>
      </c>
      <c r="K71" s="2"/>
      <c r="L71" s="83"/>
      <c r="M71" s="47"/>
    </row>
    <row r="72" spans="1:13">
      <c r="A72" s="29">
        <v>33</v>
      </c>
      <c r="B72" s="8">
        <v>423011</v>
      </c>
      <c r="C72" s="7" t="s">
        <v>30</v>
      </c>
      <c r="D72" s="7" t="s">
        <v>1</v>
      </c>
      <c r="E72" s="9">
        <v>18</v>
      </c>
      <c r="F72" s="90"/>
      <c r="G72" s="30">
        <f t="shared" si="1"/>
        <v>0</v>
      </c>
      <c r="K72" s="2"/>
      <c r="L72" s="83"/>
      <c r="M72" s="47"/>
    </row>
    <row r="73" spans="1:13">
      <c r="A73" s="29">
        <v>34</v>
      </c>
      <c r="B73" s="8">
        <v>423051</v>
      </c>
      <c r="C73" s="7" t="s">
        <v>31</v>
      </c>
      <c r="D73" s="7" t="s">
        <v>1</v>
      </c>
      <c r="E73" s="9">
        <v>18</v>
      </c>
      <c r="F73" s="90"/>
      <c r="G73" s="30">
        <f t="shared" si="1"/>
        <v>0</v>
      </c>
      <c r="K73" s="2"/>
      <c r="L73" s="83"/>
      <c r="M73" s="47"/>
    </row>
    <row r="74" spans="1:13">
      <c r="A74" s="29">
        <v>35</v>
      </c>
      <c r="B74" s="8">
        <v>418111</v>
      </c>
      <c r="C74" s="7" t="s">
        <v>32</v>
      </c>
      <c r="D74" s="7" t="s">
        <v>1</v>
      </c>
      <c r="E74" s="9">
        <v>1</v>
      </c>
      <c r="F74" s="90"/>
      <c r="G74" s="30">
        <f t="shared" si="1"/>
        <v>0</v>
      </c>
      <c r="K74" s="2"/>
      <c r="L74" s="83"/>
      <c r="M74" s="47"/>
    </row>
    <row r="75" spans="1:13">
      <c r="A75" s="29">
        <v>36</v>
      </c>
      <c r="B75" s="8">
        <v>199511</v>
      </c>
      <c r="C75" s="7" t="s">
        <v>33</v>
      </c>
      <c r="D75" s="7" t="s">
        <v>1</v>
      </c>
      <c r="E75" s="9">
        <v>35</v>
      </c>
      <c r="F75" s="90"/>
      <c r="G75" s="30">
        <f t="shared" si="1"/>
        <v>0</v>
      </c>
      <c r="K75" s="2"/>
      <c r="L75" s="83"/>
      <c r="M75" s="47"/>
    </row>
    <row r="76" spans="1:13">
      <c r="A76" s="29">
        <v>37</v>
      </c>
      <c r="B76" s="8">
        <v>321132</v>
      </c>
      <c r="C76" s="7" t="s">
        <v>34</v>
      </c>
      <c r="D76" s="7" t="s">
        <v>12</v>
      </c>
      <c r="E76" s="9">
        <v>10</v>
      </c>
      <c r="F76" s="90"/>
      <c r="G76" s="30">
        <f t="shared" si="1"/>
        <v>0</v>
      </c>
      <c r="K76" s="2"/>
      <c r="L76" s="83"/>
      <c r="M76" s="47"/>
    </row>
    <row r="77" spans="1:13">
      <c r="A77" s="29">
        <v>38</v>
      </c>
      <c r="B77" s="8">
        <v>321134</v>
      </c>
      <c r="C77" s="7" t="s">
        <v>35</v>
      </c>
      <c r="D77" s="7" t="s">
        <v>12</v>
      </c>
      <c r="E77" s="9">
        <v>10</v>
      </c>
      <c r="F77" s="90"/>
      <c r="G77" s="30">
        <f t="shared" si="1"/>
        <v>0</v>
      </c>
      <c r="K77" s="2"/>
      <c r="L77" s="83"/>
      <c r="M77" s="47"/>
    </row>
    <row r="78" spans="1:13">
      <c r="A78" s="29">
        <v>39</v>
      </c>
      <c r="B78" s="8">
        <v>295441</v>
      </c>
      <c r="C78" s="7" t="s">
        <v>36</v>
      </c>
      <c r="D78" s="7" t="s">
        <v>1</v>
      </c>
      <c r="E78" s="9">
        <v>3</v>
      </c>
      <c r="F78" s="90"/>
      <c r="G78" s="30">
        <f t="shared" si="1"/>
        <v>0</v>
      </c>
      <c r="K78" s="2"/>
      <c r="L78" s="83"/>
      <c r="M78" s="47"/>
    </row>
    <row r="79" spans="1:13">
      <c r="A79" s="29">
        <v>40</v>
      </c>
      <c r="B79" s="8">
        <v>295443</v>
      </c>
      <c r="C79" s="7" t="s">
        <v>37</v>
      </c>
      <c r="D79" s="7" t="s">
        <v>1</v>
      </c>
      <c r="E79" s="9">
        <v>3</v>
      </c>
      <c r="F79" s="90"/>
      <c r="G79" s="30">
        <f t="shared" si="1"/>
        <v>0</v>
      </c>
      <c r="K79" s="2"/>
      <c r="L79" s="83"/>
      <c r="M79" s="47"/>
    </row>
    <row r="80" spans="1:13">
      <c r="A80" s="29">
        <v>41</v>
      </c>
      <c r="B80" s="8">
        <v>420353</v>
      </c>
      <c r="C80" s="7" t="s">
        <v>38</v>
      </c>
      <c r="D80" s="6"/>
      <c r="E80" s="9">
        <v>1</v>
      </c>
      <c r="F80" s="9">
        <v>0</v>
      </c>
      <c r="G80" s="30">
        <f t="shared" si="1"/>
        <v>0</v>
      </c>
      <c r="K80" s="2"/>
      <c r="L80" s="83"/>
      <c r="M80" s="47"/>
    </row>
    <row r="81" spans="1:13">
      <c r="A81" s="29">
        <v>42</v>
      </c>
      <c r="B81" s="8">
        <v>420284</v>
      </c>
      <c r="C81" s="7" t="s">
        <v>39</v>
      </c>
      <c r="D81" s="7" t="s">
        <v>1</v>
      </c>
      <c r="E81" s="9">
        <v>1</v>
      </c>
      <c r="F81" s="90"/>
      <c r="G81" s="30">
        <f t="shared" si="1"/>
        <v>0</v>
      </c>
      <c r="K81" s="2"/>
      <c r="L81" s="83"/>
      <c r="M81" s="47"/>
    </row>
    <row r="82" spans="1:13">
      <c r="A82" s="29">
        <v>43</v>
      </c>
      <c r="B82" s="8">
        <v>420391</v>
      </c>
      <c r="C82" s="7" t="s">
        <v>19</v>
      </c>
      <c r="D82" s="7" t="s">
        <v>1</v>
      </c>
      <c r="E82" s="9">
        <v>1</v>
      </c>
      <c r="F82" s="90"/>
      <c r="G82" s="30">
        <f t="shared" si="1"/>
        <v>0</v>
      </c>
      <c r="K82" s="2"/>
      <c r="L82" s="83"/>
      <c r="M82" s="47"/>
    </row>
    <row r="83" spans="1:13">
      <c r="A83" s="29">
        <v>44</v>
      </c>
      <c r="B83" s="8">
        <v>312911</v>
      </c>
      <c r="C83" s="7" t="s">
        <v>40</v>
      </c>
      <c r="D83" s="7" t="s">
        <v>1</v>
      </c>
      <c r="E83" s="9">
        <v>5</v>
      </c>
      <c r="F83" s="90"/>
      <c r="G83" s="30">
        <f t="shared" si="1"/>
        <v>0</v>
      </c>
      <c r="K83" s="2"/>
      <c r="L83" s="83"/>
      <c r="M83" s="47"/>
    </row>
    <row r="84" spans="1:13">
      <c r="A84" s="29">
        <v>45</v>
      </c>
      <c r="B84" s="8">
        <v>101306</v>
      </c>
      <c r="C84" s="7" t="s">
        <v>41</v>
      </c>
      <c r="D84" s="7" t="s">
        <v>12</v>
      </c>
      <c r="E84" s="9">
        <v>25</v>
      </c>
      <c r="F84" s="90"/>
      <c r="G84" s="30">
        <f t="shared" si="1"/>
        <v>0</v>
      </c>
      <c r="K84" s="2"/>
      <c r="L84" s="83"/>
      <c r="M84" s="47"/>
    </row>
    <row r="85" spans="1:13">
      <c r="A85" s="29">
        <v>46</v>
      </c>
      <c r="B85" s="8">
        <v>413015</v>
      </c>
      <c r="C85" s="7" t="s">
        <v>42</v>
      </c>
      <c r="D85" s="7" t="s">
        <v>1</v>
      </c>
      <c r="E85" s="9">
        <v>1</v>
      </c>
      <c r="F85" s="90"/>
      <c r="G85" s="30">
        <f t="shared" si="1"/>
        <v>0</v>
      </c>
      <c r="K85" s="2"/>
      <c r="L85" s="83"/>
      <c r="M85" s="47"/>
    </row>
    <row r="86" spans="1:13">
      <c r="A86" s="29">
        <v>47</v>
      </c>
      <c r="B86" s="8">
        <v>101305</v>
      </c>
      <c r="C86" s="7" t="s">
        <v>43</v>
      </c>
      <c r="D86" s="7" t="s">
        <v>12</v>
      </c>
      <c r="E86" s="9">
        <v>40</v>
      </c>
      <c r="F86" s="90"/>
      <c r="G86" s="30">
        <f t="shared" si="1"/>
        <v>0</v>
      </c>
      <c r="K86" s="2"/>
      <c r="L86" s="83"/>
      <c r="M86" s="47"/>
    </row>
    <row r="87" spans="1:13" ht="15.75" thickBot="1">
      <c r="A87" s="31">
        <v>48</v>
      </c>
      <c r="B87" s="11">
        <v>420394</v>
      </c>
      <c r="C87" s="10" t="s">
        <v>44</v>
      </c>
      <c r="D87" s="10" t="s">
        <v>1</v>
      </c>
      <c r="E87" s="12">
        <v>4</v>
      </c>
      <c r="F87" s="91"/>
      <c r="G87" s="32">
        <f t="shared" si="1"/>
        <v>0</v>
      </c>
      <c r="K87" s="2"/>
      <c r="L87" s="83"/>
      <c r="M87" s="47"/>
    </row>
    <row r="88" spans="1:13">
      <c r="A88" s="33"/>
      <c r="B88" s="14"/>
      <c r="C88" s="13" t="s">
        <v>79</v>
      </c>
      <c r="D88" s="13"/>
      <c r="E88" s="15"/>
      <c r="F88" s="15"/>
      <c r="G88" s="34">
        <f>SUM(G52:G87)</f>
        <v>0</v>
      </c>
      <c r="K88" s="2"/>
      <c r="L88" s="83"/>
      <c r="M88" s="47"/>
    </row>
    <row r="89" spans="1:13" ht="15.75">
      <c r="A89" s="35" t="s">
        <v>81</v>
      </c>
      <c r="B89" s="17"/>
      <c r="C89" s="16"/>
      <c r="D89" s="16"/>
      <c r="E89" s="18"/>
      <c r="F89" s="18"/>
      <c r="G89" s="36"/>
      <c r="K89" s="2"/>
      <c r="L89" s="83"/>
      <c r="M89" s="47"/>
    </row>
    <row r="90" spans="1:13">
      <c r="A90" s="29">
        <v>49</v>
      </c>
      <c r="B90" s="8">
        <v>210800006</v>
      </c>
      <c r="C90" s="7" t="s">
        <v>45</v>
      </c>
      <c r="D90" s="7" t="s">
        <v>12</v>
      </c>
      <c r="E90" s="9">
        <v>15</v>
      </c>
      <c r="F90" s="90"/>
      <c r="G90" s="30">
        <f t="shared" ref="G90:G118" si="2">E90*F90</f>
        <v>0</v>
      </c>
      <c r="K90" s="2"/>
      <c r="L90" s="83"/>
      <c r="M90" s="47"/>
    </row>
    <row r="91" spans="1:13">
      <c r="A91" s="29">
        <v>50</v>
      </c>
      <c r="B91" s="8">
        <v>210810053</v>
      </c>
      <c r="C91" s="7" t="s">
        <v>46</v>
      </c>
      <c r="D91" s="7" t="s">
        <v>12</v>
      </c>
      <c r="E91" s="9">
        <v>2</v>
      </c>
      <c r="F91" s="90"/>
      <c r="G91" s="30">
        <f t="shared" si="2"/>
        <v>0</v>
      </c>
      <c r="K91" s="2"/>
      <c r="L91" s="83"/>
      <c r="M91" s="47"/>
    </row>
    <row r="92" spans="1:13">
      <c r="A92" s="29">
        <v>51</v>
      </c>
      <c r="B92" s="8">
        <v>210800103</v>
      </c>
      <c r="C92" s="7" t="s">
        <v>47</v>
      </c>
      <c r="D92" s="7" t="s">
        <v>12</v>
      </c>
      <c r="E92" s="9">
        <v>180</v>
      </c>
      <c r="F92" s="90"/>
      <c r="G92" s="30">
        <f t="shared" si="2"/>
        <v>0</v>
      </c>
      <c r="K92" s="2"/>
      <c r="L92" s="83"/>
      <c r="M92" s="47"/>
    </row>
    <row r="93" spans="1:13">
      <c r="A93" s="29">
        <v>52</v>
      </c>
      <c r="B93" s="8">
        <v>210800103</v>
      </c>
      <c r="C93" s="7" t="s">
        <v>47</v>
      </c>
      <c r="D93" s="7" t="s">
        <v>12</v>
      </c>
      <c r="E93" s="9">
        <v>210</v>
      </c>
      <c r="F93" s="90"/>
      <c r="G93" s="30">
        <f t="shared" si="2"/>
        <v>0</v>
      </c>
      <c r="K93" s="2"/>
      <c r="L93" s="83"/>
      <c r="M93" s="47"/>
    </row>
    <row r="94" spans="1:13">
      <c r="A94" s="29">
        <v>53</v>
      </c>
      <c r="B94" s="8">
        <v>210100003</v>
      </c>
      <c r="C94" s="7" t="s">
        <v>48</v>
      </c>
      <c r="D94" s="7" t="s">
        <v>1</v>
      </c>
      <c r="E94" s="9">
        <v>10</v>
      </c>
      <c r="F94" s="90"/>
      <c r="G94" s="30">
        <f t="shared" si="2"/>
        <v>0</v>
      </c>
      <c r="K94" s="2"/>
      <c r="L94" s="83"/>
      <c r="M94" s="47"/>
    </row>
    <row r="95" spans="1:13">
      <c r="A95" s="29">
        <v>54</v>
      </c>
      <c r="B95" s="8">
        <v>210100002</v>
      </c>
      <c r="C95" s="7" t="s">
        <v>49</v>
      </c>
      <c r="D95" s="7" t="s">
        <v>1</v>
      </c>
      <c r="E95" s="9">
        <v>10</v>
      </c>
      <c r="F95" s="90"/>
      <c r="G95" s="30">
        <f t="shared" si="2"/>
        <v>0</v>
      </c>
      <c r="K95" s="2"/>
      <c r="L95" s="83"/>
      <c r="M95" s="47"/>
    </row>
    <row r="96" spans="1:13">
      <c r="A96" s="29">
        <v>55</v>
      </c>
      <c r="B96" s="8">
        <v>210100001</v>
      </c>
      <c r="C96" s="7" t="s">
        <v>50</v>
      </c>
      <c r="D96" s="7" t="s">
        <v>1</v>
      </c>
      <c r="E96" s="9">
        <v>110</v>
      </c>
      <c r="F96" s="90"/>
      <c r="G96" s="30">
        <f t="shared" si="2"/>
        <v>0</v>
      </c>
      <c r="K96" s="2"/>
      <c r="L96" s="83"/>
      <c r="M96" s="47"/>
    </row>
    <row r="97" spans="1:13">
      <c r="A97" s="29">
        <v>56</v>
      </c>
      <c r="B97" s="8">
        <v>210100351</v>
      </c>
      <c r="C97" s="7" t="s">
        <v>51</v>
      </c>
      <c r="D97" s="7" t="s">
        <v>1</v>
      </c>
      <c r="E97" s="9">
        <v>30</v>
      </c>
      <c r="F97" s="90"/>
      <c r="G97" s="30">
        <f t="shared" si="2"/>
        <v>0</v>
      </c>
      <c r="K97" s="2"/>
      <c r="L97" s="83"/>
      <c r="M97" s="47"/>
    </row>
    <row r="98" spans="1:13">
      <c r="A98" s="29">
        <v>57</v>
      </c>
      <c r="B98" s="8">
        <v>210110041</v>
      </c>
      <c r="C98" s="7" t="s">
        <v>52</v>
      </c>
      <c r="D98" s="7" t="s">
        <v>1</v>
      </c>
      <c r="E98" s="9">
        <v>13</v>
      </c>
      <c r="F98" s="90"/>
      <c r="G98" s="30">
        <f t="shared" si="2"/>
        <v>0</v>
      </c>
      <c r="K98" s="2"/>
      <c r="L98" s="83"/>
      <c r="M98" s="47"/>
    </row>
    <row r="99" spans="1:13">
      <c r="A99" s="29">
        <v>58</v>
      </c>
      <c r="B99" s="8">
        <v>210110043</v>
      </c>
      <c r="C99" s="7" t="s">
        <v>53</v>
      </c>
      <c r="D99" s="7" t="s">
        <v>1</v>
      </c>
      <c r="E99" s="9">
        <v>3</v>
      </c>
      <c r="F99" s="90"/>
      <c r="G99" s="30">
        <f t="shared" si="2"/>
        <v>0</v>
      </c>
      <c r="K99" s="2"/>
      <c r="L99" s="83"/>
      <c r="M99" s="47"/>
    </row>
    <row r="100" spans="1:13">
      <c r="A100" s="29">
        <v>59</v>
      </c>
      <c r="B100" s="8">
        <v>210010301</v>
      </c>
      <c r="C100" s="7" t="s">
        <v>54</v>
      </c>
      <c r="D100" s="7" t="s">
        <v>1</v>
      </c>
      <c r="E100" s="9">
        <v>55</v>
      </c>
      <c r="F100" s="90"/>
      <c r="G100" s="30">
        <f t="shared" si="2"/>
        <v>0</v>
      </c>
      <c r="K100" s="2"/>
      <c r="L100" s="83"/>
      <c r="M100" s="47"/>
    </row>
    <row r="101" spans="1:13">
      <c r="A101" s="29">
        <v>60</v>
      </c>
      <c r="B101" s="8">
        <v>210010322</v>
      </c>
      <c r="C101" s="7" t="s">
        <v>55</v>
      </c>
      <c r="D101" s="7" t="s">
        <v>1</v>
      </c>
      <c r="E101" s="9">
        <v>5</v>
      </c>
      <c r="F101" s="90"/>
      <c r="G101" s="30">
        <f t="shared" si="2"/>
        <v>0</v>
      </c>
      <c r="K101" s="2"/>
      <c r="L101" s="83"/>
      <c r="M101" s="47"/>
    </row>
    <row r="102" spans="1:13">
      <c r="A102" s="29">
        <v>61</v>
      </c>
      <c r="B102" s="8">
        <v>210010321</v>
      </c>
      <c r="C102" s="7" t="s">
        <v>56</v>
      </c>
      <c r="D102" s="7" t="s">
        <v>1</v>
      </c>
      <c r="E102" s="9">
        <v>5</v>
      </c>
      <c r="F102" s="90"/>
      <c r="G102" s="30">
        <f t="shared" si="2"/>
        <v>0</v>
      </c>
      <c r="K102" s="2"/>
      <c r="L102" s="83"/>
      <c r="M102" s="47"/>
    </row>
    <row r="103" spans="1:13">
      <c r="A103" s="29">
        <v>62</v>
      </c>
      <c r="B103" s="8">
        <v>210010301</v>
      </c>
      <c r="C103" s="7" t="s">
        <v>54</v>
      </c>
      <c r="D103" s="7" t="s">
        <v>1</v>
      </c>
      <c r="E103" s="9">
        <v>8</v>
      </c>
      <c r="F103" s="90"/>
      <c r="G103" s="30">
        <f t="shared" si="2"/>
        <v>0</v>
      </c>
      <c r="K103" s="2"/>
      <c r="L103" s="83"/>
      <c r="M103" s="47"/>
    </row>
    <row r="104" spans="1:13">
      <c r="A104" s="29">
        <v>63</v>
      </c>
      <c r="B104" s="8">
        <v>210111011</v>
      </c>
      <c r="C104" s="7" t="s">
        <v>57</v>
      </c>
      <c r="D104" s="7" t="s">
        <v>1</v>
      </c>
      <c r="E104" s="9">
        <v>16</v>
      </c>
      <c r="F104" s="90"/>
      <c r="G104" s="30">
        <f t="shared" si="2"/>
        <v>0</v>
      </c>
      <c r="K104" s="2"/>
      <c r="L104" s="83"/>
      <c r="M104" s="47"/>
    </row>
    <row r="105" spans="1:13">
      <c r="A105" s="29">
        <v>64</v>
      </c>
      <c r="B105" s="8">
        <v>210190002</v>
      </c>
      <c r="C105" s="7" t="s">
        <v>58</v>
      </c>
      <c r="D105" s="7" t="s">
        <v>1</v>
      </c>
      <c r="E105" s="9">
        <v>1</v>
      </c>
      <c r="F105" s="90"/>
      <c r="G105" s="30">
        <f t="shared" si="2"/>
        <v>0</v>
      </c>
      <c r="K105" s="2"/>
      <c r="L105" s="83"/>
      <c r="M105" s="47"/>
    </row>
    <row r="106" spans="1:13">
      <c r="A106" s="29">
        <v>65</v>
      </c>
      <c r="B106" s="8">
        <v>210111012</v>
      </c>
      <c r="C106" s="7" t="s">
        <v>59</v>
      </c>
      <c r="D106" s="7" t="s">
        <v>1</v>
      </c>
      <c r="E106" s="9">
        <v>18</v>
      </c>
      <c r="F106" s="90"/>
      <c r="G106" s="30">
        <f t="shared" si="2"/>
        <v>0</v>
      </c>
      <c r="K106" s="2"/>
      <c r="L106" s="83"/>
      <c r="M106" s="47"/>
    </row>
    <row r="107" spans="1:13">
      <c r="A107" s="29">
        <v>66</v>
      </c>
      <c r="B107" s="8">
        <v>210110081</v>
      </c>
      <c r="C107" s="7" t="s">
        <v>60</v>
      </c>
      <c r="D107" s="7" t="s">
        <v>1</v>
      </c>
      <c r="E107" s="9">
        <v>1</v>
      </c>
      <c r="F107" s="90"/>
      <c r="G107" s="30">
        <f t="shared" si="2"/>
        <v>0</v>
      </c>
      <c r="K107" s="2"/>
      <c r="L107" s="83"/>
      <c r="M107" s="47"/>
    </row>
    <row r="108" spans="1:13">
      <c r="A108" s="29">
        <v>67</v>
      </c>
      <c r="B108" s="8">
        <v>210950101</v>
      </c>
      <c r="C108" s="7" t="s">
        <v>62</v>
      </c>
      <c r="D108" s="7" t="s">
        <v>1</v>
      </c>
      <c r="E108" s="9">
        <v>35</v>
      </c>
      <c r="F108" s="90"/>
      <c r="G108" s="30">
        <f t="shared" si="2"/>
        <v>0</v>
      </c>
      <c r="K108" s="2"/>
      <c r="L108" s="83"/>
      <c r="M108" s="47"/>
    </row>
    <row r="109" spans="1:13">
      <c r="A109" s="29">
        <v>68</v>
      </c>
      <c r="B109" s="8">
        <v>210010002</v>
      </c>
      <c r="C109" s="7" t="s">
        <v>63</v>
      </c>
      <c r="D109" s="7" t="s">
        <v>12</v>
      </c>
      <c r="E109" s="9">
        <v>10</v>
      </c>
      <c r="F109" s="90"/>
      <c r="G109" s="30">
        <f t="shared" si="2"/>
        <v>0</v>
      </c>
      <c r="K109" s="2"/>
      <c r="L109" s="83"/>
      <c r="M109" s="47"/>
    </row>
    <row r="110" spans="1:13">
      <c r="A110" s="29">
        <v>69</v>
      </c>
      <c r="B110" s="8">
        <v>210010004</v>
      </c>
      <c r="C110" s="7" t="s">
        <v>64</v>
      </c>
      <c r="D110" s="7" t="s">
        <v>12</v>
      </c>
      <c r="E110" s="9">
        <v>10</v>
      </c>
      <c r="F110" s="90"/>
      <c r="G110" s="30">
        <f t="shared" si="2"/>
        <v>0</v>
      </c>
      <c r="K110" s="2"/>
      <c r="L110" s="83"/>
      <c r="M110" s="47"/>
    </row>
    <row r="111" spans="1:13">
      <c r="A111" s="29">
        <v>70</v>
      </c>
      <c r="B111" s="8">
        <v>210220321</v>
      </c>
      <c r="C111" s="7" t="s">
        <v>65</v>
      </c>
      <c r="D111" s="7" t="s">
        <v>1</v>
      </c>
      <c r="E111" s="9">
        <v>3</v>
      </c>
      <c r="F111" s="90"/>
      <c r="G111" s="30">
        <f t="shared" si="2"/>
        <v>0</v>
      </c>
      <c r="K111" s="2"/>
      <c r="L111" s="83"/>
      <c r="M111" s="47"/>
    </row>
    <row r="112" spans="1:13">
      <c r="A112" s="29">
        <v>71</v>
      </c>
      <c r="B112" s="8">
        <v>210111012</v>
      </c>
      <c r="C112" s="7" t="s">
        <v>59</v>
      </c>
      <c r="D112" s="7" t="s">
        <v>1</v>
      </c>
      <c r="E112" s="9">
        <v>1</v>
      </c>
      <c r="F112" s="90"/>
      <c r="G112" s="30">
        <f t="shared" si="2"/>
        <v>0</v>
      </c>
      <c r="K112" s="2"/>
      <c r="L112" s="83"/>
      <c r="M112" s="47"/>
    </row>
    <row r="113" spans="1:13">
      <c r="A113" s="29">
        <v>72</v>
      </c>
      <c r="B113" s="8">
        <v>210160681</v>
      </c>
      <c r="C113" s="7" t="s">
        <v>66</v>
      </c>
      <c r="D113" s="7" t="s">
        <v>1</v>
      </c>
      <c r="E113" s="9">
        <v>2</v>
      </c>
      <c r="F113" s="90"/>
      <c r="G113" s="30">
        <f t="shared" si="2"/>
        <v>0</v>
      </c>
      <c r="K113" s="2"/>
      <c r="L113" s="83"/>
      <c r="M113" s="47"/>
    </row>
    <row r="114" spans="1:13">
      <c r="A114" s="29">
        <v>73</v>
      </c>
      <c r="B114" s="8">
        <v>210010351</v>
      </c>
      <c r="C114" s="7" t="s">
        <v>67</v>
      </c>
      <c r="D114" s="7" t="s">
        <v>1</v>
      </c>
      <c r="E114" s="9">
        <v>5</v>
      </c>
      <c r="F114" s="90"/>
      <c r="G114" s="30">
        <f t="shared" si="2"/>
        <v>0</v>
      </c>
      <c r="K114" s="2"/>
      <c r="L114" s="83"/>
      <c r="M114" s="47"/>
    </row>
    <row r="115" spans="1:13">
      <c r="A115" s="29">
        <v>74</v>
      </c>
      <c r="B115" s="8">
        <v>210190002</v>
      </c>
      <c r="C115" s="7" t="s">
        <v>68</v>
      </c>
      <c r="D115" s="7" t="s">
        <v>1</v>
      </c>
      <c r="E115" s="9">
        <v>2</v>
      </c>
      <c r="F115" s="90"/>
      <c r="G115" s="30">
        <f t="shared" si="2"/>
        <v>0</v>
      </c>
      <c r="K115" s="2"/>
      <c r="L115" s="83"/>
      <c r="M115" s="47"/>
    </row>
    <row r="116" spans="1:13">
      <c r="A116" s="29">
        <v>75</v>
      </c>
      <c r="B116" s="8">
        <v>210810048</v>
      </c>
      <c r="C116" s="7" t="s">
        <v>69</v>
      </c>
      <c r="D116" s="7" t="s">
        <v>12</v>
      </c>
      <c r="E116" s="9">
        <v>25</v>
      </c>
      <c r="F116" s="90"/>
      <c r="G116" s="30">
        <f t="shared" si="2"/>
        <v>0</v>
      </c>
      <c r="K116" s="2"/>
      <c r="L116" s="83"/>
      <c r="M116" s="47"/>
    </row>
    <row r="117" spans="1:13">
      <c r="A117" s="29">
        <v>76</v>
      </c>
      <c r="B117" s="8">
        <v>210200012</v>
      </c>
      <c r="C117" s="7" t="s">
        <v>61</v>
      </c>
      <c r="D117" s="7" t="s">
        <v>1</v>
      </c>
      <c r="E117" s="9">
        <v>39</v>
      </c>
      <c r="F117" s="90"/>
      <c r="G117" s="30">
        <f t="shared" si="2"/>
        <v>0</v>
      </c>
      <c r="K117" s="2"/>
      <c r="L117" s="83"/>
      <c r="M117" s="47"/>
    </row>
    <row r="118" spans="1:13" ht="15.75" thickBot="1">
      <c r="A118" s="31">
        <v>77</v>
      </c>
      <c r="B118" s="11">
        <v>210810048</v>
      </c>
      <c r="C118" s="10" t="s">
        <v>69</v>
      </c>
      <c r="D118" s="10" t="s">
        <v>12</v>
      </c>
      <c r="E118" s="12">
        <v>40</v>
      </c>
      <c r="F118" s="91"/>
      <c r="G118" s="32">
        <f t="shared" si="2"/>
        <v>0</v>
      </c>
      <c r="K118" s="2"/>
      <c r="L118" s="83"/>
      <c r="M118" s="47"/>
    </row>
    <row r="119" spans="1:13">
      <c r="A119" s="33"/>
      <c r="B119" s="14"/>
      <c r="C119" s="13" t="s">
        <v>79</v>
      </c>
      <c r="D119" s="13"/>
      <c r="E119" s="15"/>
      <c r="F119" s="15"/>
      <c r="G119" s="34">
        <f>SUM(G90:G118)</f>
        <v>0</v>
      </c>
      <c r="K119" s="2"/>
      <c r="L119" s="83"/>
      <c r="M119" s="47"/>
    </row>
    <row r="120" spans="1:13" ht="15.75">
      <c r="A120" s="35" t="s">
        <v>82</v>
      </c>
      <c r="B120" s="17"/>
      <c r="C120" s="16"/>
      <c r="D120" s="16"/>
      <c r="E120" s="18"/>
      <c r="F120" s="18"/>
      <c r="G120" s="36"/>
      <c r="K120" s="2"/>
      <c r="L120" s="83"/>
      <c r="M120" s="47"/>
    </row>
    <row r="121" spans="1:13" ht="15.75" thickBot="1">
      <c r="A121" s="31">
        <v>78</v>
      </c>
      <c r="B121" s="11">
        <v>218009001</v>
      </c>
      <c r="C121" s="10" t="s">
        <v>70</v>
      </c>
      <c r="D121" s="10" t="s">
        <v>1</v>
      </c>
      <c r="E121" s="12">
        <v>39</v>
      </c>
      <c r="F121" s="91"/>
      <c r="G121" s="32">
        <f t="shared" ref="G121" si="3">E121*F121</f>
        <v>0</v>
      </c>
      <c r="K121" s="2"/>
      <c r="L121" s="83"/>
      <c r="M121" s="47"/>
    </row>
    <row r="122" spans="1:13" ht="15.75" thickBot="1">
      <c r="A122" s="37"/>
      <c r="B122" s="38"/>
      <c r="C122" s="39" t="s">
        <v>79</v>
      </c>
      <c r="D122" s="39"/>
      <c r="E122" s="40"/>
      <c r="F122" s="40"/>
      <c r="G122" s="41">
        <f>SUM(G121:G121)</f>
        <v>0</v>
      </c>
      <c r="K122" s="2"/>
      <c r="L122" s="83"/>
      <c r="M122" s="47"/>
    </row>
  </sheetData>
  <mergeCells count="2">
    <mergeCell ref="B1:G1"/>
    <mergeCell ref="B13:D13"/>
  </mergeCells>
  <pageMargins left="0.43307086614173229" right="0.35433070866141736" top="0.51181102362204722" bottom="0.52" header="0.31496062992125984" footer="0.31496062992125984"/>
  <pageSetup paperSize="9" orientation="portrait" horizontalDpi="0" verticalDpi="0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položky-el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cp:lastPrinted>2020-05-26T07:54:10Z</cp:lastPrinted>
  <dcterms:created xsi:type="dcterms:W3CDTF">2020-05-26T07:31:07Z</dcterms:created>
  <dcterms:modified xsi:type="dcterms:W3CDTF">2020-05-26T07:54:36Z</dcterms:modified>
</cp:coreProperties>
</file>