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6ADBC46B-9F68-4F0A-823E-EAD6032A7ECA}" xr6:coauthVersionLast="47" xr6:coauthVersionMax="47" xr10:uidLastSave="{00000000-0000-0000-0000-000000000000}"/>
  <bookViews>
    <workbookView xWindow="4050" yWindow="390" windowWidth="24930" windowHeight="14145" activeTab="1" xr2:uid="{00000000-000D-0000-FFFF-FFFF00000000}"/>
  </bookViews>
  <sheets>
    <sheet name="List 1 - Celková nabídková cena" sheetId="2" r:id="rId1"/>
    <sheet name="List 2 - Cena pronájmu TZ" sheetId="1" r:id="rId2"/>
    <sheet name="List 3 - Cena za tisky a kopie" sheetId="3" r:id="rId3"/>
  </sheets>
  <calcPr calcId="181029"/>
</workbook>
</file>

<file path=xl/calcChain.xml><?xml version="1.0" encoding="utf-8"?>
<calcChain xmlns="http://schemas.openxmlformats.org/spreadsheetml/2006/main">
  <c r="E15" i="1" l="1"/>
  <c r="F15" i="1"/>
  <c r="H15" i="1" s="1"/>
  <c r="B16" i="1"/>
  <c r="F7" i="1"/>
  <c r="H7" i="1" s="1"/>
  <c r="G7" i="1" s="1"/>
  <c r="F8" i="1"/>
  <c r="H8" i="1" s="1"/>
  <c r="G8" i="1" s="1"/>
  <c r="F9" i="1"/>
  <c r="H9" i="1" s="1"/>
  <c r="G9" i="1" s="1"/>
  <c r="F10" i="1"/>
  <c r="H10" i="1" s="1"/>
  <c r="G10" i="1" s="1"/>
  <c r="F11" i="1"/>
  <c r="H11" i="1" s="1"/>
  <c r="G11" i="1" s="1"/>
  <c r="F12" i="1"/>
  <c r="H12" i="1" s="1"/>
  <c r="G12" i="1" s="1"/>
  <c r="F13" i="1"/>
  <c r="H13" i="1" s="1"/>
  <c r="G13" i="1" s="1"/>
  <c r="F14" i="1"/>
  <c r="H14" i="1" s="1"/>
  <c r="G14" i="1" s="1"/>
  <c r="E7" i="1"/>
  <c r="E8" i="1"/>
  <c r="E9" i="1"/>
  <c r="E10" i="1"/>
  <c r="E11" i="1"/>
  <c r="E12" i="1"/>
  <c r="E13" i="1"/>
  <c r="E14" i="1"/>
  <c r="D6" i="3"/>
  <c r="D5" i="3"/>
  <c r="G15" i="1" l="1"/>
  <c r="G16" i="1" s="1"/>
  <c r="H16" i="1"/>
  <c r="F16" i="1"/>
  <c r="D7" i="3"/>
  <c r="E5" i="1" l="1"/>
  <c r="F5" i="1"/>
  <c r="E6" i="1"/>
  <c r="F6" i="1"/>
  <c r="H6" i="1" s="1"/>
  <c r="G6" i="1" s="1"/>
  <c r="H5" i="1" l="1"/>
  <c r="F6" i="3"/>
  <c r="E6" i="3" s="1"/>
  <c r="F5" i="3"/>
  <c r="E5" i="3" s="1"/>
  <c r="F4" i="1"/>
  <c r="H4" i="1" s="1"/>
  <c r="E4" i="1"/>
  <c r="B5" i="2" l="1"/>
  <c r="G5" i="1"/>
  <c r="F7" i="3"/>
  <c r="E7" i="3"/>
  <c r="B6" i="2"/>
  <c r="D6" i="2" s="1"/>
  <c r="C6" i="2" s="1"/>
  <c r="G4" i="1"/>
  <c r="B7" i="2" l="1"/>
  <c r="D5" i="2"/>
  <c r="C5" i="2" l="1"/>
  <c r="C7" i="2" s="1"/>
  <c r="D7" i="2"/>
</calcChain>
</file>

<file path=xl/sharedStrings.xml><?xml version="1.0" encoding="utf-8"?>
<sst xmlns="http://schemas.openxmlformats.org/spreadsheetml/2006/main" count="51" uniqueCount="50">
  <si>
    <t>Černobílá A4</t>
  </si>
  <si>
    <t>Barevná A4</t>
  </si>
  <si>
    <t xml:space="preserve">Celkem </t>
  </si>
  <si>
    <t>Celkem</t>
  </si>
  <si>
    <t>V uvedeném počtu kopií / tisků jsou zahrnuty i kopie / tisky fomátu A3 (A3=2xA4)</t>
  </si>
  <si>
    <t>Cena v Kč bez DPH</t>
  </si>
  <si>
    <t>DPH</t>
  </si>
  <si>
    <t>Cena v Kč s DPH</t>
  </si>
  <si>
    <t>CELKOVÁ NABÍDKOVÁ CENA</t>
  </si>
  <si>
    <t>Cena za tisky a kopie</t>
  </si>
  <si>
    <t>Typ kopie / tisku</t>
  </si>
  <si>
    <t>Celkem DPH</t>
  </si>
  <si>
    <t>DPH celkem</t>
  </si>
  <si>
    <t>V……………….dne………………………….</t>
  </si>
  <si>
    <t>Celková cena za předpokládaný počet kopií / tisků za dobu pronájmu TZ 60 měsíců v Kč bez DPH</t>
  </si>
  <si>
    <t>Předpokládaný počet kopií / tisků za dobu pronájmu TZ 60 měsíců v Kč bez DPH</t>
  </si>
  <si>
    <t>Celková cena za předpokládaný počet kopií/tisků za dobu pronájmu TZ  60 měsíců</t>
  </si>
  <si>
    <t>vyplní uchazeč</t>
  </si>
  <si>
    <r>
      <t xml:space="preserve">Cena za kopii / tisk  </t>
    </r>
    <r>
      <rPr>
        <b/>
        <sz val="11"/>
        <color theme="1"/>
        <rFont val="Arial"/>
        <family val="2"/>
        <charset val="238"/>
      </rPr>
      <t>nezahrnuje</t>
    </r>
    <r>
      <rPr>
        <sz val="11"/>
        <color theme="1"/>
        <rFont val="Arial"/>
        <family val="2"/>
        <charset val="238"/>
      </rPr>
      <t xml:space="preserve"> dodávku xerografického papíru (dodávka xerografického papíru není předmětem této veřejné zakázky).</t>
    </r>
  </si>
  <si>
    <t>Celková cena za předpokládaný počet kopií / tisků za dobu pronájmu TZ 60 měsíců v Kč včetně DPH</t>
  </si>
  <si>
    <t>Cena za 1 kopii / tisk  v Kč bez DPH (zaokrouhleno na 2 desetinná místa)</t>
  </si>
  <si>
    <t>Příloha č. 5 zadávací dokumentace</t>
  </si>
  <si>
    <t>Tato hodnota je předmětem hodnocení</t>
  </si>
  <si>
    <t>Cenová tabulka pro výpočet nabídkové ceny</t>
  </si>
  <si>
    <t>Cena za pronájem tiskových zařízení / náhradních dílů</t>
  </si>
  <si>
    <t>TZ kat. A</t>
  </si>
  <si>
    <t>TZ kat. B</t>
  </si>
  <si>
    <t>TZ kat. C</t>
  </si>
  <si>
    <t>Cena za kopii / tisk zahrnuje veškeré náklady na pořízení kopie / tisku (spotřební materiál, opravy,díly preventivní údržby, dopravu a práci technika)</t>
  </si>
  <si>
    <t>P - volitelný uzavřený zásobník pro zařízení A</t>
  </si>
  <si>
    <t>P - volitelný uzavřený zásobník pro zařízení B</t>
  </si>
  <si>
    <t>P - volitelný uzavřený zásobník pro zařízení C</t>
  </si>
  <si>
    <t>P - sešívací finisher pro zařízení C</t>
  </si>
  <si>
    <t>P - děrovací jednotka pro zařízení C</t>
  </si>
  <si>
    <t>P - poštovní třídič pro zařízení C</t>
  </si>
  <si>
    <t>P - brožurovací a skládací jednotka pro zařízení C</t>
  </si>
  <si>
    <t>P - oddělovač úloh pro zařízení C</t>
  </si>
  <si>
    <t>Předpokládaný počet ks TZ/P</t>
  </si>
  <si>
    <t>Doba pronájmu TZ/P ( v měsících)</t>
  </si>
  <si>
    <t>Měsíční nájemné za pronajatá TZ/P v Kč bez DPH</t>
  </si>
  <si>
    <t>Nájemné celkem za pronajatá TZ/P za dobu pronájmu 60 měsíců v Kč bez DPH</t>
  </si>
  <si>
    <t>Nájemné celkem za pronajatá TZ/P za dobu pronájmu 60 měsíců v Kč včetně DPH</t>
  </si>
  <si>
    <t>Celkové nájemné za předpokládaný počet TZ/P* za dobu pronájmu 60 měsíců</t>
  </si>
  <si>
    <t>*TZ - tiskařské zařízení</t>
  </si>
  <si>
    <t>*P - příslušenství</t>
  </si>
  <si>
    <t>Typ tiskového zařízení (TZ) a příslušenství (P) specifikovaných v příloze č. 1 ZD</t>
  </si>
  <si>
    <t>Měsíční nájem  za 1ks TZ/P - definované v příloze č. 1 ZD v Kč bez DPH</t>
  </si>
  <si>
    <t xml:space="preserve">Dodavatel: </t>
  </si>
  <si>
    <t xml:space="preserve">Firma, IČO, sídlo </t>
  </si>
  <si>
    <t>P - čtečka (terminál) pro autorizaci uživatele čipovou kartou pro zařízení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</si>
</sst>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&quot;Kč&quot;"/>
    <numFmt numFmtId="166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  <xf numFmtId="0" fontId="11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44" fontId="0" fillId="0" borderId="7" xfId="2" applyFont="1" applyBorder="1" applyAlignment="1">
      <alignment horizontal="center" vertical="center"/>
    </xf>
    <xf numFmtId="44" fontId="0" fillId="0" borderId="9" xfId="2" applyFont="1" applyBorder="1" applyAlignment="1">
      <alignment horizontal="center" vertical="center"/>
    </xf>
    <xf numFmtId="44" fontId="0" fillId="0" borderId="7" xfId="2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4" borderId="8" xfId="0" applyFont="1" applyFill="1" applyBorder="1"/>
    <xf numFmtId="0" fontId="5" fillId="4" borderId="2" xfId="0" applyFont="1" applyFill="1" applyBorder="1"/>
    <xf numFmtId="0" fontId="0" fillId="3" borderId="0" xfId="0" applyFill="1"/>
    <xf numFmtId="0" fontId="5" fillId="4" borderId="1" xfId="0" applyFont="1" applyFill="1" applyBorder="1" applyAlignment="1">
      <alignment horizontal="center" vertical="top" wrapText="1"/>
    </xf>
    <xf numFmtId="164" fontId="0" fillId="0" borderId="0" xfId="1" applyFont="1"/>
    <xf numFmtId="0" fontId="7" fillId="2" borderId="1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4" fontId="7" fillId="0" borderId="16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7" fillId="0" borderId="19" xfId="0" applyNumberFormat="1" applyFont="1" applyBorder="1"/>
    <xf numFmtId="44" fontId="7" fillId="0" borderId="20" xfId="0" applyNumberFormat="1" applyFont="1" applyBorder="1"/>
    <xf numFmtId="44" fontId="7" fillId="0" borderId="21" xfId="0" applyNumberFormat="1" applyFont="1" applyBorder="1"/>
    <xf numFmtId="164" fontId="0" fillId="0" borderId="0" xfId="0" applyNumberFormat="1"/>
    <xf numFmtId="166" fontId="5" fillId="0" borderId="16" xfId="1" applyNumberFormat="1" applyFont="1" applyBorder="1" applyAlignment="1">
      <alignment horizontal="center"/>
    </xf>
    <xf numFmtId="44" fontId="8" fillId="6" borderId="1" xfId="0" applyNumberFormat="1" applyFont="1" applyFill="1" applyBorder="1"/>
    <xf numFmtId="7" fontId="5" fillId="3" borderId="19" xfId="2" applyNumberFormat="1" applyFont="1" applyFill="1" applyBorder="1" applyAlignment="1">
      <alignment horizontal="center"/>
    </xf>
    <xf numFmtId="7" fontId="5" fillId="3" borderId="16" xfId="2" applyNumberFormat="1" applyFont="1" applyFill="1" applyBorder="1" applyAlignment="1">
      <alignment horizontal="center"/>
    </xf>
    <xf numFmtId="44" fontId="0" fillId="0" borderId="22" xfId="2" applyFont="1" applyBorder="1" applyAlignment="1">
      <alignment vertical="center"/>
    </xf>
    <xf numFmtId="44" fontId="9" fillId="7" borderId="1" xfId="2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165" fontId="5" fillId="3" borderId="5" xfId="2" applyNumberFormat="1" applyFont="1" applyFill="1" applyBorder="1"/>
    <xf numFmtId="0" fontId="5" fillId="0" borderId="10" xfId="0" applyFont="1" applyBorder="1" applyAlignment="1">
      <alignment horizontal="center"/>
    </xf>
    <xf numFmtId="7" fontId="5" fillId="3" borderId="10" xfId="2" applyNumberFormat="1" applyFont="1" applyFill="1" applyBorder="1" applyAlignment="1">
      <alignment horizontal="center"/>
    </xf>
    <xf numFmtId="44" fontId="7" fillId="0" borderId="10" xfId="0" applyNumberFormat="1" applyFont="1" applyBorder="1"/>
    <xf numFmtId="44" fontId="7" fillId="0" borderId="11" xfId="0" applyNumberFormat="1" applyFont="1" applyBorder="1"/>
    <xf numFmtId="0" fontId="0" fillId="0" borderId="5" xfId="0" applyBorder="1" applyAlignment="1">
      <alignment wrapText="1"/>
    </xf>
    <xf numFmtId="0" fontId="5" fillId="0" borderId="22" xfId="0" applyFont="1" applyBorder="1" applyAlignment="1">
      <alignment horizontal="center"/>
    </xf>
    <xf numFmtId="44" fontId="7" fillId="0" borderId="22" xfId="0" applyNumberFormat="1" applyFont="1" applyBorder="1"/>
    <xf numFmtId="0" fontId="0" fillId="0" borderId="16" xfId="0" applyBorder="1" applyAlignment="1">
      <alignment wrapText="1"/>
    </xf>
    <xf numFmtId="0" fontId="5" fillId="6" borderId="17" xfId="0" applyFont="1" applyFill="1" applyBorder="1" applyAlignment="1">
      <alignment horizontal="center"/>
    </xf>
    <xf numFmtId="166" fontId="5" fillId="0" borderId="23" xfId="1" applyNumberFormat="1" applyFont="1" applyBorder="1" applyAlignment="1">
      <alignment horizontal="center"/>
    </xf>
    <xf numFmtId="165" fontId="5" fillId="3" borderId="22" xfId="2" applyNumberFormat="1" applyFont="1" applyFill="1" applyBorder="1"/>
    <xf numFmtId="0" fontId="5" fillId="6" borderId="1" xfId="0" applyFont="1" applyFill="1" applyBorder="1" applyAlignment="1">
      <alignment horizontal="center"/>
    </xf>
    <xf numFmtId="44" fontId="8" fillId="8" borderId="1" xfId="0" applyNumberFormat="1" applyFont="1" applyFill="1" applyBorder="1"/>
    <xf numFmtId="44" fontId="7" fillId="0" borderId="26" xfId="0" applyNumberFormat="1" applyFont="1" applyBorder="1"/>
    <xf numFmtId="44" fontId="7" fillId="0" borderId="27" xfId="0" applyNumberFormat="1" applyFont="1" applyBorder="1"/>
    <xf numFmtId="0" fontId="0" fillId="0" borderId="24" xfId="0" applyBorder="1" applyAlignment="1">
      <alignment horizontal="center" vertical="center" wrapText="1"/>
    </xf>
    <xf numFmtId="44" fontId="0" fillId="0" borderId="22" xfId="2" applyFont="1" applyBorder="1" applyAlignment="1">
      <alignment horizontal="center" vertical="center"/>
    </xf>
    <xf numFmtId="44" fontId="0" fillId="0" borderId="25" xfId="2" applyFont="1" applyBorder="1" applyAlignment="1">
      <alignment horizontal="center" vertical="center"/>
    </xf>
    <xf numFmtId="0" fontId="9" fillId="6" borderId="28" xfId="0" applyFont="1" applyFill="1" applyBorder="1" applyAlignment="1">
      <alignment vertical="center"/>
    </xf>
    <xf numFmtId="44" fontId="9" fillId="6" borderId="8" xfId="2" applyFont="1" applyFill="1" applyBorder="1" applyAlignment="1">
      <alignment vertical="center"/>
    </xf>
    <xf numFmtId="44" fontId="9" fillId="6" borderId="3" xfId="2" applyFont="1" applyFill="1" applyBorder="1" applyAlignment="1">
      <alignment vertical="center"/>
    </xf>
    <xf numFmtId="0" fontId="14" fillId="3" borderId="0" xfId="0" applyFont="1" applyFill="1"/>
    <xf numFmtId="0" fontId="12" fillId="0" borderId="0" xfId="0" applyFont="1" applyAlignment="1">
      <alignment horizontal="center"/>
    </xf>
    <xf numFmtId="7" fontId="5" fillId="3" borderId="13" xfId="2" applyNumberFormat="1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29" xfId="0" applyBorder="1" applyAlignment="1">
      <alignment wrapText="1"/>
    </xf>
    <xf numFmtId="0" fontId="8" fillId="6" borderId="31" xfId="0" applyFont="1" applyFill="1" applyBorder="1" applyAlignment="1">
      <alignment horizontal="center"/>
    </xf>
    <xf numFmtId="0" fontId="5" fillId="4" borderId="32" xfId="0" applyFont="1" applyFill="1" applyBorder="1"/>
    <xf numFmtId="0" fontId="5" fillId="4" borderId="30" xfId="0" applyFont="1" applyFill="1" applyBorder="1"/>
    <xf numFmtId="44" fontId="8" fillId="5" borderId="31" xfId="0" applyNumberFormat="1" applyFont="1" applyFill="1" applyBorder="1"/>
    <xf numFmtId="44" fontId="8" fillId="6" borderId="31" xfId="0" applyNumberFormat="1" applyFont="1" applyFill="1" applyBorder="1"/>
    <xf numFmtId="7" fontId="5" fillId="3" borderId="22" xfId="2" applyNumberFormat="1" applyFont="1" applyFill="1" applyBorder="1" applyAlignment="1">
      <alignment horizontal="center"/>
    </xf>
    <xf numFmtId="44" fontId="7" fillId="0" borderId="25" xfId="0" applyNumberFormat="1" applyFont="1" applyBorder="1"/>
  </cellXfs>
  <cellStyles count="5">
    <cellStyle name="Čárka" xfId="1" builtinId="3"/>
    <cellStyle name="Měna" xfId="2" builtinId="4"/>
    <cellStyle name="Normální" xfId="0" builtinId="0"/>
    <cellStyle name="Normální 2" xfId="3" xr:uid="{00000000-0005-0000-0000-000003000000}"/>
    <cellStyle name="Normální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B5" sqref="B5"/>
    </sheetView>
  </sheetViews>
  <sheetFormatPr defaultRowHeight="15" x14ac:dyDescent="0.25"/>
  <cols>
    <col min="1" max="1" width="27.140625" customWidth="1"/>
    <col min="2" max="2" width="22.28515625" customWidth="1"/>
    <col min="3" max="3" width="16.42578125" bestFit="1" customWidth="1"/>
    <col min="4" max="4" width="18.7109375" customWidth="1"/>
  </cols>
  <sheetData>
    <row r="1" spans="1:8" x14ac:dyDescent="0.25">
      <c r="A1" t="s">
        <v>21</v>
      </c>
    </row>
    <row r="2" spans="1:8" ht="23.25" x14ac:dyDescent="0.35">
      <c r="A2" s="65" t="s">
        <v>23</v>
      </c>
      <c r="B2" s="65"/>
      <c r="C2" s="65"/>
      <c r="D2" s="65"/>
      <c r="E2" s="65"/>
      <c r="F2" s="65"/>
      <c r="G2" s="65"/>
      <c r="H2" s="65"/>
    </row>
    <row r="3" spans="1:8" ht="15.75" thickBot="1" x14ac:dyDescent="0.3"/>
    <row r="4" spans="1:8" ht="15.75" thickBot="1" x14ac:dyDescent="0.3">
      <c r="A4" s="23"/>
      <c r="B4" s="14" t="s">
        <v>5</v>
      </c>
      <c r="C4" s="14" t="s">
        <v>6</v>
      </c>
      <c r="D4" s="14" t="s">
        <v>7</v>
      </c>
    </row>
    <row r="5" spans="1:8" ht="63.75" customHeight="1" x14ac:dyDescent="0.25">
      <c r="A5" s="12" t="s">
        <v>42</v>
      </c>
      <c r="B5" s="18">
        <f>'List 2 - Cena pronájmu TZ'!F16</f>
        <v>0</v>
      </c>
      <c r="C5" s="16">
        <f t="shared" ref="C5:C6" si="0">D5-B5</f>
        <v>0</v>
      </c>
      <c r="D5" s="17">
        <f t="shared" ref="D5:D6" si="1">B5*1.21</f>
        <v>0</v>
      </c>
    </row>
    <row r="6" spans="1:8" ht="60.75" thickBot="1" x14ac:dyDescent="0.3">
      <c r="A6" s="58" t="s">
        <v>16</v>
      </c>
      <c r="B6" s="39">
        <f>'List 3 - Cena za tisky a kopie'!D7</f>
        <v>0</v>
      </c>
      <c r="C6" s="59">
        <f t="shared" si="0"/>
        <v>0</v>
      </c>
      <c r="D6" s="60">
        <f t="shared" si="1"/>
        <v>0</v>
      </c>
    </row>
    <row r="7" spans="1:8" ht="27" customHeight="1" thickBot="1" x14ac:dyDescent="0.3">
      <c r="A7" s="61" t="s">
        <v>8</v>
      </c>
      <c r="B7" s="40">
        <f>SUM(B5:B6)</f>
        <v>0</v>
      </c>
      <c r="C7" s="62">
        <f>SUM(C5:C6)</f>
        <v>0</v>
      </c>
      <c r="D7" s="63">
        <f>SUM(D5:D6)</f>
        <v>0</v>
      </c>
    </row>
    <row r="8" spans="1:8" ht="30.75" thickBot="1" x14ac:dyDescent="0.3">
      <c r="B8" s="41" t="s">
        <v>22</v>
      </c>
    </row>
    <row r="10" spans="1:8" x14ac:dyDescent="0.25">
      <c r="A10" t="s">
        <v>43</v>
      </c>
    </row>
    <row r="11" spans="1:8" x14ac:dyDescent="0.25">
      <c r="A11" t="s">
        <v>44</v>
      </c>
    </row>
    <row r="13" spans="1:8" x14ac:dyDescent="0.25">
      <c r="A13" t="s">
        <v>47</v>
      </c>
      <c r="B13" s="64" t="s">
        <v>48</v>
      </c>
    </row>
    <row r="15" spans="1:8" x14ac:dyDescent="0.25">
      <c r="A15" s="22" t="s">
        <v>13</v>
      </c>
    </row>
  </sheetData>
  <mergeCells count="1">
    <mergeCell ref="A2:H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zoomScaleNormal="100" workbookViewId="0">
      <selection activeCell="D16" sqref="D16"/>
    </sheetView>
  </sheetViews>
  <sheetFormatPr defaultColWidth="9.140625" defaultRowHeight="14.25" x14ac:dyDescent="0.2"/>
  <cols>
    <col min="1" max="1" width="22.85546875" style="5" customWidth="1"/>
    <col min="2" max="2" width="14.42578125" style="5" customWidth="1"/>
    <col min="3" max="3" width="16.85546875" style="4" customWidth="1"/>
    <col min="4" max="4" width="19.140625" style="4" customWidth="1"/>
    <col min="5" max="5" width="18.140625" style="4" customWidth="1"/>
    <col min="6" max="6" width="23.42578125" style="4" customWidth="1"/>
    <col min="7" max="7" width="17.85546875" style="4" customWidth="1"/>
    <col min="8" max="8" width="24.42578125" style="4" bestFit="1" customWidth="1"/>
    <col min="9" max="9" width="22.5703125" style="4" customWidth="1"/>
    <col min="10" max="16384" width="9.140625" style="4"/>
  </cols>
  <sheetData>
    <row r="1" spans="1:8" ht="23.25" x14ac:dyDescent="0.35">
      <c r="A1" s="65" t="s">
        <v>24</v>
      </c>
      <c r="B1" s="65"/>
      <c r="C1" s="65"/>
      <c r="D1" s="65"/>
      <c r="E1" s="65"/>
      <c r="F1" s="65"/>
      <c r="G1" s="65"/>
      <c r="H1" s="65"/>
    </row>
    <row r="2" spans="1:8" ht="9.75" customHeight="1" thickBot="1" x14ac:dyDescent="0.25"/>
    <row r="3" spans="1:8" ht="98.25" customHeight="1" thickBot="1" x14ac:dyDescent="0.25">
      <c r="A3" s="19" t="s">
        <v>45</v>
      </c>
      <c r="B3" s="15" t="s">
        <v>37</v>
      </c>
      <c r="C3" s="15" t="s">
        <v>38</v>
      </c>
      <c r="D3" s="19" t="s">
        <v>46</v>
      </c>
      <c r="E3" s="19" t="s">
        <v>39</v>
      </c>
      <c r="F3" s="25" t="s">
        <v>40</v>
      </c>
      <c r="G3" s="15" t="s">
        <v>12</v>
      </c>
      <c r="H3" s="15" t="s">
        <v>41</v>
      </c>
    </row>
    <row r="4" spans="1:8" x14ac:dyDescent="0.2">
      <c r="A4" s="29" t="s">
        <v>25</v>
      </c>
      <c r="B4" s="30">
        <v>160</v>
      </c>
      <c r="C4" s="30">
        <v>60</v>
      </c>
      <c r="D4" s="37">
        <v>0</v>
      </c>
      <c r="E4" s="31">
        <f>B4*D4</f>
        <v>0</v>
      </c>
      <c r="F4" s="31">
        <f>B4*C4*D4</f>
        <v>0</v>
      </c>
      <c r="G4" s="31">
        <f>H4-F4</f>
        <v>0</v>
      </c>
      <c r="H4" s="32">
        <f>F4*1.21</f>
        <v>0</v>
      </c>
    </row>
    <row r="5" spans="1:8" x14ac:dyDescent="0.2">
      <c r="A5" s="26" t="s">
        <v>26</v>
      </c>
      <c r="B5" s="7">
        <v>40</v>
      </c>
      <c r="C5" s="7">
        <v>60</v>
      </c>
      <c r="D5" s="38">
        <v>0</v>
      </c>
      <c r="E5" s="28">
        <f t="shared" ref="E5:E14" si="0">B5*D5</f>
        <v>0</v>
      </c>
      <c r="F5" s="28">
        <f t="shared" ref="F5:F14" si="1">B5*C5*D5</f>
        <v>0</v>
      </c>
      <c r="G5" s="28">
        <f t="shared" ref="G5:G14" si="2">H5-F5</f>
        <v>0</v>
      </c>
      <c r="H5" s="33">
        <f t="shared" ref="H5:H14" si="3">F5*1.21</f>
        <v>0</v>
      </c>
    </row>
    <row r="6" spans="1:8" x14ac:dyDescent="0.2">
      <c r="A6" s="26" t="s">
        <v>27</v>
      </c>
      <c r="B6" s="27">
        <v>45</v>
      </c>
      <c r="C6" s="27">
        <v>60</v>
      </c>
      <c r="D6" s="38">
        <v>0</v>
      </c>
      <c r="E6" s="28">
        <f t="shared" si="0"/>
        <v>0</v>
      </c>
      <c r="F6" s="28">
        <f t="shared" si="1"/>
        <v>0</v>
      </c>
      <c r="G6" s="28">
        <f t="shared" si="2"/>
        <v>0</v>
      </c>
      <c r="H6" s="33">
        <f t="shared" si="3"/>
        <v>0</v>
      </c>
    </row>
    <row r="7" spans="1:8" ht="30" x14ac:dyDescent="0.25">
      <c r="A7" s="47" t="s">
        <v>29</v>
      </c>
      <c r="B7" s="27">
        <v>5</v>
      </c>
      <c r="C7" s="27">
        <v>60</v>
      </c>
      <c r="D7" s="38">
        <v>0</v>
      </c>
      <c r="E7" s="28">
        <f t="shared" si="0"/>
        <v>0</v>
      </c>
      <c r="F7" s="28">
        <f t="shared" si="1"/>
        <v>0</v>
      </c>
      <c r="G7" s="28">
        <f t="shared" si="2"/>
        <v>0</v>
      </c>
      <c r="H7" s="33">
        <f t="shared" si="3"/>
        <v>0</v>
      </c>
    </row>
    <row r="8" spans="1:8" ht="30" x14ac:dyDescent="0.25">
      <c r="A8" s="50" t="s">
        <v>30</v>
      </c>
      <c r="B8" s="27">
        <v>5</v>
      </c>
      <c r="C8" s="27">
        <v>60</v>
      </c>
      <c r="D8" s="38">
        <v>0</v>
      </c>
      <c r="E8" s="28">
        <f t="shared" si="0"/>
        <v>0</v>
      </c>
      <c r="F8" s="28">
        <f t="shared" si="1"/>
        <v>0</v>
      </c>
      <c r="G8" s="28">
        <f t="shared" si="2"/>
        <v>0</v>
      </c>
      <c r="H8" s="33">
        <f t="shared" si="3"/>
        <v>0</v>
      </c>
    </row>
    <row r="9" spans="1:8" ht="30" x14ac:dyDescent="0.25">
      <c r="A9" s="50" t="s">
        <v>31</v>
      </c>
      <c r="B9" s="27">
        <v>5</v>
      </c>
      <c r="C9" s="27">
        <v>60</v>
      </c>
      <c r="D9" s="38">
        <v>0</v>
      </c>
      <c r="E9" s="28">
        <f t="shared" si="0"/>
        <v>0</v>
      </c>
      <c r="F9" s="28">
        <f t="shared" si="1"/>
        <v>0</v>
      </c>
      <c r="G9" s="28">
        <f t="shared" si="2"/>
        <v>0</v>
      </c>
      <c r="H9" s="33">
        <f t="shared" si="3"/>
        <v>0</v>
      </c>
    </row>
    <row r="10" spans="1:8" ht="30" x14ac:dyDescent="0.25">
      <c r="A10" s="50" t="s">
        <v>32</v>
      </c>
      <c r="B10" s="27">
        <v>5</v>
      </c>
      <c r="C10" s="27">
        <v>60</v>
      </c>
      <c r="D10" s="38">
        <v>0</v>
      </c>
      <c r="E10" s="28">
        <f t="shared" si="0"/>
        <v>0</v>
      </c>
      <c r="F10" s="28">
        <f t="shared" si="1"/>
        <v>0</v>
      </c>
      <c r="G10" s="28">
        <f t="shared" si="2"/>
        <v>0</v>
      </c>
      <c r="H10" s="33">
        <f t="shared" si="3"/>
        <v>0</v>
      </c>
    </row>
    <row r="11" spans="1:8" ht="30" x14ac:dyDescent="0.25">
      <c r="A11" s="50" t="s">
        <v>33</v>
      </c>
      <c r="B11" s="27">
        <v>5</v>
      </c>
      <c r="C11" s="27">
        <v>60</v>
      </c>
      <c r="D11" s="38">
        <v>0</v>
      </c>
      <c r="E11" s="28">
        <f t="shared" si="0"/>
        <v>0</v>
      </c>
      <c r="F11" s="28">
        <f t="shared" si="1"/>
        <v>0</v>
      </c>
      <c r="G11" s="28">
        <f t="shared" si="2"/>
        <v>0</v>
      </c>
      <c r="H11" s="33">
        <f t="shared" si="3"/>
        <v>0</v>
      </c>
    </row>
    <row r="12" spans="1:8" ht="30" x14ac:dyDescent="0.25">
      <c r="A12" s="50" t="s">
        <v>34</v>
      </c>
      <c r="B12" s="48">
        <v>5</v>
      </c>
      <c r="C12" s="27">
        <v>60</v>
      </c>
      <c r="D12" s="38">
        <v>0</v>
      </c>
      <c r="E12" s="28">
        <f t="shared" si="0"/>
        <v>0</v>
      </c>
      <c r="F12" s="28">
        <f t="shared" si="1"/>
        <v>0</v>
      </c>
      <c r="G12" s="28">
        <f t="shared" si="2"/>
        <v>0</v>
      </c>
      <c r="H12" s="33">
        <f t="shared" si="3"/>
        <v>0</v>
      </c>
    </row>
    <row r="13" spans="1:8" ht="45" x14ac:dyDescent="0.25">
      <c r="A13" s="50" t="s">
        <v>35</v>
      </c>
      <c r="B13" s="48">
        <v>5</v>
      </c>
      <c r="C13" s="27">
        <v>60</v>
      </c>
      <c r="D13" s="38">
        <v>0</v>
      </c>
      <c r="E13" s="28">
        <f t="shared" si="0"/>
        <v>0</v>
      </c>
      <c r="F13" s="28">
        <f t="shared" si="1"/>
        <v>0</v>
      </c>
      <c r="G13" s="28">
        <f t="shared" si="2"/>
        <v>0</v>
      </c>
      <c r="H13" s="33">
        <f t="shared" si="3"/>
        <v>0</v>
      </c>
    </row>
    <row r="14" spans="1:8" ht="30" x14ac:dyDescent="0.25">
      <c r="A14" s="50" t="s">
        <v>36</v>
      </c>
      <c r="B14" s="48">
        <v>5</v>
      </c>
      <c r="C14" s="48">
        <v>60</v>
      </c>
      <c r="D14" s="76">
        <v>0</v>
      </c>
      <c r="E14" s="49">
        <f t="shared" si="0"/>
        <v>0</v>
      </c>
      <c r="F14" s="49">
        <f t="shared" si="1"/>
        <v>0</v>
      </c>
      <c r="G14" s="49">
        <f t="shared" si="2"/>
        <v>0</v>
      </c>
      <c r="H14" s="77">
        <f t="shared" si="3"/>
        <v>0</v>
      </c>
    </row>
    <row r="15" spans="1:8" ht="60.75" thickBot="1" x14ac:dyDescent="0.3">
      <c r="A15" s="70" t="s">
        <v>49</v>
      </c>
      <c r="B15" s="43">
        <v>5</v>
      </c>
      <c r="C15" s="43">
        <v>60</v>
      </c>
      <c r="D15" s="44">
        <v>0</v>
      </c>
      <c r="E15" s="45">
        <f t="shared" ref="E15" si="4">B15*D15</f>
        <v>0</v>
      </c>
      <c r="F15" s="45">
        <f t="shared" ref="F15" si="5">B15*C15*D15</f>
        <v>0</v>
      </c>
      <c r="G15" s="45">
        <f t="shared" ref="G15" si="6">H15-F15</f>
        <v>0</v>
      </c>
      <c r="H15" s="46">
        <f t="shared" ref="H15" si="7">F15*1.21</f>
        <v>0</v>
      </c>
    </row>
    <row r="16" spans="1:8" ht="15.75" thickBot="1" x14ac:dyDescent="0.3">
      <c r="A16" s="51" t="s">
        <v>2</v>
      </c>
      <c r="B16" s="71">
        <f>SUM(B4:B15)</f>
        <v>290</v>
      </c>
      <c r="C16" s="72"/>
      <c r="D16" s="73"/>
      <c r="E16" s="73"/>
      <c r="F16" s="74">
        <f>SUM(F4:F15)</f>
        <v>0</v>
      </c>
      <c r="G16" s="75">
        <f>SUM(G4:G15)</f>
        <v>0</v>
      </c>
      <c r="H16" s="75">
        <f>SUM(H4:H15)</f>
        <v>0</v>
      </c>
    </row>
    <row r="17" spans="1:9" x14ac:dyDescent="0.2">
      <c r="C17" s="1"/>
      <c r="I17" s="2"/>
    </row>
    <row r="19" spans="1:9" ht="15" x14ac:dyDescent="0.25">
      <c r="A19" s="66" t="s">
        <v>17</v>
      </c>
      <c r="B19" s="67"/>
    </row>
    <row r="23" spans="1:9" x14ac:dyDescent="0.2">
      <c r="I23" s="9"/>
    </row>
    <row r="24" spans="1:9" x14ac:dyDescent="0.2">
      <c r="I24" s="9"/>
    </row>
    <row r="25" spans="1:9" x14ac:dyDescent="0.2">
      <c r="I25" s="10"/>
    </row>
    <row r="26" spans="1:9" x14ac:dyDescent="0.2">
      <c r="I26" s="10"/>
    </row>
    <row r="27" spans="1:9" x14ac:dyDescent="0.2">
      <c r="I27" s="9"/>
    </row>
    <row r="30" spans="1:9" x14ac:dyDescent="0.2">
      <c r="A30" s="3"/>
    </row>
    <row r="32" spans="1:9" x14ac:dyDescent="0.2">
      <c r="A32" s="11"/>
    </row>
    <row r="34" ht="16.5" customHeight="1" x14ac:dyDescent="0.2"/>
    <row r="36" ht="19.5" customHeight="1" x14ac:dyDescent="0.2"/>
    <row r="37" ht="13.5" customHeight="1" x14ac:dyDescent="0.2"/>
  </sheetData>
  <mergeCells count="2">
    <mergeCell ref="A1:H1"/>
    <mergeCell ref="A19:B19"/>
  </mergeCells>
  <pageMargins left="0.70866141732283472" right="0.70866141732283472" top="0.59055118110236227" bottom="0.59055118110236227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workbookViewId="0">
      <selection activeCell="C7" sqref="C7"/>
    </sheetView>
  </sheetViews>
  <sheetFormatPr defaultRowHeight="15" x14ac:dyDescent="0.25"/>
  <cols>
    <col min="1" max="1" width="16.28515625" customWidth="1"/>
    <col min="2" max="2" width="19.140625" customWidth="1"/>
    <col min="3" max="3" width="20.28515625" customWidth="1"/>
    <col min="4" max="4" width="19.140625" customWidth="1"/>
    <col min="5" max="5" width="17.7109375" customWidth="1"/>
    <col min="6" max="6" width="24.42578125" bestFit="1" customWidth="1"/>
    <col min="15" max="15" width="16.42578125" bestFit="1" customWidth="1"/>
  </cols>
  <sheetData>
    <row r="1" spans="1:15" ht="23.25" x14ac:dyDescent="0.35">
      <c r="A1" s="65" t="s">
        <v>9</v>
      </c>
      <c r="B1" s="65"/>
      <c r="C1" s="65"/>
      <c r="D1" s="65"/>
      <c r="E1" s="65"/>
      <c r="F1" s="65"/>
      <c r="G1" s="65"/>
      <c r="H1" s="65"/>
    </row>
    <row r="2" spans="1:15" ht="23.25" x14ac:dyDescent="0.35">
      <c r="A2" s="13"/>
      <c r="B2" s="13"/>
      <c r="C2" s="13"/>
      <c r="D2" s="13"/>
      <c r="E2" s="13"/>
      <c r="F2" s="13"/>
      <c r="G2" s="13"/>
      <c r="H2" s="13"/>
    </row>
    <row r="3" spans="1:15" ht="15.75" thickBot="1" x14ac:dyDescent="0.3">
      <c r="B3" s="5"/>
      <c r="C3" s="4"/>
      <c r="D3" s="4"/>
      <c r="E3" s="4"/>
      <c r="F3" s="4"/>
      <c r="G3" s="4"/>
      <c r="H3" s="4"/>
    </row>
    <row r="4" spans="1:15" ht="89.25" customHeight="1" thickBot="1" x14ac:dyDescent="0.3">
      <c r="A4" s="14" t="s">
        <v>10</v>
      </c>
      <c r="B4" s="14" t="s">
        <v>15</v>
      </c>
      <c r="C4" s="14" t="s">
        <v>20</v>
      </c>
      <c r="D4" s="14" t="s">
        <v>14</v>
      </c>
      <c r="E4" s="14" t="s">
        <v>11</v>
      </c>
      <c r="F4" s="14" t="s">
        <v>19</v>
      </c>
      <c r="G4" s="4"/>
      <c r="H4" s="4"/>
    </row>
    <row r="5" spans="1:15" x14ac:dyDescent="0.25">
      <c r="A5" s="6" t="s">
        <v>0</v>
      </c>
      <c r="B5" s="35">
        <v>7200000</v>
      </c>
      <c r="C5" s="42">
        <v>0</v>
      </c>
      <c r="D5" s="56">
        <f>B5*C5</f>
        <v>0</v>
      </c>
      <c r="E5" s="31">
        <f>F5-D5</f>
        <v>0</v>
      </c>
      <c r="F5" s="57">
        <f>D5*1.21</f>
        <v>0</v>
      </c>
      <c r="G5" s="4"/>
      <c r="H5" s="4"/>
    </row>
    <row r="6" spans="1:15" ht="15.75" thickBot="1" x14ac:dyDescent="0.3">
      <c r="A6" s="48" t="s">
        <v>1</v>
      </c>
      <c r="B6" s="52">
        <v>1500000</v>
      </c>
      <c r="C6" s="53">
        <v>0</v>
      </c>
      <c r="D6" s="49">
        <f>C6*B6</f>
        <v>0</v>
      </c>
      <c r="E6" s="49">
        <f>F6-D6</f>
        <v>0</v>
      </c>
      <c r="F6" s="46">
        <f>D6*1.21</f>
        <v>0</v>
      </c>
      <c r="G6" s="4"/>
      <c r="H6" s="4"/>
    </row>
    <row r="7" spans="1:15" ht="15.75" thickBot="1" x14ac:dyDescent="0.3">
      <c r="A7" s="54" t="s">
        <v>3</v>
      </c>
      <c r="B7" s="20"/>
      <c r="C7" s="21"/>
      <c r="D7" s="55">
        <f>SUM(D5:D6)</f>
        <v>0</v>
      </c>
      <c r="E7" s="36">
        <f>SUM(E5:E6)</f>
        <v>0</v>
      </c>
      <c r="F7" s="36">
        <f>SUM(F5:F6)</f>
        <v>0</v>
      </c>
      <c r="G7" s="4"/>
      <c r="H7" s="4"/>
    </row>
    <row r="8" spans="1:15" x14ac:dyDescent="0.25">
      <c r="A8" s="5"/>
      <c r="B8" s="5"/>
      <c r="C8" s="4"/>
      <c r="D8" s="4"/>
      <c r="E8" s="4"/>
      <c r="F8" s="4"/>
      <c r="G8" s="4"/>
      <c r="H8" s="4"/>
      <c r="O8" s="24"/>
    </row>
    <row r="9" spans="1:15" x14ac:dyDescent="0.25">
      <c r="A9" s="4"/>
      <c r="B9" s="4"/>
      <c r="C9" s="4"/>
      <c r="D9" s="4"/>
      <c r="E9" s="4"/>
      <c r="F9" s="4"/>
      <c r="G9" s="4"/>
      <c r="H9" s="4"/>
      <c r="O9" s="24"/>
    </row>
    <row r="10" spans="1:15" x14ac:dyDescent="0.25">
      <c r="A10" s="68" t="s">
        <v>18</v>
      </c>
      <c r="B10" s="68"/>
      <c r="C10" s="68"/>
      <c r="D10" s="68"/>
      <c r="E10" s="68"/>
      <c r="F10" s="68"/>
      <c r="G10" s="68"/>
      <c r="H10" s="68"/>
    </row>
    <row r="11" spans="1:15" x14ac:dyDescent="0.25">
      <c r="A11" s="69" t="s">
        <v>28</v>
      </c>
      <c r="B11" s="69"/>
      <c r="C11" s="69"/>
      <c r="D11" s="69"/>
      <c r="E11" s="69"/>
      <c r="F11" s="69"/>
      <c r="G11" s="69"/>
      <c r="H11" s="69"/>
    </row>
    <row r="12" spans="1:15" x14ac:dyDescent="0.25">
      <c r="A12" s="69"/>
      <c r="B12" s="69"/>
      <c r="C12" s="69"/>
      <c r="D12" s="69"/>
      <c r="E12" s="69"/>
      <c r="F12" s="69"/>
      <c r="G12" s="69"/>
      <c r="H12" s="69"/>
    </row>
    <row r="13" spans="1:15" x14ac:dyDescent="0.25">
      <c r="A13" s="68" t="s">
        <v>4</v>
      </c>
      <c r="B13" s="68"/>
      <c r="C13" s="68"/>
      <c r="D13" s="68"/>
      <c r="E13" s="68"/>
      <c r="F13" s="68"/>
      <c r="G13" s="68"/>
      <c r="H13" s="68"/>
    </row>
    <row r="14" spans="1:15" x14ac:dyDescent="0.25">
      <c r="A14" s="68"/>
      <c r="B14" s="68"/>
      <c r="C14" s="68"/>
      <c r="D14" s="68"/>
      <c r="E14" s="68"/>
      <c r="F14" s="68"/>
      <c r="G14" s="68"/>
      <c r="H14" s="68"/>
    </row>
    <row r="15" spans="1:15" x14ac:dyDescent="0.25">
      <c r="A15" s="5"/>
      <c r="B15" s="5"/>
      <c r="C15" s="8"/>
      <c r="D15" s="4"/>
      <c r="E15" s="4"/>
      <c r="F15" s="4"/>
      <c r="G15" s="4"/>
      <c r="H15" s="4"/>
    </row>
    <row r="16" spans="1:15" x14ac:dyDescent="0.25">
      <c r="A16" s="66" t="s">
        <v>17</v>
      </c>
      <c r="B16" s="67"/>
    </row>
    <row r="27" spans="3:6" x14ac:dyDescent="0.25">
      <c r="C27" s="24"/>
      <c r="E27" s="34"/>
      <c r="F27" s="34"/>
    </row>
    <row r="28" spans="3:6" x14ac:dyDescent="0.25">
      <c r="F28" s="34"/>
    </row>
  </sheetData>
  <mergeCells count="6">
    <mergeCell ref="A1:H1"/>
    <mergeCell ref="A16:B16"/>
    <mergeCell ref="A10:H10"/>
    <mergeCell ref="A14:H14"/>
    <mergeCell ref="A11:H12"/>
    <mergeCell ref="A13:H13"/>
  </mergeCells>
  <pageMargins left="0.7" right="0.7" top="0.78740157499999996" bottom="0.78740157499999996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 1 - Celková nabídková cena</vt:lpstr>
      <vt:lpstr>List 2 - Cena pronájmu TZ</vt:lpstr>
      <vt:lpstr>List 3 - Cena za tisky a kopie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2023-06-19T12:49:18Z</dcterms:created>
  <dcterms:modified xsi:type="dcterms:W3CDTF">2025-06-04T12:33:11Z</dcterms:modified>
</cp:coreProperties>
</file>