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390"/>
  </bookViews>
  <sheets>
    <sheet name="Tabulka nabídkové ceny ELI + Hi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53" i="1" l="1"/>
  <c r="H53" i="1"/>
  <c r="L42" i="1"/>
  <c r="K42" i="1"/>
  <c r="F42" i="1"/>
  <c r="E42" i="1"/>
  <c r="I58" i="1" l="1"/>
  <c r="H18" i="1" l="1"/>
  <c r="H24" i="1" l="1"/>
  <c r="I24" i="1" l="1"/>
  <c r="I18" i="1" l="1"/>
  <c r="L10" i="1"/>
  <c r="K10" i="1"/>
  <c r="F10" i="1"/>
  <c r="I29" i="1" l="1"/>
  <c r="I63" i="1" s="1"/>
  <c r="E10" i="1"/>
</calcChain>
</file>

<file path=xl/sharedStrings.xml><?xml version="1.0" encoding="utf-8"?>
<sst xmlns="http://schemas.openxmlformats.org/spreadsheetml/2006/main" count="71" uniqueCount="38">
  <si>
    <t>07:00 - 07:00</t>
  </si>
  <si>
    <t>celková cena</t>
  </si>
  <si>
    <t>cena za 1hodinu</t>
  </si>
  <si>
    <t>pracovní doba</t>
  </si>
  <si>
    <t>Pozice OPERÁTOR - 1.2.2016. - 31.1.2018.</t>
  </si>
  <si>
    <t>Pozice STRÁŽNÝ - 1.2.2016. - 31.1.2018</t>
  </si>
  <si>
    <t>Počet recepčních - 1</t>
  </si>
  <si>
    <t>Počet strážných - 1</t>
  </si>
  <si>
    <t>celkem hodin</t>
  </si>
  <si>
    <t>08:00 - 16:00</t>
  </si>
  <si>
    <t>07:00 - 19:00</t>
  </si>
  <si>
    <t xml:space="preserve"> celková cena  za 1den = 8 hod. </t>
  </si>
  <si>
    <t xml:space="preserve"> celková cena  za 1den = 12 hod. </t>
  </si>
  <si>
    <t>celková cena za 24 měsíců             = 400 hodin</t>
  </si>
  <si>
    <t>celková cena za 24 měsíců                = 400 hodin</t>
  </si>
  <si>
    <t>Počet operátorů - 1</t>
  </si>
  <si>
    <t>celková cena 1den      = 24 hodin</t>
  </si>
  <si>
    <t>celková cena za 24 měsíců          = 16 750 hodin</t>
  </si>
  <si>
    <t>Celková nabídková cena uchazeče za předmět plnění včetně opce v Kč bez DPH</t>
  </si>
  <si>
    <t>celková cena 1den         = 24 hodin</t>
  </si>
  <si>
    <t>celková cena za 24 měsíců             = 12 100 hodin</t>
  </si>
  <si>
    <t xml:space="preserve">Uchazeč do níže uvedených tabulek  vyplní pouze svou nabídkovou cenu za 1 hodinu činnosti pracovníka na příslušné pozici, a to v návaznosti na zadavatelem v zadávacích podmínkách stanovené požadavky  dané pozice -  uchazeč doplní pouze hodnotu do oranžových polí  uvedených v tabulkách. </t>
  </si>
  <si>
    <t>Pozice RECEPČNÍ - 1.2.2016. - 31.1.2018.</t>
  </si>
  <si>
    <t>08:00 - 17:00</t>
  </si>
  <si>
    <t>celková cena 1den                = 9 hodin</t>
  </si>
  <si>
    <t>celková cena za 24 měsíců          = 4 554 hodin</t>
  </si>
  <si>
    <t>celková cena 1den         = 5 hodin</t>
  </si>
  <si>
    <t>celková cena za 24 měsíců             = 2 530 hodin</t>
  </si>
  <si>
    <t>08:00 - 22:00</t>
  </si>
  <si>
    <t xml:space="preserve"> celková cena  za 1den = 14 hod. </t>
  </si>
  <si>
    <t>celková cena za 24 měsíců                = 1500 hodin</t>
  </si>
  <si>
    <t>17:00 - 22:00</t>
  </si>
  <si>
    <t>Nabídkové ceny HiLASE - ceny jsou uváděné v Kč bez DPH</t>
  </si>
  <si>
    <t>Nabídkové ceny ELI-BEAMLINES - ceny jsou uváděné v Kč bez DPH</t>
  </si>
  <si>
    <t>Celková nabídková cena uchazeče za předmět plnění (ELI a HILASE) včetně opce v Kč bez DPH</t>
  </si>
  <si>
    <r>
      <t xml:space="preserve">Pozice RECEPČNÍ - 1.2.2016. - 31.1.2018 - </t>
    </r>
    <r>
      <rPr>
        <b/>
        <i/>
        <sz val="12"/>
        <rFont val="Comic Sans MS"/>
        <family val="4"/>
        <charset val="238"/>
      </rPr>
      <t>opce</t>
    </r>
  </si>
  <si>
    <r>
      <t xml:space="preserve">Pozice STRÁŽNÝ - 1.2.2016. - 31.1.2018 - </t>
    </r>
    <r>
      <rPr>
        <b/>
        <i/>
        <sz val="12"/>
        <rFont val="Comic Sans MS"/>
        <family val="4"/>
        <charset val="238"/>
      </rPr>
      <t>opce</t>
    </r>
  </si>
  <si>
    <t>Příloha č. 5 Tabulka nabídkové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</si>
</sst>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omic Sans MS"/>
      <family val="4"/>
      <charset val="238"/>
    </font>
    <font>
      <sz val="10"/>
      <name val="Comic Sans MS"/>
      <family val="4"/>
      <charset val="238"/>
    </font>
    <font>
      <b/>
      <sz val="12"/>
      <name val="Comic Sans MS"/>
      <family val="4"/>
      <charset val="238"/>
    </font>
    <font>
      <b/>
      <sz val="11"/>
      <name val="Comic Sans MS"/>
      <family val="4"/>
      <charset val="238"/>
    </font>
    <font>
      <b/>
      <sz val="10"/>
      <name val="Comic Sans MS"/>
      <family val="4"/>
      <charset val="238"/>
    </font>
    <font>
      <b/>
      <sz val="10"/>
      <color rgb="FFFF0000"/>
      <name val="Comic Sans MS"/>
      <family val="4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b/>
      <sz val="12"/>
      <color theme="1"/>
      <name val="Comic Sans MS"/>
      <family val="4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2"/>
      <name val="Comic Sans MS"/>
      <family val="4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860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1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10" applyNumberFormat="0" applyFill="0" applyAlignment="0" applyProtection="0"/>
    <xf numFmtId="0" fontId="11" fillId="5" borderId="0" applyNumberFormat="0" applyBorder="0" applyAlignment="0" applyProtection="0"/>
    <xf numFmtId="0" fontId="12" fillId="18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9" borderId="0" applyNumberFormat="0" applyBorder="0" applyAlignment="0" applyProtection="0"/>
    <xf numFmtId="0" fontId="1" fillId="20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17" applyNumberFormat="0" applyAlignment="0" applyProtection="0"/>
    <xf numFmtId="0" fontId="22" fillId="21" borderId="17" applyNumberFormat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5" borderId="0" applyNumberFormat="0" applyBorder="0" applyAlignment="0" applyProtection="0"/>
  </cellStyleXfs>
  <cellXfs count="47">
    <xf numFmtId="0" fontId="0" fillId="0" borderId="0" xfId="0"/>
    <xf numFmtId="0" fontId="29" fillId="0" borderId="0" xfId="0" applyFont="1" applyProtection="1"/>
    <xf numFmtId="0" fontId="0" fillId="0" borderId="0" xfId="0" applyProtection="1"/>
    <xf numFmtId="0" fontId="6" fillId="0" borderId="0" xfId="1" applyFont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6" fillId="0" borderId="4" xfId="1" applyFont="1" applyBorder="1" applyAlignment="1" applyProtection="1">
      <alignment horizontal="center" vertical="center"/>
    </xf>
    <xf numFmtId="0" fontId="6" fillId="0" borderId="19" xfId="1" applyFont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22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/>
    </xf>
    <xf numFmtId="0" fontId="6" fillId="0" borderId="21" xfId="1" applyNumberFormat="1" applyFont="1" applyBorder="1" applyAlignment="1" applyProtection="1">
      <alignment vertical="center"/>
    </xf>
    <xf numFmtId="49" fontId="3" fillId="3" borderId="7" xfId="1" applyNumberFormat="1" applyFont="1" applyFill="1" applyBorder="1" applyAlignment="1" applyProtection="1">
      <alignment horizontal="center"/>
    </xf>
    <xf numFmtId="164" fontId="7" fillId="0" borderId="8" xfId="1" applyNumberFormat="1" applyFont="1" applyFill="1" applyBorder="1" applyAlignment="1" applyProtection="1">
      <alignment horizontal="center"/>
    </xf>
    <xf numFmtId="164" fontId="7" fillId="0" borderId="23" xfId="1" applyNumberFormat="1" applyFont="1" applyFill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 vertical="center"/>
    </xf>
    <xf numFmtId="0" fontId="6" fillId="0" borderId="7" xfId="1" applyFont="1" applyBorder="1" applyAlignment="1" applyProtection="1">
      <alignment vertical="center"/>
    </xf>
    <xf numFmtId="0" fontId="6" fillId="0" borderId="24" xfId="1" applyFont="1" applyBorder="1" applyAlignment="1" applyProtection="1">
      <alignment vertical="center"/>
    </xf>
    <xf numFmtId="164" fontId="7" fillId="0" borderId="8" xfId="1" applyNumberFormat="1" applyFont="1" applyBorder="1" applyAlignment="1" applyProtection="1">
      <alignment horizontal="center" vertical="center"/>
    </xf>
    <xf numFmtId="0" fontId="6" fillId="0" borderId="22" xfId="1" applyFont="1" applyFill="1" applyBorder="1" applyAlignment="1" applyProtection="1">
      <alignment horizontal="center" vertical="center" wrapText="1"/>
    </xf>
    <xf numFmtId="0" fontId="26" fillId="27" borderId="0" xfId="0" applyFont="1" applyFill="1" applyAlignment="1" applyProtection="1">
      <alignment horizontal="center" vertical="center"/>
    </xf>
    <xf numFmtId="0" fontId="27" fillId="27" borderId="0" xfId="0" applyFont="1" applyFill="1" applyAlignment="1" applyProtection="1">
      <alignment horizontal="center" vertical="center"/>
    </xf>
    <xf numFmtId="164" fontId="25" fillId="0" borderId="0" xfId="0" applyNumberFormat="1" applyFont="1" applyAlignment="1" applyProtection="1">
      <alignment horizontal="center" vertical="center"/>
    </xf>
    <xf numFmtId="0" fontId="26" fillId="29" borderId="0" xfId="0" applyFont="1" applyFill="1" applyAlignment="1" applyProtection="1">
      <alignment horizontal="center" vertical="center" wrapText="1"/>
    </xf>
    <xf numFmtId="0" fontId="27" fillId="29" borderId="0" xfId="0" applyFont="1" applyFill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/>
    </xf>
    <xf numFmtId="0" fontId="4" fillId="2" borderId="2" xfId="1" applyFont="1" applyFill="1" applyBorder="1" applyAlignment="1" applyProtection="1">
      <alignment horizontal="center"/>
    </xf>
    <xf numFmtId="0" fontId="4" fillId="2" borderId="3" xfId="1" applyFont="1" applyFill="1" applyBorder="1" applyAlignment="1" applyProtection="1">
      <alignment horizontal="center"/>
    </xf>
    <xf numFmtId="0" fontId="6" fillId="0" borderId="28" xfId="1" applyFont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164" fontId="6" fillId="26" borderId="20" xfId="1" applyNumberFormat="1" applyFont="1" applyFill="1" applyBorder="1" applyAlignment="1" applyProtection="1">
      <alignment horizontal="center" vertical="center"/>
      <protection locked="0"/>
    </xf>
    <xf numFmtId="164" fontId="6" fillId="26" borderId="25" xfId="1" applyNumberFormat="1" applyFont="1" applyFill="1" applyBorder="1" applyAlignment="1" applyProtection="1">
      <alignment horizontal="center" vertical="center"/>
      <protection locked="0"/>
    </xf>
    <xf numFmtId="0" fontId="3" fillId="0" borderId="20" xfId="1" quotePrefix="1" applyFont="1" applyBorder="1" applyAlignment="1" applyProtection="1">
      <alignment horizontal="center" vertical="center" wrapText="1"/>
    </xf>
    <xf numFmtId="0" fontId="3" fillId="0" borderId="25" xfId="1" quotePrefix="1" applyFont="1" applyBorder="1" applyAlignment="1" applyProtection="1">
      <alignment horizontal="center" vertical="center" wrapText="1"/>
    </xf>
    <xf numFmtId="0" fontId="6" fillId="0" borderId="20" xfId="1" quotePrefix="1" applyFont="1" applyBorder="1" applyAlignment="1" applyProtection="1">
      <alignment horizontal="center" vertical="center" wrapText="1"/>
    </xf>
    <xf numFmtId="0" fontId="6" fillId="0" borderId="25" xfId="1" quotePrefix="1" applyFont="1" applyBorder="1" applyAlignment="1" applyProtection="1">
      <alignment horizontal="center" vertical="center" wrapText="1"/>
    </xf>
    <xf numFmtId="0" fontId="6" fillId="0" borderId="26" xfId="1" quotePrefix="1" applyFont="1" applyBorder="1" applyAlignment="1" applyProtection="1">
      <alignment horizontal="center" vertical="center" wrapText="1"/>
    </xf>
    <xf numFmtId="0" fontId="6" fillId="0" borderId="27" xfId="1" quotePrefix="1" applyFont="1" applyBorder="1" applyAlignment="1" applyProtection="1">
      <alignment horizontal="center" vertical="center" wrapText="1"/>
    </xf>
    <xf numFmtId="0" fontId="2" fillId="27" borderId="0" xfId="1" applyFont="1" applyFill="1" applyBorder="1" applyAlignment="1" applyProtection="1">
      <alignment horizontal="center"/>
    </xf>
    <xf numFmtId="0" fontId="28" fillId="0" borderId="0" xfId="0" applyFont="1" applyAlignment="1" applyProtection="1">
      <alignment horizontal="left" wrapText="1"/>
    </xf>
    <xf numFmtId="3" fontId="6" fillId="0" borderId="26" xfId="1" quotePrefix="1" applyNumberFormat="1" applyFont="1" applyFill="1" applyBorder="1" applyAlignment="1" applyProtection="1">
      <alignment horizontal="center" vertical="center" wrapText="1"/>
    </xf>
    <xf numFmtId="0" fontId="6" fillId="0" borderId="27" xfId="1" quotePrefix="1" applyFont="1" applyFill="1" applyBorder="1" applyAlignment="1" applyProtection="1">
      <alignment horizontal="center" vertical="center" wrapText="1"/>
    </xf>
    <xf numFmtId="3" fontId="6" fillId="0" borderId="26" xfId="1" quotePrefix="1" applyNumberFormat="1" applyFont="1" applyBorder="1" applyAlignment="1" applyProtection="1">
      <alignment horizontal="center" vertical="center" wrapText="1"/>
    </xf>
    <xf numFmtId="0" fontId="2" fillId="28" borderId="0" xfId="1" applyFont="1" applyFill="1" applyBorder="1" applyAlignment="1" applyProtection="1">
      <alignment horizontal="center"/>
    </xf>
    <xf numFmtId="0" fontId="5" fillId="2" borderId="2" xfId="1" applyFont="1" applyFill="1" applyBorder="1" applyAlignment="1" applyProtection="1">
      <alignment horizontal="center"/>
    </xf>
    <xf numFmtId="0" fontId="5" fillId="2" borderId="3" xfId="1" applyFont="1" applyFill="1" applyBorder="1" applyAlignment="1" applyProtection="1">
      <alignment horizontal="center"/>
    </xf>
    <xf numFmtId="0" fontId="26" fillId="28" borderId="0" xfId="0" applyFont="1" applyFill="1" applyAlignment="1" applyProtection="1">
      <alignment horizontal="center" vertical="center"/>
    </xf>
    <xf numFmtId="0" fontId="27" fillId="28" borderId="0" xfId="0" applyFont="1" applyFill="1" applyAlignment="1" applyProtection="1">
      <alignment horizontal="center" vertical="center"/>
    </xf>
  </cellXfs>
  <cellStyles count="43"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40 % – Zvýraznění1 2" xfId="8"/>
    <cellStyle name="40 % – Zvýraznění2 2" xfId="9"/>
    <cellStyle name="40 % – Zvýraznění3 2" xfId="10"/>
    <cellStyle name="40 % – Zvýraznění4 2" xfId="11"/>
    <cellStyle name="40 % – Zvýraznění5 2" xfId="12"/>
    <cellStyle name="40 % – Zvýraznění6 2" xfId="13"/>
    <cellStyle name="60 % – Zvýraznění1 2" xfId="14"/>
    <cellStyle name="60 % – Zvýraznění2 2" xfId="15"/>
    <cellStyle name="60 % – Zvýraznění3 2" xfId="16"/>
    <cellStyle name="60 % – Zvýraznění4 2" xfId="17"/>
    <cellStyle name="60 % – Zvýraznění5 2" xfId="18"/>
    <cellStyle name="60 % – Zvýraznění6 2" xfId="19"/>
    <cellStyle name="Celkem 2" xfId="20"/>
    <cellStyle name="Chybně 2" xfId="21"/>
    <cellStyle name="Kontrolní buňka 2" xfId="22"/>
    <cellStyle name="Nadpis 1 2" xfId="23"/>
    <cellStyle name="Nadpis 2 2" xfId="24"/>
    <cellStyle name="Nadpis 3 2" xfId="25"/>
    <cellStyle name="Nadpis 4 2" xfId="26"/>
    <cellStyle name="Název 2" xfId="27"/>
    <cellStyle name="Neutrální 2" xfId="28"/>
    <cellStyle name="Normální" xfId="0" builtinId="0"/>
    <cellStyle name="Normální 2" xfId="1"/>
    <cellStyle name="Poznámka 2" xfId="29"/>
    <cellStyle name="Propojená buňka 2" xfId="30"/>
    <cellStyle name="Správně 2" xfId="31"/>
    <cellStyle name="Text upozornění 2" xfId="32"/>
    <cellStyle name="Vstup 2" xfId="33"/>
    <cellStyle name="Výpočet 2" xfId="34"/>
    <cellStyle name="Výstup 2" xfId="35"/>
    <cellStyle name="Vysvětlující text 2" xfId="36"/>
    <cellStyle name="Zvýraznění 1 2" xfId="37"/>
    <cellStyle name="Zvýraznění 2 2" xfId="38"/>
    <cellStyle name="Zvýraznění 3 2" xfId="39"/>
    <cellStyle name="Zvýraznění 4 2" xfId="40"/>
    <cellStyle name="Zvýraznění 5 2" xfId="41"/>
    <cellStyle name="Zvýraznění 6 2" xfId="42"/>
  </cellStyles>
  <dxfs count="0"/>
  <tableStyles count="0" defaultTableStyle="TableStyleMedium2" defaultPivotStyle="PivotStyleLight16"/>
  <colors>
    <mruColors>
      <color rgb="FFFF86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L64"/>
  <sheetViews>
    <sheetView showGridLines="0" tabSelected="1" zoomScale="80" zoomScaleNormal="80" workbookViewId="0">
      <selection activeCell="B28" sqref="B28"/>
    </sheetView>
  </sheetViews>
  <sheetFormatPr defaultRowHeight="15" x14ac:dyDescent="0.25"/>
  <cols>
    <col min="1" max="1" width="9.140625" style="2"/>
    <col min="2" max="2" width="20.7109375" style="2" customWidth="1"/>
    <col min="3" max="3" width="15.85546875" style="2" bestFit="1" customWidth="1"/>
    <col min="4" max="4" width="13.5703125" style="2" bestFit="1" customWidth="1"/>
    <col min="5" max="5" width="23" style="2" bestFit="1" customWidth="1"/>
    <col min="6" max="6" width="30.85546875" style="2" bestFit="1" customWidth="1"/>
    <col min="7" max="7" width="16.85546875" style="2" customWidth="1"/>
    <col min="8" max="8" width="23" style="2" bestFit="1" customWidth="1"/>
    <col min="9" max="9" width="30.85546875" style="2" bestFit="1" customWidth="1"/>
    <col min="10" max="10" width="13.5703125" style="2" bestFit="1" customWidth="1"/>
    <col min="11" max="11" width="23" style="2" bestFit="1" customWidth="1"/>
    <col min="12" max="12" width="30.85546875" style="2" bestFit="1" customWidth="1"/>
    <col min="13" max="16384" width="9.140625" style="2"/>
  </cols>
  <sheetData>
    <row r="1" spans="2:12" x14ac:dyDescent="0.25">
      <c r="B1" s="1" t="s">
        <v>37</v>
      </c>
    </row>
    <row r="3" spans="2:12" ht="22.5" x14ac:dyDescent="0.45">
      <c r="B3" s="42" t="s">
        <v>33</v>
      </c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2:12" ht="41.25" customHeight="1" x14ac:dyDescent="0.3">
      <c r="B4" s="38" t="s">
        <v>21</v>
      </c>
      <c r="C4" s="38"/>
      <c r="D4" s="38"/>
      <c r="E4" s="38"/>
      <c r="F4" s="38"/>
      <c r="G4" s="38"/>
      <c r="H4" s="38"/>
      <c r="I4" s="38"/>
      <c r="J4" s="38"/>
      <c r="K4" s="38"/>
      <c r="L4" s="38"/>
    </row>
    <row r="5" spans="2:12" ht="17.25" thickBot="1" x14ac:dyDescent="0.4">
      <c r="B5" s="3"/>
      <c r="C5" s="3"/>
      <c r="D5" s="3"/>
      <c r="E5" s="4"/>
      <c r="F5" s="4"/>
      <c r="H5" s="3"/>
      <c r="I5" s="3"/>
      <c r="J5" s="3"/>
      <c r="K5" s="4"/>
      <c r="L5" s="4"/>
    </row>
    <row r="6" spans="2:12" ht="21" thickTop="1" thickBot="1" x14ac:dyDescent="0.45">
      <c r="B6" s="24" t="s">
        <v>4</v>
      </c>
      <c r="C6" s="25"/>
      <c r="D6" s="43"/>
      <c r="E6" s="43"/>
      <c r="F6" s="44"/>
      <c r="H6" s="24" t="s">
        <v>5</v>
      </c>
      <c r="I6" s="25"/>
      <c r="J6" s="43"/>
      <c r="K6" s="43"/>
      <c r="L6" s="44"/>
    </row>
    <row r="7" spans="2:12" ht="30.75" customHeight="1" thickTop="1" x14ac:dyDescent="0.25">
      <c r="B7" s="5" t="s">
        <v>15</v>
      </c>
      <c r="C7" s="6" t="s">
        <v>2</v>
      </c>
      <c r="D7" s="7" t="s">
        <v>3</v>
      </c>
      <c r="E7" s="7" t="s">
        <v>16</v>
      </c>
      <c r="F7" s="8" t="s">
        <v>17</v>
      </c>
      <c r="H7" s="5" t="s">
        <v>7</v>
      </c>
      <c r="I7" s="6" t="s">
        <v>2</v>
      </c>
      <c r="J7" s="7" t="s">
        <v>3</v>
      </c>
      <c r="K7" s="7" t="s">
        <v>19</v>
      </c>
      <c r="L7" s="8" t="s">
        <v>20</v>
      </c>
    </row>
    <row r="8" spans="2:12" ht="12" customHeight="1" x14ac:dyDescent="0.25">
      <c r="B8" s="27" t="s">
        <v>8</v>
      </c>
      <c r="C8" s="29">
        <v>0</v>
      </c>
      <c r="D8" s="31" t="s">
        <v>0</v>
      </c>
      <c r="E8" s="33">
        <v>24</v>
      </c>
      <c r="F8" s="41">
        <v>16750</v>
      </c>
      <c r="H8" s="27" t="s">
        <v>8</v>
      </c>
      <c r="I8" s="29">
        <v>0</v>
      </c>
      <c r="J8" s="31" t="s">
        <v>0</v>
      </c>
      <c r="K8" s="33">
        <v>24</v>
      </c>
      <c r="L8" s="41">
        <v>12100</v>
      </c>
    </row>
    <row r="9" spans="2:12" ht="12" customHeight="1" x14ac:dyDescent="0.25">
      <c r="B9" s="28"/>
      <c r="C9" s="30"/>
      <c r="D9" s="32"/>
      <c r="E9" s="34"/>
      <c r="F9" s="36"/>
      <c r="H9" s="28"/>
      <c r="I9" s="30"/>
      <c r="J9" s="32"/>
      <c r="K9" s="34"/>
      <c r="L9" s="36"/>
    </row>
    <row r="10" spans="2:12" ht="17.25" thickBot="1" x14ac:dyDescent="0.4">
      <c r="B10" s="9" t="s">
        <v>1</v>
      </c>
      <c r="C10" s="10"/>
      <c r="D10" s="11"/>
      <c r="E10" s="12">
        <f>E9+E8*C8</f>
        <v>0</v>
      </c>
      <c r="F10" s="13">
        <f>F8*C8</f>
        <v>0</v>
      </c>
      <c r="H10" s="9" t="s">
        <v>1</v>
      </c>
      <c r="I10" s="10"/>
      <c r="J10" s="11"/>
      <c r="K10" s="12">
        <f>K8*I8</f>
        <v>0</v>
      </c>
      <c r="L10" s="13">
        <f>L8*I8</f>
        <v>0</v>
      </c>
    </row>
    <row r="11" spans="2:12" ht="15.75" thickTop="1" x14ac:dyDescent="0.25"/>
    <row r="13" spans="2:12" ht="11.25" customHeight="1" thickBot="1" x14ac:dyDescent="0.3"/>
    <row r="14" spans="2:12" ht="18.75" customHeight="1" thickTop="1" thickBot="1" x14ac:dyDescent="0.45">
      <c r="E14" s="24" t="s">
        <v>35</v>
      </c>
      <c r="F14" s="25"/>
      <c r="G14" s="25"/>
      <c r="H14" s="25"/>
      <c r="I14" s="26"/>
    </row>
    <row r="15" spans="2:12" ht="30.75" customHeight="1" thickTop="1" x14ac:dyDescent="0.25">
      <c r="E15" s="5" t="s">
        <v>6</v>
      </c>
      <c r="F15" s="6" t="s">
        <v>2</v>
      </c>
      <c r="G15" s="7" t="s">
        <v>3</v>
      </c>
      <c r="H15" s="7" t="s">
        <v>11</v>
      </c>
      <c r="I15" s="8" t="s">
        <v>13</v>
      </c>
    </row>
    <row r="16" spans="2:12" ht="12" customHeight="1" x14ac:dyDescent="0.25">
      <c r="E16" s="27" t="s">
        <v>8</v>
      </c>
      <c r="F16" s="29">
        <v>0</v>
      </c>
      <c r="G16" s="31" t="s">
        <v>9</v>
      </c>
      <c r="H16" s="33">
        <v>8</v>
      </c>
      <c r="I16" s="35">
        <v>400</v>
      </c>
    </row>
    <row r="17" spans="5:9" ht="15.75" customHeight="1" x14ac:dyDescent="0.25">
      <c r="E17" s="28"/>
      <c r="F17" s="30"/>
      <c r="G17" s="32"/>
      <c r="H17" s="34"/>
      <c r="I17" s="36"/>
    </row>
    <row r="18" spans="5:9" ht="17.25" thickBot="1" x14ac:dyDescent="0.3">
      <c r="E18" s="14" t="s">
        <v>1</v>
      </c>
      <c r="F18" s="15"/>
      <c r="G18" s="16"/>
      <c r="H18" s="17">
        <f>F16*H16</f>
        <v>0</v>
      </c>
      <c r="I18" s="17">
        <f>I16*F16</f>
        <v>0</v>
      </c>
    </row>
    <row r="19" spans="5:9" ht="16.5" thickTop="1" thickBot="1" x14ac:dyDescent="0.3"/>
    <row r="20" spans="5:9" ht="21" thickTop="1" thickBot="1" x14ac:dyDescent="0.45">
      <c r="E20" s="24" t="s">
        <v>36</v>
      </c>
      <c r="F20" s="25"/>
      <c r="G20" s="25"/>
      <c r="H20" s="25"/>
      <c r="I20" s="26"/>
    </row>
    <row r="21" spans="5:9" ht="33.75" thickTop="1" x14ac:dyDescent="0.25">
      <c r="E21" s="5" t="s">
        <v>7</v>
      </c>
      <c r="F21" s="6" t="s">
        <v>2</v>
      </c>
      <c r="G21" s="7" t="s">
        <v>3</v>
      </c>
      <c r="H21" s="7" t="s">
        <v>12</v>
      </c>
      <c r="I21" s="8" t="s">
        <v>14</v>
      </c>
    </row>
    <row r="22" spans="5:9" x14ac:dyDescent="0.25">
      <c r="E22" s="27" t="s">
        <v>8</v>
      </c>
      <c r="F22" s="29">
        <v>0</v>
      </c>
      <c r="G22" s="31" t="s">
        <v>10</v>
      </c>
      <c r="H22" s="33">
        <v>12</v>
      </c>
      <c r="I22" s="35">
        <v>400</v>
      </c>
    </row>
    <row r="23" spans="5:9" ht="21.75" customHeight="1" x14ac:dyDescent="0.25">
      <c r="E23" s="28"/>
      <c r="F23" s="30"/>
      <c r="G23" s="32"/>
      <c r="H23" s="34"/>
      <c r="I23" s="36"/>
    </row>
    <row r="24" spans="5:9" ht="17.25" thickBot="1" x14ac:dyDescent="0.3">
      <c r="E24" s="14" t="s">
        <v>1</v>
      </c>
      <c r="F24" s="15"/>
      <c r="G24" s="16"/>
      <c r="H24" s="17">
        <f>F22*H22</f>
        <v>0</v>
      </c>
      <c r="I24" s="17">
        <f>I22*F22</f>
        <v>0</v>
      </c>
    </row>
    <row r="25" spans="5:9" ht="15.75" thickTop="1" x14ac:dyDescent="0.25"/>
    <row r="29" spans="5:9" x14ac:dyDescent="0.25">
      <c r="E29" s="45" t="s">
        <v>18</v>
      </c>
      <c r="F29" s="46"/>
      <c r="G29" s="46"/>
      <c r="H29" s="46"/>
      <c r="I29" s="21">
        <f>I18+L10+F10+I24</f>
        <v>0</v>
      </c>
    </row>
    <row r="30" spans="5:9" x14ac:dyDescent="0.25">
      <c r="E30" s="46"/>
      <c r="F30" s="46"/>
      <c r="G30" s="46"/>
      <c r="H30" s="46"/>
      <c r="I30" s="21"/>
    </row>
    <row r="35" spans="2:12" ht="22.5" x14ac:dyDescent="0.45">
      <c r="B35" s="37" t="s">
        <v>32</v>
      </c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2:12" ht="18.75" customHeight="1" x14ac:dyDescent="0.3">
      <c r="B36" s="38" t="s">
        <v>21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</row>
    <row r="37" spans="2:12" ht="17.25" thickBot="1" x14ac:dyDescent="0.4">
      <c r="B37" s="3"/>
      <c r="C37" s="3"/>
      <c r="D37" s="3"/>
      <c r="E37" s="4"/>
      <c r="F37" s="4"/>
      <c r="H37" s="3"/>
      <c r="I37" s="3"/>
      <c r="J37" s="3"/>
      <c r="K37" s="4"/>
      <c r="L37" s="4"/>
    </row>
    <row r="38" spans="2:12" ht="21" thickTop="1" thickBot="1" x14ac:dyDescent="0.45">
      <c r="B38" s="24" t="s">
        <v>22</v>
      </c>
      <c r="C38" s="25"/>
      <c r="D38" s="25"/>
      <c r="E38" s="25"/>
      <c r="F38" s="26"/>
      <c r="H38" s="24" t="s">
        <v>5</v>
      </c>
      <c r="I38" s="25"/>
      <c r="J38" s="25"/>
      <c r="K38" s="25"/>
      <c r="L38" s="26"/>
    </row>
    <row r="39" spans="2:12" ht="33.75" thickTop="1" x14ac:dyDescent="0.25">
      <c r="B39" s="5" t="s">
        <v>6</v>
      </c>
      <c r="C39" s="6" t="s">
        <v>2</v>
      </c>
      <c r="D39" s="7" t="s">
        <v>3</v>
      </c>
      <c r="E39" s="7" t="s">
        <v>24</v>
      </c>
      <c r="F39" s="18" t="s">
        <v>25</v>
      </c>
      <c r="H39" s="5" t="s">
        <v>7</v>
      </c>
      <c r="I39" s="6" t="s">
        <v>2</v>
      </c>
      <c r="J39" s="7" t="s">
        <v>3</v>
      </c>
      <c r="K39" s="7" t="s">
        <v>26</v>
      </c>
      <c r="L39" s="8" t="s">
        <v>27</v>
      </c>
    </row>
    <row r="40" spans="2:12" x14ac:dyDescent="0.25">
      <c r="B40" s="27" t="s">
        <v>8</v>
      </c>
      <c r="C40" s="29">
        <v>0</v>
      </c>
      <c r="D40" s="31" t="s">
        <v>23</v>
      </c>
      <c r="E40" s="33">
        <v>9</v>
      </c>
      <c r="F40" s="39">
        <v>4554</v>
      </c>
      <c r="H40" s="27" t="s">
        <v>8</v>
      </c>
      <c r="I40" s="29">
        <v>0</v>
      </c>
      <c r="J40" s="31" t="s">
        <v>31</v>
      </c>
      <c r="K40" s="33">
        <v>5</v>
      </c>
      <c r="L40" s="41">
        <v>2530</v>
      </c>
    </row>
    <row r="41" spans="2:12" x14ac:dyDescent="0.25">
      <c r="B41" s="28"/>
      <c r="C41" s="30"/>
      <c r="D41" s="32"/>
      <c r="E41" s="34"/>
      <c r="F41" s="40"/>
      <c r="H41" s="28"/>
      <c r="I41" s="30"/>
      <c r="J41" s="32"/>
      <c r="K41" s="34"/>
      <c r="L41" s="36"/>
    </row>
    <row r="42" spans="2:12" ht="17.25" thickBot="1" x14ac:dyDescent="0.4">
      <c r="B42" s="9" t="s">
        <v>1</v>
      </c>
      <c r="C42" s="10"/>
      <c r="D42" s="11"/>
      <c r="E42" s="12">
        <f>E41+E40*C40</f>
        <v>0</v>
      </c>
      <c r="F42" s="13">
        <f>F40*C40</f>
        <v>0</v>
      </c>
      <c r="H42" s="9" t="s">
        <v>1</v>
      </c>
      <c r="I42" s="10"/>
      <c r="J42" s="11"/>
      <c r="K42" s="12">
        <f>K40*I40</f>
        <v>0</v>
      </c>
      <c r="L42" s="13">
        <f>L40*I40</f>
        <v>0</v>
      </c>
    </row>
    <row r="43" spans="2:12" ht="15.75" thickTop="1" x14ac:dyDescent="0.25"/>
    <row r="48" spans="2:12" ht="15.75" thickBot="1" x14ac:dyDescent="0.3"/>
    <row r="49" spans="5:9" ht="21" thickTop="1" thickBot="1" x14ac:dyDescent="0.45">
      <c r="E49" s="24" t="s">
        <v>36</v>
      </c>
      <c r="F49" s="25"/>
      <c r="G49" s="25"/>
      <c r="H49" s="25"/>
      <c r="I49" s="26"/>
    </row>
    <row r="50" spans="5:9" ht="33.75" thickTop="1" x14ac:dyDescent="0.25">
      <c r="E50" s="5" t="s">
        <v>7</v>
      </c>
      <c r="F50" s="6" t="s">
        <v>2</v>
      </c>
      <c r="G50" s="7" t="s">
        <v>3</v>
      </c>
      <c r="H50" s="7" t="s">
        <v>29</v>
      </c>
      <c r="I50" s="8" t="s">
        <v>30</v>
      </c>
    </row>
    <row r="51" spans="5:9" x14ac:dyDescent="0.25">
      <c r="E51" s="27" t="s">
        <v>8</v>
      </c>
      <c r="F51" s="29">
        <v>0</v>
      </c>
      <c r="G51" s="31" t="s">
        <v>28</v>
      </c>
      <c r="H51" s="33">
        <v>14</v>
      </c>
      <c r="I51" s="35">
        <v>1500</v>
      </c>
    </row>
    <row r="52" spans="5:9" x14ac:dyDescent="0.25">
      <c r="E52" s="28"/>
      <c r="F52" s="30"/>
      <c r="G52" s="32"/>
      <c r="H52" s="34"/>
      <c r="I52" s="36"/>
    </row>
    <row r="53" spans="5:9" ht="17.25" thickBot="1" x14ac:dyDescent="0.3">
      <c r="E53" s="14" t="s">
        <v>1</v>
      </c>
      <c r="F53" s="15"/>
      <c r="G53" s="16"/>
      <c r="H53" s="17">
        <f>F51*H51</f>
        <v>0</v>
      </c>
      <c r="I53" s="17">
        <f>I51*F51</f>
        <v>0</v>
      </c>
    </row>
    <row r="54" spans="5:9" ht="15.75" thickTop="1" x14ac:dyDescent="0.25"/>
    <row r="58" spans="5:9" x14ac:dyDescent="0.25">
      <c r="E58" s="19" t="s">
        <v>18</v>
      </c>
      <c r="F58" s="20"/>
      <c r="G58" s="20"/>
      <c r="H58" s="20"/>
      <c r="I58" s="21">
        <f>L42+F42+I53</f>
        <v>0</v>
      </c>
    </row>
    <row r="59" spans="5:9" x14ac:dyDescent="0.25">
      <c r="E59" s="20"/>
      <c r="F59" s="20"/>
      <c r="G59" s="20"/>
      <c r="H59" s="20"/>
      <c r="I59" s="21"/>
    </row>
    <row r="63" spans="5:9" x14ac:dyDescent="0.25">
      <c r="E63" s="22" t="s">
        <v>34</v>
      </c>
      <c r="F63" s="23"/>
      <c r="G63" s="23"/>
      <c r="H63" s="23"/>
      <c r="I63" s="21">
        <f>I29+I58</f>
        <v>0</v>
      </c>
    </row>
    <row r="64" spans="5:9" ht="22.5" customHeight="1" x14ac:dyDescent="0.25">
      <c r="E64" s="23"/>
      <c r="F64" s="23"/>
      <c r="G64" s="23"/>
      <c r="H64" s="23"/>
      <c r="I64" s="21"/>
    </row>
  </sheetData>
  <sheetProtection sheet="1" objects="1" scenarios="1"/>
  <mergeCells count="52">
    <mergeCell ref="H22:H23"/>
    <mergeCell ref="I22:I23"/>
    <mergeCell ref="E29:H30"/>
    <mergeCell ref="I29:I30"/>
    <mergeCell ref="L8:L9"/>
    <mergeCell ref="E20:I20"/>
    <mergeCell ref="E22:E23"/>
    <mergeCell ref="F22:F23"/>
    <mergeCell ref="G22:G23"/>
    <mergeCell ref="E14:I14"/>
    <mergeCell ref="E16:E17"/>
    <mergeCell ref="F16:F17"/>
    <mergeCell ref="G16:G17"/>
    <mergeCell ref="H16:H17"/>
    <mergeCell ref="I16:I17"/>
    <mergeCell ref="B8:B9"/>
    <mergeCell ref="H8:H9"/>
    <mergeCell ref="C8:C9"/>
    <mergeCell ref="I8:I9"/>
    <mergeCell ref="B3:L3"/>
    <mergeCell ref="B6:F6"/>
    <mergeCell ref="H6:L6"/>
    <mergeCell ref="J8:J9"/>
    <mergeCell ref="K8:K9"/>
    <mergeCell ref="D8:D9"/>
    <mergeCell ref="E8:E9"/>
    <mergeCell ref="F8:F9"/>
    <mergeCell ref="B4:L4"/>
    <mergeCell ref="B35:L35"/>
    <mergeCell ref="B36:L36"/>
    <mergeCell ref="B38:F38"/>
    <mergeCell ref="H38:L38"/>
    <mergeCell ref="B40:B41"/>
    <mergeCell ref="C40:C41"/>
    <mergeCell ref="D40:D41"/>
    <mergeCell ref="E40:E41"/>
    <mergeCell ref="F40:F41"/>
    <mergeCell ref="H40:H41"/>
    <mergeCell ref="I40:I41"/>
    <mergeCell ref="J40:J41"/>
    <mergeCell ref="K40:K41"/>
    <mergeCell ref="L40:L41"/>
    <mergeCell ref="E58:H59"/>
    <mergeCell ref="I58:I59"/>
    <mergeCell ref="E63:H64"/>
    <mergeCell ref="I63:I64"/>
    <mergeCell ref="E49:I49"/>
    <mergeCell ref="E51:E52"/>
    <mergeCell ref="F51:F52"/>
    <mergeCell ref="G51:G52"/>
    <mergeCell ref="H51:H52"/>
    <mergeCell ref="I51:I5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Tabulka nabídkové ceny ELI + Hi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Franek</dc:creator>
  <cp:lastModifiedBy>Michal Razým </cp:lastModifiedBy>
  <dcterms:created xsi:type="dcterms:W3CDTF">2015-03-04T13:15:32Z</dcterms:created>
  <dcterms:modified xsi:type="dcterms:W3CDTF">2015-11-27T09:27:56Z</dcterms:modified>
</cp:coreProperties>
</file>