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20_podzim_Vanoce\ZD\"/>
    </mc:Choice>
  </mc:AlternateContent>
  <xr:revisionPtr revIDLastSave="0" documentId="13_ncr:1_{EE5F15DE-7ADD-489A-B2F5-F9C3D6B568E2}" xr6:coauthVersionLast="47" xr6:coauthVersionMax="47" xr10:uidLastSave="{00000000-0000-0000-0000-000000000000}"/>
  <bookViews>
    <workbookView xWindow="-23148" yWindow="-408" windowWidth="23256" windowHeight="12576" xr2:uid="{E07DAE56-B5BD-4C36-994D-89EB0112FFF9}"/>
  </bookViews>
  <sheets>
    <sheet name="Soupis plnění" sheetId="1" r:id="rId1"/>
  </sheets>
  <definedNames>
    <definedName name="_xlnm.Print_Area" localSheetId="0">'Soupis plnění'!$A$1:$I$62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I30" i="1"/>
  <c r="I36" i="1" l="1"/>
  <c r="I39" i="1" l="1"/>
  <c r="I38" i="1"/>
  <c r="I37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5" i="1" l="1"/>
  <c r="I5" i="1" s="1"/>
  <c r="I40" i="1" l="1"/>
</calcChain>
</file>

<file path=xl/sharedStrings.xml><?xml version="1.0" encoding="utf-8"?>
<sst xmlns="http://schemas.openxmlformats.org/spreadsheetml/2006/main" count="136" uniqueCount="97">
  <si>
    <t>Příloha č. 1 - Soupis plnění</t>
  </si>
  <si>
    <t>Médium</t>
  </si>
  <si>
    <t>Umístění inzerce a formát inzerce</t>
  </si>
  <si>
    <t>Jednotka</t>
  </si>
  <si>
    <t>Počet celkem</t>
  </si>
  <si>
    <t>Nabídková cena celkem v Kč bez DPH</t>
  </si>
  <si>
    <t>GOOGLE</t>
  </si>
  <si>
    <t>Vyhledávání; textový inzerát v rámci vyhledávání; 18+</t>
  </si>
  <si>
    <t>Kliknutí</t>
  </si>
  <si>
    <t>SEZNAM</t>
  </si>
  <si>
    <t>Bannery v rámci sítě Google, CS: ženy, 20-40, Rodičovství, Zdraví, Zprávy ze zdravotnictví, Zdravotní pojištění, Fitness, Sport, Péče o zdraví</t>
  </si>
  <si>
    <t>Bannery v rámci sítě Google, CS: ženy, 40-60, Rodičovství, Zdraví, Zdravotní pojištění, Kupony a slevové nabídky tzn. slevy a výhody tzn. lovci výhodných akcí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</si>
  <si>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</si>
  <si>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</si>
  <si>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Bannery v rámci sítě Google  - REMARKETING, CS: navštívili webovou stránku OZP nebo landingpage OZP</t>
  </si>
  <si>
    <t>Bannery v rámci sítě Seznam, CS: ženy, 20-40, Rodičovství, Zdraví, Zprávy ze zdravotnictví, Zdravotní pojištění, Fitness, Sport, Péče o zdraví</t>
  </si>
  <si>
    <t>Bannery v rámci sítě Seznam, CS: ženy, 40-60, Rodičovství, Zdraví, Zdravotní pojištění, Kupony a slevové nabídky tzn. slevy a výhody tzn. lovci výhodných akcí</t>
  </si>
  <si>
    <t>Bannery v rámci sítě Seznam, CS: muž, 40-60, podnikání a OSVČ, Zdraví, Zdravotní pojištění, Kupony a slevové nabídky tzn. slevy a výhody tzn. lovci výhodných akcí</t>
  </si>
  <si>
    <t>Bannery v rámci sítě Seznam, CS: senior, 60+, Zdraví, Zdravotní pojištění, Kupony a slevové nabídky tzn. slevy a výhody tzn. lovci výhodných akcí</t>
  </si>
  <si>
    <t>Bannery v rámci sítě Seznam  - REMARKETING, CS: navštívili webovou stránku OZP nebo landingpage OZP</t>
  </si>
  <si>
    <t>Facebook+Instagram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</si>
  <si>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</si>
  <si>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</si>
  <si>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Veškeré dostupné formáty a dle konkrétního cílení - REMARKETING, CS: navštívili webovou stránku OZP nebo landingpage OZP</t>
  </si>
  <si>
    <t>Promovaný  post, CS: sledující FB a INST profil OZP</t>
  </si>
  <si>
    <t>Zásah</t>
  </si>
  <si>
    <t>Příspěvek</t>
  </si>
  <si>
    <t>Zpravodajské portály</t>
  </si>
  <si>
    <t>Branding/INTERSCROLLER - na zpravodajském portálu s alespoň 2 mil. RU (na základě dat Netmonitor za období květen 2024), podíl jednoho portálu maximálně 25 %</t>
  </si>
  <si>
    <t>Zobrazení</t>
  </si>
  <si>
    <t>CLV (118,5x175cm)</t>
  </si>
  <si>
    <t>Umístění CLV včetně produkce na 1 měsíc s umístěním v okresních a krajských městech a jejich spádové oblasti</t>
  </si>
  <si>
    <t>CLV</t>
  </si>
  <si>
    <t>PR článek</t>
  </si>
  <si>
    <t>Rollup</t>
  </si>
  <si>
    <t>Rollup 85x200,  obsahuje vnitřní stabilizátor a závaží. Odlehčená konstrukce, otočné nohy pro lepší stabilitu konstrukce, kvalitní napínací mechanismus, snadná výměna grafiky. PVC Banner s potiskem pro venkovní o vnitřní použití, Taška pro transport banneru.</t>
  </si>
  <si>
    <t>ks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</si>
  <si>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</si>
  <si>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</si>
  <si>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</si>
  <si>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</si>
  <si>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</si>
  <si>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</si>
  <si>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</si>
  <si>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</si>
  <si>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</si>
  <si>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Cílem kampaně je zvýšit návštěvnost webu www.ozp.cz či podstránek dle požadavků OZP, dále zvýšení povědomí značky zdravotní pojišťovny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</si>
  <si>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</si>
  <si>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</si>
  <si>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</si>
  <si>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Závěrečná zpráva/Postbuy bude nedílnou součástí vyhodnocení a zdokumentování dodaného plnění této kampaně OZP.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</si>
  <si>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</si>
  <si>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</si>
  <si>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</si>
  <si>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</si>
  <si>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</si>
  <si>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</si>
  <si>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</si>
  <si>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</si>
  <si>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Nabídková cena 
za jednotku 
v Kč bez DPH</t>
  </si>
  <si>
    <t>Počet říjen</t>
  </si>
  <si>
    <t>Počet listopad</t>
  </si>
  <si>
    <t>Počet prosinec</t>
  </si>
  <si>
    <t>PR článek - na zpravodajském portálu s alespoň 2 mil. RU (dle dat Netmonitor za období květen 2024)</t>
  </si>
  <si>
    <t>Óčko</t>
  </si>
  <si>
    <t>Příspěvek v podobě Reels Instagram nebo Statický post Facebook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</si>
  <si>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</si>
  <si>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</si>
  <si>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</si>
  <si>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Magazín DNES+TV / vánoční program</t>
  </si>
  <si>
    <t>Celoplošná barevná inzerce v rozsahu 1/2 strany na šířku</t>
  </si>
  <si>
    <t>1/2 na šířku</t>
  </si>
  <si>
    <t>Týdeník Televize / vánoční program</t>
  </si>
  <si>
    <t>TV MAX / vánoční program</t>
  </si>
  <si>
    <t>Nordic walking hole (Sociální sítě - výhry do soutěží)</t>
  </si>
  <si>
    <t>Monitor dechu (Sociální sítě - výhry do soutěží)</t>
  </si>
  <si>
    <t>Masážní pistole (Sociální sítě - výhry do soutěží)</t>
  </si>
  <si>
    <t>30s reklamní vizuály na obrazovkách s minimální velikostí 55" v OC centrech (Ad panely) a supermarketech a v minimálně 15 městech;  30s vizuál na výšku se bude skládat z několika motivů, které bude definovat OZP a příprava podkladu je součástí plnění</t>
  </si>
  <si>
    <t>Imprese</t>
  </si>
  <si>
    <t xml:space="preserve">Switchroll TV spot 10s </t>
  </si>
  <si>
    <t>GRPs</t>
  </si>
  <si>
    <t>TV: postbuy (GRPs, TRPs, afinita, zásah); spotlist z oficiálních dat (Admosphere); záznamy či potvrzení ze stran médií.</t>
  </si>
  <si>
    <t>Obrazovky  v obchodních centrech a supermarketech  - priorita 1. - 23. 12. 2025</t>
  </si>
  <si>
    <t>Skupina Óčko - priorita 20. - 26. 12. 2025</t>
  </si>
  <si>
    <t>10s reklamní spoty v objemu 100GRPs v aktuální nákupní cílové skupině (ta je vždy zveřejněna na webu Nova Group); OZP si vyhrazuje právo ke schválení konkrétního spotlistu</t>
  </si>
  <si>
    <t>10s reklamní spoty v objemu 20GRPs v aktuální nákupní cílové skupině (ta je vždy zveřejněna na webu Seznam.cz); OZP si vyhrazuje právo ke schválení konkrétního spotlistu</t>
  </si>
  <si>
    <t>Nova Group 24. - 26. 12. 2025; priorita: vánoční filmy, pohádky, pořady (včetně večerních)</t>
  </si>
  <si>
    <t>Prima Group 24. - 26. 12. 2025; priorita: vánoční filmy, pohádky, pořady (včetně večerních)</t>
  </si>
  <si>
    <t>TV Seznam 24. - 28. 12. 2025; priorita: vánoční filmy, pohádky, pořady (včetně večerních)</t>
  </si>
  <si>
    <t>Tisk, OUtdoor a ostatní: Potvrzení médií/dodavatelů, fotodokumentace či jiné doložení splnění plnění.</t>
  </si>
  <si>
    <t>Listy ALENu</t>
  </si>
  <si>
    <t>Propagace OZP v rámci titulu pro ženy s rakovinou v rozsahu minimálně 20 % jedné strany</t>
  </si>
  <si>
    <t>Inzerce</t>
  </si>
  <si>
    <t>10s reklamní spoty v objemu 30GRPs v aktuální nákupní cílové skupině (ta je vždy zveřejněna na webu Media Club); OZP si vyhrazuje právo ke schválení konkrétního spotlistu</t>
  </si>
  <si>
    <t>OZP požaduje předložení finálního media plánu ke schválení před realizací kampaně. Finální rozložení kampaně podléhá schválení OZP.</t>
  </si>
  <si>
    <t>Nákup reklamního prostoru dle níže uvedeného media plánu v období od 15. 10. 2025 do 31. 12. 2025</t>
  </si>
  <si>
    <t>Logo nebo samolepka s logem na krabičce výrobku dle logomanuálu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</si>
</sst>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165" fontId="0" fillId="2" borderId="16" xfId="3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164" fontId="3" fillId="2" borderId="25" xfId="4" applyNumberFormat="1" applyFont="1" applyFill="1" applyBorder="1" applyAlignment="1">
      <alignment horizontal="center" vertical="center"/>
    </xf>
    <xf numFmtId="164" fontId="3" fillId="2" borderId="26" xfId="4" applyNumberFormat="1" applyFont="1" applyFill="1" applyBorder="1" applyAlignment="1">
      <alignment horizontal="center" vertical="center"/>
    </xf>
    <xf numFmtId="164" fontId="3" fillId="2" borderId="26" xfId="2" applyNumberFormat="1" applyFont="1" applyFill="1" applyBorder="1" applyAlignment="1">
      <alignment horizontal="center" vertical="center"/>
    </xf>
    <xf numFmtId="164" fontId="3" fillId="2" borderId="27" xfId="2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164" fontId="3" fillId="2" borderId="25" xfId="2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164" fontId="3" fillId="2" borderId="32" xfId="4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3" fillId="0" borderId="6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/>
    </xf>
    <xf numFmtId="164" fontId="3" fillId="2" borderId="37" xfId="4" applyNumberFormat="1" applyFont="1" applyFill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2" borderId="32" xfId="2" applyNumberFormat="1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/>
    <xf numFmtId="3" fontId="3" fillId="0" borderId="34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4" xr:uid="{DC6AA649-E7F3-43AB-B6AD-031D5D7A3332}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8C4B-FC0F-4202-A0DD-39AFB2E06D96}">
  <sheetPr>
    <pageSetUpPr fitToPage="1"/>
  </sheetPr>
  <dimension ref="A1:J62"/>
  <sheetViews>
    <sheetView showGridLines="0" tabSelected="1" zoomScale="70" zoomScaleNormal="70" workbookViewId="0">
      <selection activeCell="J26" sqref="J26"/>
    </sheetView>
  </sheetViews>
  <sheetFormatPr defaultColWidth="28.5546875" defaultRowHeight="14.4" x14ac:dyDescent="0.3"/>
  <cols>
    <col min="1" max="1" width="42.109375" style="1" customWidth="1"/>
    <col min="2" max="2" width="87.33203125" style="1" customWidth="1"/>
    <col min="3" max="3" width="30.6640625" customWidth="1"/>
    <col min="4" max="4" width="8" style="2" bestFit="1" customWidth="1"/>
    <col min="5" max="5" width="9.44140625" style="2" bestFit="1" customWidth="1"/>
    <col min="6" max="6" width="8.88671875" style="2" bestFit="1" customWidth="1"/>
    <col min="7" max="7" width="9.44140625" style="2" bestFit="1" customWidth="1"/>
    <col min="8" max="8" width="19.109375" style="3" customWidth="1"/>
    <col min="9" max="9" width="15.33203125" style="2" customWidth="1"/>
    <col min="10" max="10" width="52.88671875" style="84" bestFit="1" customWidth="1"/>
  </cols>
  <sheetData>
    <row r="1" spans="1:10" x14ac:dyDescent="0.3">
      <c r="A1" s="1" t="s">
        <v>0</v>
      </c>
    </row>
    <row r="2" spans="1:10" ht="23.4" x14ac:dyDescent="0.45">
      <c r="A2" s="4" t="s">
        <v>95</v>
      </c>
      <c r="B2" s="4"/>
      <c r="C2" s="5"/>
    </row>
    <row r="3" spans="1:10" ht="17.25" customHeight="1" thickBot="1" x14ac:dyDescent="0.5">
      <c r="A3" s="6"/>
      <c r="B3" s="7"/>
      <c r="C3" s="8"/>
      <c r="D3" s="8"/>
      <c r="E3" s="8"/>
      <c r="F3" s="8"/>
      <c r="G3" s="8"/>
      <c r="H3" s="8"/>
      <c r="I3" s="8"/>
    </row>
    <row r="4" spans="1:10" ht="43.8" thickBot="1" x14ac:dyDescent="0.35">
      <c r="A4" s="9" t="s">
        <v>1</v>
      </c>
      <c r="B4" s="10" t="s">
        <v>2</v>
      </c>
      <c r="C4" s="11" t="s">
        <v>3</v>
      </c>
      <c r="D4" s="11" t="s">
        <v>60</v>
      </c>
      <c r="E4" s="11" t="s">
        <v>61</v>
      </c>
      <c r="F4" s="12" t="s">
        <v>62</v>
      </c>
      <c r="G4" s="59" t="s">
        <v>4</v>
      </c>
      <c r="H4" s="54" t="s">
        <v>59</v>
      </c>
      <c r="I4" s="45" t="s">
        <v>5</v>
      </c>
    </row>
    <row r="5" spans="1:10" s="1" customFormat="1" ht="15" thickTop="1" x14ac:dyDescent="0.3">
      <c r="A5" s="13" t="s">
        <v>6</v>
      </c>
      <c r="B5" s="14" t="s">
        <v>7</v>
      </c>
      <c r="C5" s="15" t="s">
        <v>8</v>
      </c>
      <c r="D5" s="96">
        <v>1500</v>
      </c>
      <c r="E5" s="97"/>
      <c r="F5" s="98"/>
      <c r="G5" s="60">
        <f>SUM(D5:F5)</f>
        <v>1500</v>
      </c>
      <c r="H5" s="55"/>
      <c r="I5" s="46">
        <f t="shared" ref="I5:I39" si="0">H5*G5</f>
        <v>0</v>
      </c>
      <c r="J5" s="95"/>
    </row>
    <row r="6" spans="1:10" s="1" customFormat="1" x14ac:dyDescent="0.3">
      <c r="A6" s="18" t="s">
        <v>9</v>
      </c>
      <c r="B6" s="19" t="s">
        <v>7</v>
      </c>
      <c r="C6" s="20" t="s">
        <v>8</v>
      </c>
      <c r="D6" s="89">
        <v>500</v>
      </c>
      <c r="E6" s="90"/>
      <c r="F6" s="91"/>
      <c r="G6" s="61">
        <f t="shared" ref="G6:G39" si="1">SUM(D6:F6)</f>
        <v>500</v>
      </c>
      <c r="H6" s="56"/>
      <c r="I6" s="51">
        <f t="shared" si="0"/>
        <v>0</v>
      </c>
      <c r="J6" s="95"/>
    </row>
    <row r="7" spans="1:10" s="1" customFormat="1" ht="28.8" x14ac:dyDescent="0.3">
      <c r="A7" s="18" t="s">
        <v>6</v>
      </c>
      <c r="B7" s="19" t="s">
        <v>10</v>
      </c>
      <c r="C7" s="20" t="s">
        <v>8</v>
      </c>
      <c r="D7" s="89">
        <v>700</v>
      </c>
      <c r="E7" s="90"/>
      <c r="F7" s="91"/>
      <c r="G7" s="61">
        <f t="shared" si="1"/>
        <v>700</v>
      </c>
      <c r="H7" s="56"/>
      <c r="I7" s="51">
        <f t="shared" si="0"/>
        <v>0</v>
      </c>
      <c r="J7" s="95"/>
    </row>
    <row r="8" spans="1:10" s="1" customFormat="1" ht="28.8" x14ac:dyDescent="0.3">
      <c r="A8" s="18" t="s">
        <v>6</v>
      </c>
      <c r="B8" s="19" t="s">
        <v>11</v>
      </c>
      <c r="C8" s="20" t="s">
        <v>8</v>
      </c>
      <c r="D8" s="89">
        <v>700</v>
      </c>
      <c r="E8" s="90"/>
      <c r="F8" s="91"/>
      <c r="G8" s="61">
        <f t="shared" si="1"/>
        <v>700</v>
      </c>
      <c r="H8" s="56"/>
      <c r="I8" s="51">
        <f t="shared" si="0"/>
        <v>0</v>
      </c>
      <c r="J8" s="95"/>
    </row>
    <row r="9" spans="1:10" s="1" customFormat="1" ht="28.8" x14ac:dyDescent="0.3">
      <c r="A9" s="18" t="s">
        <v>6</v>
      </c>
      <c r="B9" s="19" t="s">
        <v>12</v>
      </c>
      <c r="C9" s="20" t="s">
        <v>8</v>
      </c>
      <c r="D9" s="89">
        <v>700</v>
      </c>
      <c r="E9" s="90"/>
      <c r="F9" s="91"/>
      <c r="G9" s="61">
        <f t="shared" si="1"/>
        <v>700</v>
      </c>
      <c r="H9" s="56"/>
      <c r="I9" s="51">
        <f t="shared" si="0"/>
        <v>0</v>
      </c>
      <c r="J9" s="95"/>
    </row>
    <row r="10" spans="1:10" s="1" customFormat="1" ht="28.8" x14ac:dyDescent="0.3">
      <c r="A10" s="18" t="s">
        <v>6</v>
      </c>
      <c r="B10" s="19" t="s">
        <v>13</v>
      </c>
      <c r="C10" s="20" t="s">
        <v>8</v>
      </c>
      <c r="D10" s="89">
        <v>700</v>
      </c>
      <c r="E10" s="90"/>
      <c r="F10" s="91"/>
      <c r="G10" s="61">
        <f t="shared" si="1"/>
        <v>700</v>
      </c>
      <c r="H10" s="56"/>
      <c r="I10" s="51">
        <f t="shared" si="0"/>
        <v>0</v>
      </c>
      <c r="J10" s="95"/>
    </row>
    <row r="11" spans="1:10" s="1" customFormat="1" x14ac:dyDescent="0.3">
      <c r="A11" s="24" t="s">
        <v>6</v>
      </c>
      <c r="B11" s="25" t="s">
        <v>14</v>
      </c>
      <c r="C11" s="26" t="s">
        <v>8</v>
      </c>
      <c r="D11" s="99">
        <v>350</v>
      </c>
      <c r="E11" s="99"/>
      <c r="F11" s="100"/>
      <c r="G11" s="65">
        <f t="shared" si="1"/>
        <v>350</v>
      </c>
      <c r="H11" s="66"/>
      <c r="I11" s="47">
        <f t="shared" si="0"/>
        <v>0</v>
      </c>
      <c r="J11" s="95"/>
    </row>
    <row r="12" spans="1:10" s="1" customFormat="1" ht="28.8" x14ac:dyDescent="0.3">
      <c r="A12" s="13" t="s">
        <v>9</v>
      </c>
      <c r="B12" s="14" t="s">
        <v>15</v>
      </c>
      <c r="C12" s="15" t="s">
        <v>8</v>
      </c>
      <c r="D12" s="92">
        <v>700</v>
      </c>
      <c r="E12" s="93"/>
      <c r="F12" s="94"/>
      <c r="G12" s="60">
        <f t="shared" si="1"/>
        <v>700</v>
      </c>
      <c r="H12" s="55"/>
      <c r="I12" s="46">
        <f t="shared" si="0"/>
        <v>0</v>
      </c>
      <c r="J12" s="95"/>
    </row>
    <row r="13" spans="1:10" s="1" customFormat="1" ht="28.8" x14ac:dyDescent="0.3">
      <c r="A13" s="18" t="s">
        <v>9</v>
      </c>
      <c r="B13" s="19" t="s">
        <v>16</v>
      </c>
      <c r="C13" s="20" t="s">
        <v>8</v>
      </c>
      <c r="D13" s="89">
        <v>700</v>
      </c>
      <c r="E13" s="90"/>
      <c r="F13" s="91"/>
      <c r="G13" s="61">
        <f t="shared" si="1"/>
        <v>700</v>
      </c>
      <c r="H13" s="56"/>
      <c r="I13" s="51">
        <f t="shared" si="0"/>
        <v>0</v>
      </c>
      <c r="J13" s="95"/>
    </row>
    <row r="14" spans="1:10" s="1" customFormat="1" ht="28.8" x14ac:dyDescent="0.3">
      <c r="A14" s="18" t="s">
        <v>9</v>
      </c>
      <c r="B14" s="19" t="s">
        <v>17</v>
      </c>
      <c r="C14" s="20" t="s">
        <v>8</v>
      </c>
      <c r="D14" s="89">
        <v>700</v>
      </c>
      <c r="E14" s="90"/>
      <c r="F14" s="91"/>
      <c r="G14" s="61">
        <f t="shared" si="1"/>
        <v>700</v>
      </c>
      <c r="H14" s="56"/>
      <c r="I14" s="51">
        <f t="shared" si="0"/>
        <v>0</v>
      </c>
      <c r="J14" s="95"/>
    </row>
    <row r="15" spans="1:10" s="1" customFormat="1" ht="28.8" x14ac:dyDescent="0.3">
      <c r="A15" s="18" t="s">
        <v>9</v>
      </c>
      <c r="B15" s="19" t="s">
        <v>18</v>
      </c>
      <c r="C15" s="20" t="s">
        <v>8</v>
      </c>
      <c r="D15" s="89">
        <v>700</v>
      </c>
      <c r="E15" s="90"/>
      <c r="F15" s="91"/>
      <c r="G15" s="61">
        <f t="shared" si="1"/>
        <v>700</v>
      </c>
      <c r="H15" s="56"/>
      <c r="I15" s="51">
        <f t="shared" si="0"/>
        <v>0</v>
      </c>
      <c r="J15" s="95"/>
    </row>
    <row r="16" spans="1:10" s="1" customFormat="1" x14ac:dyDescent="0.3">
      <c r="A16" s="24" t="s">
        <v>9</v>
      </c>
      <c r="B16" s="25" t="s">
        <v>19</v>
      </c>
      <c r="C16" s="26" t="s">
        <v>8</v>
      </c>
      <c r="D16" s="99">
        <v>350</v>
      </c>
      <c r="E16" s="99"/>
      <c r="F16" s="100"/>
      <c r="G16" s="65">
        <f t="shared" si="1"/>
        <v>350</v>
      </c>
      <c r="H16" s="66"/>
      <c r="I16" s="47">
        <f t="shared" si="0"/>
        <v>0</v>
      </c>
      <c r="J16" s="95"/>
    </row>
    <row r="17" spans="1:10" s="1" customFormat="1" ht="28.8" x14ac:dyDescent="0.3">
      <c r="A17" s="13" t="s">
        <v>20</v>
      </c>
      <c r="B17" s="14" t="s">
        <v>21</v>
      </c>
      <c r="C17" s="15" t="s">
        <v>8</v>
      </c>
      <c r="D17" s="92">
        <v>2000</v>
      </c>
      <c r="E17" s="93"/>
      <c r="F17" s="94"/>
      <c r="G17" s="60">
        <f t="shared" si="1"/>
        <v>2000</v>
      </c>
      <c r="H17" s="55"/>
      <c r="I17" s="46">
        <f t="shared" si="0"/>
        <v>0</v>
      </c>
      <c r="J17" s="95"/>
    </row>
    <row r="18" spans="1:10" s="1" customFormat="1" ht="28.8" x14ac:dyDescent="0.3">
      <c r="A18" s="18" t="s">
        <v>20</v>
      </c>
      <c r="B18" s="19" t="s">
        <v>22</v>
      </c>
      <c r="C18" s="20" t="s">
        <v>8</v>
      </c>
      <c r="D18" s="89">
        <v>2000</v>
      </c>
      <c r="E18" s="90"/>
      <c r="F18" s="91"/>
      <c r="G18" s="61">
        <f t="shared" si="1"/>
        <v>2000</v>
      </c>
      <c r="H18" s="56"/>
      <c r="I18" s="51">
        <f t="shared" si="0"/>
        <v>0</v>
      </c>
      <c r="J18" s="95"/>
    </row>
    <row r="19" spans="1:10" s="1" customFormat="1" ht="28.8" x14ac:dyDescent="0.3">
      <c r="A19" s="18" t="s">
        <v>20</v>
      </c>
      <c r="B19" s="19" t="s">
        <v>23</v>
      </c>
      <c r="C19" s="20" t="s">
        <v>8</v>
      </c>
      <c r="D19" s="101">
        <v>1000</v>
      </c>
      <c r="E19" s="101"/>
      <c r="F19" s="89"/>
      <c r="G19" s="61">
        <f t="shared" si="1"/>
        <v>1000</v>
      </c>
      <c r="H19" s="56"/>
      <c r="I19" s="51">
        <f t="shared" si="0"/>
        <v>0</v>
      </c>
      <c r="J19" s="95"/>
    </row>
    <row r="20" spans="1:10" s="1" customFormat="1" x14ac:dyDescent="0.3">
      <c r="A20" s="24" t="s">
        <v>20</v>
      </c>
      <c r="B20" s="25" t="s">
        <v>24</v>
      </c>
      <c r="C20" s="26" t="s">
        <v>25</v>
      </c>
      <c r="D20" s="64">
        <v>600000</v>
      </c>
      <c r="E20" s="64">
        <v>1000000</v>
      </c>
      <c r="F20" s="49">
        <v>800000</v>
      </c>
      <c r="G20" s="65">
        <f t="shared" si="1"/>
        <v>2400000</v>
      </c>
      <c r="H20" s="66"/>
      <c r="I20" s="47">
        <f t="shared" si="0"/>
        <v>0</v>
      </c>
      <c r="J20" s="85"/>
    </row>
    <row r="21" spans="1:10" s="1" customFormat="1" ht="28.8" x14ac:dyDescent="0.3">
      <c r="A21" s="13" t="s">
        <v>27</v>
      </c>
      <c r="B21" s="14" t="s">
        <v>28</v>
      </c>
      <c r="C21" s="15" t="s">
        <v>29</v>
      </c>
      <c r="D21" s="92">
        <v>1000000</v>
      </c>
      <c r="E21" s="93"/>
      <c r="F21" s="94"/>
      <c r="G21" s="60">
        <f t="shared" si="1"/>
        <v>1000000</v>
      </c>
      <c r="H21" s="55"/>
      <c r="I21" s="46">
        <f t="shared" si="0"/>
        <v>0</v>
      </c>
      <c r="J21" s="85"/>
    </row>
    <row r="22" spans="1:10" s="1" customFormat="1" x14ac:dyDescent="0.3">
      <c r="A22" s="24" t="s">
        <v>27</v>
      </c>
      <c r="B22" s="25" t="s">
        <v>63</v>
      </c>
      <c r="C22" s="26" t="s">
        <v>33</v>
      </c>
      <c r="D22" s="64">
        <v>0</v>
      </c>
      <c r="E22" s="64">
        <v>1</v>
      </c>
      <c r="F22" s="49">
        <v>0</v>
      </c>
      <c r="G22" s="65">
        <f t="shared" si="1"/>
        <v>1</v>
      </c>
      <c r="H22" s="66"/>
      <c r="I22" s="47">
        <f t="shared" si="0"/>
        <v>0</v>
      </c>
      <c r="J22" s="85"/>
    </row>
    <row r="23" spans="1:10" s="1" customFormat="1" x14ac:dyDescent="0.3">
      <c r="A23" s="67" t="s">
        <v>64</v>
      </c>
      <c r="B23" s="14" t="s">
        <v>65</v>
      </c>
      <c r="C23" s="27" t="s">
        <v>26</v>
      </c>
      <c r="D23" s="16">
        <v>1</v>
      </c>
      <c r="E23" s="16">
        <v>1</v>
      </c>
      <c r="F23" s="17">
        <v>1</v>
      </c>
      <c r="G23" s="60">
        <f t="shared" si="1"/>
        <v>3</v>
      </c>
      <c r="H23" s="55"/>
      <c r="I23" s="46">
        <f t="shared" si="0"/>
        <v>0</v>
      </c>
      <c r="J23" s="85"/>
    </row>
    <row r="24" spans="1:10" s="1" customFormat="1" ht="43.2" x14ac:dyDescent="0.3">
      <c r="A24" s="23" t="s">
        <v>74</v>
      </c>
      <c r="B24" s="19" t="s">
        <v>66</v>
      </c>
      <c r="C24" s="20" t="s">
        <v>96</v>
      </c>
      <c r="D24" s="21">
        <v>1</v>
      </c>
      <c r="E24" s="21">
        <v>0</v>
      </c>
      <c r="F24" s="22">
        <v>0</v>
      </c>
      <c r="G24" s="61">
        <f t="shared" si="1"/>
        <v>1</v>
      </c>
      <c r="H24" s="56"/>
      <c r="I24" s="51">
        <f t="shared" si="0"/>
        <v>0</v>
      </c>
      <c r="J24" s="85"/>
    </row>
    <row r="25" spans="1:10" s="1" customFormat="1" ht="43.2" x14ac:dyDescent="0.3">
      <c r="A25" s="23" t="s">
        <v>75</v>
      </c>
      <c r="B25" s="19" t="s">
        <v>67</v>
      </c>
      <c r="C25" s="20" t="s">
        <v>96</v>
      </c>
      <c r="D25" s="21">
        <v>1</v>
      </c>
      <c r="E25" s="21">
        <v>0</v>
      </c>
      <c r="F25" s="22">
        <v>0</v>
      </c>
      <c r="G25" s="61">
        <f t="shared" si="1"/>
        <v>1</v>
      </c>
      <c r="H25" s="56"/>
      <c r="I25" s="51">
        <f t="shared" si="0"/>
        <v>0</v>
      </c>
      <c r="J25" s="85"/>
    </row>
    <row r="26" spans="1:10" s="1" customFormat="1" ht="43.2" x14ac:dyDescent="0.3">
      <c r="A26" s="69" t="s">
        <v>76</v>
      </c>
      <c r="B26" s="25" t="s">
        <v>68</v>
      </c>
      <c r="C26" s="26" t="s">
        <v>96</v>
      </c>
      <c r="D26" s="64">
        <v>1</v>
      </c>
      <c r="E26" s="64">
        <v>0</v>
      </c>
      <c r="F26" s="49">
        <v>0</v>
      </c>
      <c r="G26" s="65">
        <f t="shared" si="1"/>
        <v>1</v>
      </c>
      <c r="H26" s="66"/>
      <c r="I26" s="47">
        <f t="shared" si="0"/>
        <v>0</v>
      </c>
      <c r="J26" s="85"/>
    </row>
    <row r="27" spans="1:10" s="1" customFormat="1" x14ac:dyDescent="0.3">
      <c r="A27" s="67" t="s">
        <v>69</v>
      </c>
      <c r="B27" s="14" t="s">
        <v>70</v>
      </c>
      <c r="C27" s="27" t="s">
        <v>71</v>
      </c>
      <c r="D27" s="16">
        <v>0</v>
      </c>
      <c r="E27" s="16">
        <v>0</v>
      </c>
      <c r="F27" s="68">
        <v>1</v>
      </c>
      <c r="G27" s="60">
        <f t="shared" si="1"/>
        <v>1</v>
      </c>
      <c r="H27" s="55"/>
      <c r="I27" s="46">
        <f t="shared" si="0"/>
        <v>0</v>
      </c>
      <c r="J27" s="85"/>
    </row>
    <row r="28" spans="1:10" s="1" customFormat="1" x14ac:dyDescent="0.3">
      <c r="A28" s="23" t="s">
        <v>72</v>
      </c>
      <c r="B28" s="19" t="s">
        <v>70</v>
      </c>
      <c r="C28" s="50" t="s">
        <v>71</v>
      </c>
      <c r="D28" s="21">
        <v>0</v>
      </c>
      <c r="E28" s="21">
        <v>0</v>
      </c>
      <c r="F28" s="53">
        <v>1</v>
      </c>
      <c r="G28" s="61">
        <f t="shared" si="1"/>
        <v>1</v>
      </c>
      <c r="H28" s="56"/>
      <c r="I28" s="51">
        <f t="shared" si="0"/>
        <v>0</v>
      </c>
      <c r="J28" s="85"/>
    </row>
    <row r="29" spans="1:10" s="1" customFormat="1" x14ac:dyDescent="0.3">
      <c r="A29" s="23" t="s">
        <v>73</v>
      </c>
      <c r="B29" s="19" t="s">
        <v>70</v>
      </c>
      <c r="C29" s="50" t="s">
        <v>71</v>
      </c>
      <c r="D29" s="21">
        <v>0</v>
      </c>
      <c r="E29" s="21">
        <v>0</v>
      </c>
      <c r="F29" s="53">
        <v>1</v>
      </c>
      <c r="G29" s="61">
        <f t="shared" si="1"/>
        <v>1</v>
      </c>
      <c r="H29" s="56"/>
      <c r="I29" s="51">
        <f t="shared" si="0"/>
        <v>0</v>
      </c>
      <c r="J29" s="85"/>
    </row>
    <row r="30" spans="1:10" s="1" customFormat="1" x14ac:dyDescent="0.3">
      <c r="A30" s="23" t="s">
        <v>90</v>
      </c>
      <c r="B30" s="19" t="s">
        <v>91</v>
      </c>
      <c r="C30" s="50" t="s">
        <v>92</v>
      </c>
      <c r="D30" s="21">
        <v>0</v>
      </c>
      <c r="E30" s="21">
        <v>0</v>
      </c>
      <c r="F30" s="53">
        <v>1</v>
      </c>
      <c r="G30" s="61">
        <f t="shared" si="1"/>
        <v>1</v>
      </c>
      <c r="H30" s="56"/>
      <c r="I30" s="51">
        <f t="shared" si="0"/>
        <v>0</v>
      </c>
      <c r="J30" s="85"/>
    </row>
    <row r="31" spans="1:10" s="1" customFormat="1" ht="28.8" x14ac:dyDescent="0.3">
      <c r="A31" s="18" t="s">
        <v>30</v>
      </c>
      <c r="B31" s="19" t="s">
        <v>31</v>
      </c>
      <c r="C31" s="20" t="s">
        <v>32</v>
      </c>
      <c r="D31" s="78">
        <v>0</v>
      </c>
      <c r="E31" s="78">
        <v>45</v>
      </c>
      <c r="F31" s="79">
        <v>45</v>
      </c>
      <c r="G31" s="61">
        <f t="shared" si="1"/>
        <v>90</v>
      </c>
      <c r="H31" s="56"/>
      <c r="I31" s="51">
        <f t="shared" si="0"/>
        <v>0</v>
      </c>
      <c r="J31" s="85"/>
    </row>
    <row r="32" spans="1:10" s="1" customFormat="1" ht="43.2" x14ac:dyDescent="0.3">
      <c r="A32" s="23" t="s">
        <v>82</v>
      </c>
      <c r="B32" s="19" t="s">
        <v>77</v>
      </c>
      <c r="C32" s="20" t="s">
        <v>29</v>
      </c>
      <c r="D32" s="21">
        <v>0</v>
      </c>
      <c r="E32" s="21">
        <v>0</v>
      </c>
      <c r="F32" s="22">
        <v>100000</v>
      </c>
      <c r="G32" s="61">
        <f t="shared" si="1"/>
        <v>100000</v>
      </c>
      <c r="H32" s="56"/>
      <c r="I32" s="51">
        <f t="shared" si="0"/>
        <v>0</v>
      </c>
      <c r="J32" s="85"/>
    </row>
    <row r="33" spans="1:10" s="1" customFormat="1" x14ac:dyDescent="0.3">
      <c r="A33" s="23" t="s">
        <v>83</v>
      </c>
      <c r="B33" s="19" t="s">
        <v>79</v>
      </c>
      <c r="C33" s="50" t="s">
        <v>78</v>
      </c>
      <c r="D33" s="21">
        <v>0</v>
      </c>
      <c r="E33" s="21">
        <v>0</v>
      </c>
      <c r="F33" s="53">
        <v>250000</v>
      </c>
      <c r="G33" s="61">
        <f t="shared" si="1"/>
        <v>250000</v>
      </c>
      <c r="H33" s="56"/>
      <c r="I33" s="51">
        <f t="shared" si="0"/>
        <v>0</v>
      </c>
      <c r="J33" s="85"/>
    </row>
    <row r="34" spans="1:10" s="1" customFormat="1" ht="28.8" x14ac:dyDescent="0.3">
      <c r="A34" s="80" t="s">
        <v>86</v>
      </c>
      <c r="B34" s="82" t="s">
        <v>84</v>
      </c>
      <c r="C34" s="50" t="s">
        <v>80</v>
      </c>
      <c r="D34" s="21">
        <v>0</v>
      </c>
      <c r="E34" s="21">
        <v>0</v>
      </c>
      <c r="F34" s="22">
        <v>100</v>
      </c>
      <c r="G34" s="61">
        <f t="shared" si="1"/>
        <v>100</v>
      </c>
      <c r="H34" s="57"/>
      <c r="I34" s="51">
        <f t="shared" si="0"/>
        <v>0</v>
      </c>
      <c r="J34" s="85"/>
    </row>
    <row r="35" spans="1:10" s="1" customFormat="1" ht="28.8" x14ac:dyDescent="0.3">
      <c r="A35" s="81" t="s">
        <v>87</v>
      </c>
      <c r="B35" s="83" t="s">
        <v>93</v>
      </c>
      <c r="C35" s="76" t="s">
        <v>80</v>
      </c>
      <c r="D35" s="64">
        <v>0</v>
      </c>
      <c r="E35" s="64">
        <v>0</v>
      </c>
      <c r="F35" s="49">
        <v>30</v>
      </c>
      <c r="G35" s="65">
        <f t="shared" si="1"/>
        <v>30</v>
      </c>
      <c r="H35" s="77"/>
      <c r="I35" s="47">
        <f t="shared" si="0"/>
        <v>0</v>
      </c>
      <c r="J35" s="85"/>
    </row>
    <row r="36" spans="1:10" s="1" customFormat="1" ht="28.8" x14ac:dyDescent="0.3">
      <c r="A36" s="81" t="s">
        <v>88</v>
      </c>
      <c r="B36" s="83" t="s">
        <v>85</v>
      </c>
      <c r="C36" s="76" t="s">
        <v>80</v>
      </c>
      <c r="D36" s="64">
        <v>0</v>
      </c>
      <c r="E36" s="64">
        <v>0</v>
      </c>
      <c r="F36" s="49">
        <v>20</v>
      </c>
      <c r="G36" s="65">
        <f t="shared" si="1"/>
        <v>20</v>
      </c>
      <c r="H36" s="77"/>
      <c r="I36" s="47">
        <f t="shared" ref="I36" si="2">H36*G36</f>
        <v>0</v>
      </c>
      <c r="J36" s="85"/>
    </row>
    <row r="37" spans="1:10" s="1" customFormat="1" ht="43.2" x14ac:dyDescent="0.3">
      <c r="A37" s="70" t="s">
        <v>34</v>
      </c>
      <c r="B37" s="71" t="s">
        <v>35</v>
      </c>
      <c r="C37" s="72" t="s">
        <v>36</v>
      </c>
      <c r="D37" s="87">
        <v>2</v>
      </c>
      <c r="E37" s="87"/>
      <c r="F37" s="88"/>
      <c r="G37" s="73">
        <f t="shared" si="1"/>
        <v>2</v>
      </c>
      <c r="H37" s="74"/>
      <c r="I37" s="75">
        <f t="shared" si="0"/>
        <v>0</v>
      </c>
      <c r="J37" s="85"/>
    </row>
    <row r="38" spans="1:10" s="30" customFormat="1" x14ac:dyDescent="0.3">
      <c r="A38" s="13" t="s">
        <v>37</v>
      </c>
      <c r="B38" s="14" t="s">
        <v>38</v>
      </c>
      <c r="C38" s="27" t="s">
        <v>39</v>
      </c>
      <c r="D38" s="28"/>
      <c r="E38" s="28"/>
      <c r="F38" s="29"/>
      <c r="G38" s="60">
        <f t="shared" si="1"/>
        <v>0</v>
      </c>
      <c r="H38" s="63"/>
      <c r="I38" s="46">
        <f t="shared" si="0"/>
        <v>0</v>
      </c>
      <c r="J38" s="85"/>
    </row>
    <row r="39" spans="1:10" s="1" customFormat="1" ht="15" thickBot="1" x14ac:dyDescent="0.35">
      <c r="A39" s="31" t="s">
        <v>40</v>
      </c>
      <c r="B39" s="32" t="s">
        <v>41</v>
      </c>
      <c r="C39" s="33" t="s">
        <v>40</v>
      </c>
      <c r="D39" s="34">
        <v>1</v>
      </c>
      <c r="E39" s="34">
        <v>1</v>
      </c>
      <c r="F39" s="35">
        <v>1</v>
      </c>
      <c r="G39" s="62">
        <f t="shared" si="1"/>
        <v>3</v>
      </c>
      <c r="H39" s="58"/>
      <c r="I39" s="48">
        <f t="shared" si="0"/>
        <v>0</v>
      </c>
      <c r="J39" s="85"/>
    </row>
    <row r="40" spans="1:10" s="1" customFormat="1" ht="15" thickBot="1" x14ac:dyDescent="0.35">
      <c r="D40" s="3"/>
      <c r="E40" s="3"/>
      <c r="F40" s="3"/>
      <c r="G40" s="44"/>
      <c r="H40" s="36" t="s">
        <v>42</v>
      </c>
      <c r="I40" s="52">
        <f>SUM(I5:I39)</f>
        <v>0</v>
      </c>
      <c r="J40" s="85"/>
    </row>
    <row r="42" spans="1:10" x14ac:dyDescent="0.3">
      <c r="A42" s="37" t="s">
        <v>43</v>
      </c>
      <c r="B42" s="37"/>
      <c r="C42" s="38"/>
    </row>
    <row r="43" spans="1:10" x14ac:dyDescent="0.3">
      <c r="A43" t="s">
        <v>44</v>
      </c>
      <c r="B43" s="37"/>
      <c r="C43" s="38"/>
    </row>
    <row r="44" spans="1:10" x14ac:dyDescent="0.3">
      <c r="A44" t="s">
        <v>45</v>
      </c>
      <c r="B44"/>
      <c r="C44" s="38"/>
    </row>
    <row r="45" spans="1:10" x14ac:dyDescent="0.3">
      <c r="A45" s="86" t="s">
        <v>94</v>
      </c>
      <c r="B45"/>
      <c r="C45" s="38"/>
    </row>
    <row r="46" spans="1:10" x14ac:dyDescent="0.3">
      <c r="A46" t="s">
        <v>47</v>
      </c>
      <c r="B46"/>
      <c r="C46" s="38"/>
    </row>
    <row r="47" spans="1:10" x14ac:dyDescent="0.3">
      <c r="A47" t="s">
        <v>46</v>
      </c>
      <c r="B47" s="38"/>
      <c r="C47" s="2"/>
      <c r="H47" s="2"/>
    </row>
    <row r="49" spans="1:9" x14ac:dyDescent="0.3">
      <c r="A49" s="37" t="s">
        <v>48</v>
      </c>
      <c r="B49" s="37"/>
      <c r="C49" s="38"/>
    </row>
    <row r="50" spans="1:9" x14ac:dyDescent="0.3">
      <c r="A50" t="s">
        <v>49</v>
      </c>
      <c r="B50"/>
      <c r="C50" s="38"/>
    </row>
    <row r="51" spans="1:9" x14ac:dyDescent="0.3">
      <c r="A51" t="s">
        <v>89</v>
      </c>
      <c r="B51"/>
      <c r="C51" s="38"/>
    </row>
    <row r="52" spans="1:9" ht="13.35" customHeight="1" x14ac:dyDescent="0.3">
      <c r="A52" t="s">
        <v>81</v>
      </c>
      <c r="B52" s="38"/>
      <c r="C52" s="2"/>
      <c r="G52"/>
      <c r="H52"/>
      <c r="I52"/>
    </row>
    <row r="53" spans="1:9" x14ac:dyDescent="0.3">
      <c r="A53" t="s">
        <v>50</v>
      </c>
      <c r="B53"/>
      <c r="C53" s="38"/>
    </row>
    <row r="55" spans="1:9" x14ac:dyDescent="0.3">
      <c r="A55" s="39" t="s">
        <v>51</v>
      </c>
      <c r="B55" s="39"/>
      <c r="D55" s="40"/>
      <c r="E55" s="40"/>
      <c r="F55" s="40"/>
      <c r="G55" s="40"/>
      <c r="H55" s="41" t="s">
        <v>52</v>
      </c>
      <c r="I55"/>
    </row>
    <row r="56" spans="1:9" x14ac:dyDescent="0.3">
      <c r="A56" s="42"/>
      <c r="B56" t="s">
        <v>53</v>
      </c>
      <c r="C56" s="40"/>
      <c r="D56" s="40"/>
      <c r="E56" s="40"/>
      <c r="F56" s="40"/>
      <c r="G56" s="40"/>
      <c r="H56" s="41"/>
      <c r="I56"/>
    </row>
    <row r="57" spans="1:9" x14ac:dyDescent="0.3">
      <c r="A57" s="42"/>
      <c r="B57" t="s">
        <v>54</v>
      </c>
      <c r="C57" s="40"/>
      <c r="D57" s="40"/>
      <c r="E57" s="40"/>
      <c r="F57" s="40"/>
      <c r="G57" s="40"/>
      <c r="H57" s="41"/>
      <c r="I57"/>
    </row>
    <row r="58" spans="1:9" x14ac:dyDescent="0.3">
      <c r="A58" s="42"/>
      <c r="B58" t="s">
        <v>55</v>
      </c>
      <c r="C58" s="40"/>
      <c r="D58" s="40"/>
      <c r="E58" s="40"/>
      <c r="F58" s="40"/>
      <c r="G58" s="40"/>
      <c r="H58" s="41"/>
      <c r="I58"/>
    </row>
    <row r="59" spans="1:9" x14ac:dyDescent="0.3">
      <c r="A59" s="43"/>
      <c r="B59" t="s">
        <v>56</v>
      </c>
      <c r="C59" s="40"/>
      <c r="D59" s="40"/>
      <c r="E59" s="40"/>
      <c r="F59" s="40"/>
      <c r="G59" s="40"/>
      <c r="H59" s="41"/>
      <c r="I59"/>
    </row>
    <row r="60" spans="1:9" x14ac:dyDescent="0.3">
      <c r="A60" s="43"/>
      <c r="B60" t="s">
        <v>57</v>
      </c>
      <c r="C60" s="40"/>
      <c r="D60" s="40"/>
      <c r="E60" s="40"/>
      <c r="F60" s="40"/>
      <c r="G60" s="40"/>
      <c r="H60" s="41"/>
      <c r="I60"/>
    </row>
    <row r="61" spans="1:9" x14ac:dyDescent="0.3">
      <c r="A61" s="43"/>
      <c r="B61" t="s">
        <v>58</v>
      </c>
      <c r="C61" s="40"/>
      <c r="D61" s="40"/>
      <c r="E61" s="40"/>
      <c r="F61" s="40"/>
      <c r="G61" s="40"/>
      <c r="H61" s="41"/>
      <c r="I61"/>
    </row>
    <row r="62" spans="1:9" x14ac:dyDescent="0.3">
      <c r="A62"/>
      <c r="B62"/>
      <c r="D62" s="40"/>
      <c r="E62" s="40"/>
      <c r="F62" s="40"/>
      <c r="G62" s="40"/>
      <c r="H62" s="41"/>
      <c r="I62"/>
    </row>
  </sheetData>
  <mergeCells count="18">
    <mergeCell ref="J5:J19"/>
    <mergeCell ref="D9:F9"/>
    <mergeCell ref="D8:F8"/>
    <mergeCell ref="D7:F7"/>
    <mergeCell ref="D6:F6"/>
    <mergeCell ref="D5:F5"/>
    <mergeCell ref="D16:F16"/>
    <mergeCell ref="D11:F11"/>
    <mergeCell ref="D19:F19"/>
    <mergeCell ref="D37:F37"/>
    <mergeCell ref="D10:F10"/>
    <mergeCell ref="D15:F15"/>
    <mergeCell ref="D14:F14"/>
    <mergeCell ref="D13:F13"/>
    <mergeCell ref="D12:F12"/>
    <mergeCell ref="D18:F18"/>
    <mergeCell ref="D17:F17"/>
    <mergeCell ref="D21:F21"/>
  </mergeCells>
  <pageMargins left="0.7" right="0.7" top="0.78740157499999996" bottom="0.78740157499999996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2025-09-11T08:32:01Z</cp:lastPrinted>
  <dcterms:created xsi:type="dcterms:W3CDTF">2025-04-01T11:31:58Z</dcterms:created>
  <dcterms:modified xsi:type="dcterms:W3CDTF">2025-09-15T12:39:32Z</dcterms:modified>
</cp:coreProperties>
</file>