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22980" windowHeight="9525"/>
  </bookViews>
  <sheets>
    <sheet name="NASVĚTLENÍ PŘECHODŮ" sheetId="4" r:id="rId1"/>
  </sheets>
  <calcPr calcId="124519"/>
</workbook>
</file>

<file path=xl/calcChain.xml><?xml version="1.0" encoding="utf-8"?>
<calcChain xmlns="http://schemas.openxmlformats.org/spreadsheetml/2006/main">
  <c r="H41" i="4"/>
  <c r="H40"/>
  <c r="H39"/>
  <c r="H37"/>
  <c r="H31"/>
  <c r="H21"/>
  <c r="H20"/>
  <c r="H16"/>
  <c r="H62"/>
  <c r="H61"/>
  <c r="H57"/>
  <c r="H56"/>
  <c r="H55"/>
  <c r="H54"/>
  <c r="H53"/>
  <c r="H52"/>
  <c r="H51"/>
  <c r="H50"/>
  <c r="H49"/>
  <c r="H48"/>
  <c r="H47"/>
  <c r="H44"/>
  <c r="H43"/>
  <c r="H42"/>
  <c r="H38"/>
  <c r="H36"/>
  <c r="H35"/>
  <c r="H34"/>
  <c r="H33"/>
  <c r="H32"/>
  <c r="H30"/>
  <c r="H26"/>
  <c r="H25"/>
  <c r="H24"/>
  <c r="H23"/>
  <c r="H22"/>
  <c r="H19"/>
  <c r="H18"/>
  <c r="H17"/>
  <c r="H15"/>
  <c r="H14"/>
  <c r="H13"/>
  <c r="H12"/>
  <c r="H59" l="1"/>
  <c r="H64"/>
  <c r="H28"/>
  <c r="H45"/>
  <c r="H66" l="1"/>
</calcChain>
</file>

<file path=xl/sharedStrings.xml><?xml version="1.0" encoding="utf-8"?>
<sst xmlns="http://schemas.openxmlformats.org/spreadsheetml/2006/main" count="164" uniqueCount="120">
  <si>
    <t>Objednatel:   Město Nový Bydžov</t>
  </si>
  <si>
    <t xml:space="preserve">Zhotovitel:   </t>
  </si>
  <si>
    <t xml:space="preserve">Zpracoval:   </t>
  </si>
  <si>
    <t>Místo:   Nový Bydžov</t>
  </si>
  <si>
    <t>Č.</t>
  </si>
  <si>
    <t>KCN</t>
  </si>
  <si>
    <t>Kód položky</t>
  </si>
  <si>
    <t>Popis</t>
  </si>
  <si>
    <t>MJ</t>
  </si>
  <si>
    <t>Množství celkem</t>
  </si>
  <si>
    <t>Cena jednotková</t>
  </si>
  <si>
    <t>Cena celkem</t>
  </si>
  <si>
    <t xml:space="preserve">Datum:   </t>
  </si>
  <si>
    <t>1.</t>
  </si>
  <si>
    <t>A.</t>
  </si>
  <si>
    <t>MONTÁŽ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</si>
  <si>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</si>
  <si>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</si>
  <si>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</si>
  <si>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</si>
  <si>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</si>
  <si>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</si>
  <si>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</si>
  <si>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</si>
  <si>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</si>
  <si>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</si>
  <si>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</si>
  <si>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13.</t>
  </si>
  <si>
    <t>14.</t>
  </si>
  <si>
    <t>15.</t>
  </si>
  <si>
    <t>16.</t>
  </si>
  <si>
    <t>17.</t>
  </si>
  <si>
    <t>18.</t>
  </si>
  <si>
    <t>19.</t>
  </si>
  <si>
    <t>20.</t>
  </si>
  <si>
    <t>ks</t>
  </si>
  <si>
    <t>m</t>
  </si>
  <si>
    <t>kabel CYKY 3x1,5 uložený volně</t>
  </si>
  <si>
    <t>ukončení kabelů do 4x10</t>
  </si>
  <si>
    <t xml:space="preserve">Stavba: KOMUNIKACE  KARLA IV. </t>
  </si>
  <si>
    <t>elektrovýzbroj pro 2 okruhy</t>
  </si>
  <si>
    <t>ukončení kabelů do 2,5</t>
  </si>
  <si>
    <t>zemnící bod</t>
  </si>
  <si>
    <t>stožár sadový</t>
  </si>
  <si>
    <t>výložník 1ramenný do 35kg</t>
  </si>
  <si>
    <t>trubka PVC 36</t>
  </si>
  <si>
    <t>zemnící drát 8/10</t>
  </si>
  <si>
    <t>trubka KOPODUR 90</t>
  </si>
  <si>
    <t>21.</t>
  </si>
  <si>
    <t>22.</t>
  </si>
  <si>
    <t>23.</t>
  </si>
  <si>
    <t>24.</t>
  </si>
  <si>
    <t>25.</t>
  </si>
  <si>
    <t>26.</t>
  </si>
  <si>
    <t>27.</t>
  </si>
  <si>
    <t>žlab PVC 1m</t>
  </si>
  <si>
    <t>MONTÁŽ - celkem</t>
  </si>
  <si>
    <t>B</t>
  </si>
  <si>
    <t>MATERIÁL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</si>
  <si>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</si>
  <si>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</si>
  <si>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</si>
  <si>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</si>
  <si>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</si>
  <si>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</si>
  <si>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</si>
  <si>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</si>
  <si>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</si>
  <si>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</si>
  <si>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</si>
  <si>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</si>
  <si>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</si>
  <si>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</si>
  <si>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</si>
  <si>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kabel CYKY 3x1,5J</t>
  </si>
  <si>
    <t>svorka zemnící připojovací SP1</t>
  </si>
  <si>
    <t>svorka SS</t>
  </si>
  <si>
    <t>zemnící drát</t>
  </si>
  <si>
    <t>žlab PVC 100x100x1000</t>
  </si>
  <si>
    <t>28.</t>
  </si>
  <si>
    <t>29.</t>
  </si>
  <si>
    <t>MATERIÁL - celkem</t>
  </si>
  <si>
    <t>C</t>
  </si>
  <si>
    <t>ZEMNÍ PRÁCE</t>
  </si>
  <si>
    <t>S0120002</t>
  </si>
  <si>
    <t>základ stožáru 30 vč. betonového kroužku</t>
  </si>
  <si>
    <t>výkop rýhy 35x80, 4. třída</t>
  </si>
  <si>
    <t>zához rýhy 35x60, 4. třída</t>
  </si>
  <si>
    <t>výkop základu pro stožár, 4. třída</t>
  </si>
  <si>
    <t>odvoz zeminy</t>
  </si>
  <si>
    <t>výkop sondy, 4. třída</t>
  </si>
  <si>
    <t>zához sondy, 3. - 4. třída</t>
  </si>
  <si>
    <t>lože z písku, šíře 35</t>
  </si>
  <si>
    <t xml:space="preserve">úprava terénu </t>
  </si>
  <si>
    <t>hutnění zeminy</t>
  </si>
  <si>
    <t>výstražná folie</t>
  </si>
  <si>
    <t>m3</t>
  </si>
  <si>
    <t>m2</t>
  </si>
  <si>
    <t>ZEMNÍ PRÁCE - celkem</t>
  </si>
  <si>
    <t>E</t>
  </si>
  <si>
    <t>OSTATNÍ</t>
  </si>
  <si>
    <t>revize dle ČSN 331500</t>
  </si>
  <si>
    <t>hod</t>
  </si>
  <si>
    <t>geodetické zaměření</t>
  </si>
  <si>
    <t>OSTATNÍ - celkem</t>
  </si>
  <si>
    <t>CENA CELKEM BEZ DPH</t>
  </si>
  <si>
    <t>svítidlo výložníkové 150</t>
  </si>
  <si>
    <t xml:space="preserve">ROZPOČET </t>
  </si>
  <si>
    <t>Objekt:  NASVĚTLENÍ PŘECHODŮ</t>
  </si>
  <si>
    <t>CYKY 5x4</t>
  </si>
  <si>
    <t>elektrovýzbroj pro 1 okruh</t>
  </si>
  <si>
    <t>výložník 1ramenný nad 35kg</t>
  </si>
  <si>
    <t>kabel CYKY 5x4J</t>
  </si>
  <si>
    <t>stožár J10</t>
  </si>
  <si>
    <t>el. Výzbroj 1 poj</t>
  </si>
  <si>
    <t>výložník 2 ramenný 90st</t>
  </si>
  <si>
    <t>svítidlo 150W</t>
  </si>
  <si>
    <t xml:space="preserve">stožár přechodový </t>
  </si>
  <si>
    <t>výložník V1G 1500</t>
  </si>
  <si>
    <t>svítidlo přechodové VGL 2x150W</t>
  </si>
</sst>
</file>

<file path=xl/styles.xml><?xml version="1.0" encoding="utf-8"?>
<styleSheet xmlns="http://schemas.openxmlformats.org/spreadsheetml/2006/main">
  <numFmts count="5">
    <numFmt numFmtId="44" formatCode="_-* #,##0.00\ &quot;Kč&quot;_-;\-* #,##0.00\ &quot;Kč&quot;_-;_-* &quot;-&quot;??\ &quot;Kč&quot;_-;_-@_-"/>
    <numFmt numFmtId="164" formatCode="#,##0;\-#,##0"/>
    <numFmt numFmtId="165" formatCode="#,##0.000;\-#,##0.000"/>
    <numFmt numFmtId="166" formatCode="#,##0.00;\-#,##0.00"/>
    <numFmt numFmtId="167" formatCode="* _-#,##0.00\ &quot;Kč&quot;;* \-#,##0.00\ &quot;Kč&quot;;* _-&quot;-&quot;??\ &quot;Kč&quot;;@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Arial CE"/>
      <charset val="238"/>
    </font>
    <font>
      <b/>
      <sz val="9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  <font>
      <sz val="7"/>
      <name val="Arial CE"/>
      <charset val="238"/>
    </font>
    <font>
      <sz val="9"/>
      <name val="Arial CE"/>
      <charset val="238"/>
    </font>
    <font>
      <sz val="10"/>
      <name val="Arial"/>
      <charset val="238"/>
    </font>
    <font>
      <b/>
      <sz val="10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167" fontId="9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 vertical="center"/>
    </xf>
    <xf numFmtId="164" fontId="4" fillId="0" borderId="0" xfId="0" applyNumberFormat="1" applyFont="1" applyAlignment="1" applyProtection="1">
      <alignment horizontal="right" vertical="top"/>
    </xf>
    <xf numFmtId="0" fontId="5" fillId="0" borderId="0" xfId="0" applyFont="1" applyAlignment="1" applyProtection="1">
      <alignment horizontal="left" vertical="top" wrapText="1"/>
    </xf>
    <xf numFmtId="0" fontId="4" fillId="0" borderId="0" xfId="0" applyFont="1" applyAlignment="1" applyProtection="1">
      <alignment horizontal="left" vertical="top" wrapText="1"/>
    </xf>
    <xf numFmtId="165" fontId="5" fillId="0" borderId="0" xfId="0" applyNumberFormat="1" applyFont="1" applyAlignment="1" applyProtection="1">
      <alignment horizontal="right" vertical="top"/>
    </xf>
    <xf numFmtId="166" fontId="6" fillId="0" borderId="0" xfId="0" applyNumberFormat="1" applyFont="1" applyAlignment="1" applyProtection="1">
      <alignment horizontal="right" vertical="top"/>
    </xf>
    <xf numFmtId="0" fontId="7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 vertical="top" wrapText="1"/>
    </xf>
    <xf numFmtId="165" fontId="7" fillId="0" borderId="0" xfId="0" applyNumberFormat="1" applyFont="1" applyAlignment="1" applyProtection="1">
      <alignment horizontal="right" vertical="top"/>
    </xf>
    <xf numFmtId="166" fontId="7" fillId="0" borderId="0" xfId="0" applyNumberFormat="1" applyFont="1" applyAlignment="1" applyProtection="1">
      <alignment horizontal="right" vertical="top"/>
    </xf>
    <xf numFmtId="0" fontId="6" fillId="0" borderId="0" xfId="0" applyFont="1" applyAlignment="1" applyProtection="1">
      <alignment horizontal="left"/>
    </xf>
    <xf numFmtId="0" fontId="5" fillId="2" borderId="1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left"/>
    </xf>
    <xf numFmtId="0" fontId="0" fillId="0" borderId="3" xfId="0" applyBorder="1"/>
    <xf numFmtId="0" fontId="0" fillId="0" borderId="4" xfId="0" applyBorder="1"/>
    <xf numFmtId="0" fontId="7" fillId="0" borderId="0" xfId="0" applyFont="1" applyFill="1" applyBorder="1" applyAlignment="1" applyProtection="1">
      <alignment horizontal="center"/>
    </xf>
    <xf numFmtId="2" fontId="0" fillId="0" borderId="0" xfId="0" applyNumberFormat="1"/>
    <xf numFmtId="0" fontId="0" fillId="0" borderId="0" xfId="0" applyAlignment="1">
      <alignment horizontal="center"/>
    </xf>
    <xf numFmtId="2" fontId="0" fillId="0" borderId="4" xfId="0" applyNumberFormat="1" applyBorder="1"/>
    <xf numFmtId="0" fontId="7" fillId="0" borderId="2" xfId="0" applyFont="1" applyFill="1" applyBorder="1" applyAlignment="1" applyProtection="1">
      <alignment horizontal="center"/>
    </xf>
    <xf numFmtId="0" fontId="0" fillId="0" borderId="3" xfId="0" applyBorder="1" applyAlignment="1">
      <alignment horizontal="center"/>
    </xf>
    <xf numFmtId="0" fontId="0" fillId="0" borderId="0" xfId="0" applyFill="1" applyBorder="1"/>
    <xf numFmtId="0" fontId="0" fillId="0" borderId="2" xfId="0" applyBorder="1"/>
    <xf numFmtId="44" fontId="0" fillId="0" borderId="4" xfId="1" applyFont="1" applyBorder="1"/>
    <xf numFmtId="0" fontId="2" fillId="0" borderId="0" xfId="0" applyFont="1" applyAlignment="1" applyProtection="1">
      <alignment horizontal="center" vertical="center"/>
    </xf>
  </cellXfs>
  <cellStyles count="4">
    <cellStyle name="měny" xfId="1" builtinId="4"/>
    <cellStyle name="měny 2" xfId="3"/>
    <cellStyle name="normální" xfId="0" builtinId="0"/>
    <cellStyle name="normální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6"/>
  <sheetViews>
    <sheetView tabSelected="1" topLeftCell="A16" workbookViewId="0">
      <selection activeCell="H66" sqref="H66"/>
    </sheetView>
  </sheetViews>
  <sheetFormatPr defaultRowHeight="15"/>
  <cols>
    <col min="1" max="1" width="5.7109375" customWidth="1"/>
    <col min="2" max="2" width="4.28515625" customWidth="1"/>
    <col min="3" max="3" width="9.28515625" customWidth="1"/>
    <col min="4" max="4" width="35.140625" customWidth="1"/>
    <col min="5" max="5" width="6.140625" customWidth="1"/>
    <col min="6" max="6" width="10.7109375" customWidth="1"/>
    <col min="7" max="7" width="9.140625" customWidth="1"/>
    <col min="8" max="8" width="14" customWidth="1"/>
  </cols>
  <sheetData>
    <row r="1" spans="1:8" ht="18">
      <c r="A1" s="26" t="s">
        <v>107</v>
      </c>
      <c r="B1" s="26"/>
      <c r="C1" s="26"/>
      <c r="D1" s="26"/>
      <c r="E1" s="26"/>
      <c r="F1" s="26"/>
      <c r="G1" s="26"/>
      <c r="H1" s="26"/>
    </row>
    <row r="2" spans="1:8">
      <c r="A2" s="1" t="s">
        <v>39</v>
      </c>
      <c r="B2" s="1"/>
      <c r="C2" s="1"/>
      <c r="D2" s="1"/>
      <c r="E2" s="1"/>
      <c r="F2" s="1"/>
      <c r="G2" s="1"/>
      <c r="H2" s="1"/>
    </row>
    <row r="3" spans="1:8">
      <c r="A3" s="1" t="s">
        <v>108</v>
      </c>
      <c r="B3" s="1"/>
      <c r="C3" s="1"/>
      <c r="D3" s="1"/>
      <c r="E3" s="1"/>
      <c r="F3" s="1"/>
      <c r="G3" s="1"/>
      <c r="H3" s="1"/>
    </row>
    <row r="4" spans="1:8">
      <c r="A4" s="2"/>
      <c r="B4" s="1"/>
      <c r="C4" s="2"/>
      <c r="D4" s="1"/>
      <c r="E4" s="1"/>
      <c r="F4" s="1"/>
      <c r="G4" s="1"/>
      <c r="H4" s="1"/>
    </row>
    <row r="5" spans="1:8">
      <c r="A5" s="3"/>
      <c r="B5" s="4"/>
      <c r="C5" s="5"/>
      <c r="D5" s="4"/>
      <c r="E5" s="4"/>
      <c r="F5" s="6"/>
      <c r="G5" s="7"/>
      <c r="H5" s="7"/>
    </row>
    <row r="6" spans="1:8">
      <c r="A6" s="8" t="s">
        <v>0</v>
      </c>
      <c r="B6" s="8"/>
      <c r="C6" s="8"/>
      <c r="D6" s="8"/>
      <c r="E6" s="8"/>
      <c r="F6" s="8"/>
      <c r="G6" s="8"/>
      <c r="H6" s="8"/>
    </row>
    <row r="7" spans="1:8">
      <c r="A7" s="8" t="s">
        <v>1</v>
      </c>
      <c r="B7" s="8"/>
      <c r="C7" s="8"/>
      <c r="D7" s="8"/>
      <c r="E7" s="8"/>
      <c r="F7" s="8"/>
      <c r="G7" s="8" t="s">
        <v>2</v>
      </c>
      <c r="H7" s="8"/>
    </row>
    <row r="8" spans="1:8">
      <c r="A8" s="8" t="s">
        <v>3</v>
      </c>
      <c r="B8" s="9"/>
      <c r="C8" s="9"/>
      <c r="D8" s="9"/>
      <c r="E8" s="9"/>
      <c r="F8" s="10"/>
      <c r="G8" s="8" t="s">
        <v>12</v>
      </c>
      <c r="H8" s="11"/>
    </row>
    <row r="9" spans="1:8" ht="15.75" thickBot="1">
      <c r="A9" s="12"/>
      <c r="B9" s="12"/>
      <c r="C9" s="12"/>
      <c r="D9" s="12"/>
      <c r="E9" s="12"/>
      <c r="F9" s="12"/>
      <c r="G9" s="12"/>
      <c r="H9" s="12"/>
    </row>
    <row r="10" spans="1:8" ht="22.5">
      <c r="A10" s="13" t="s">
        <v>4</v>
      </c>
      <c r="B10" s="13" t="s">
        <v>5</v>
      </c>
      <c r="C10" s="13" t="s">
        <v>6</v>
      </c>
      <c r="D10" s="13" t="s">
        <v>7</v>
      </c>
      <c r="E10" s="13" t="s">
        <v>8</v>
      </c>
      <c r="F10" s="13" t="s">
        <v>9</v>
      </c>
      <c r="G10" s="13" t="s">
        <v>10</v>
      </c>
      <c r="H10" s="13" t="s">
        <v>11</v>
      </c>
    </row>
    <row r="11" spans="1:8">
      <c r="A11" s="14" t="s">
        <v>14</v>
      </c>
      <c r="B11" s="15"/>
      <c r="C11" s="15"/>
      <c r="D11" s="15" t="s">
        <v>15</v>
      </c>
      <c r="E11" s="15"/>
      <c r="F11" s="15"/>
      <c r="G11" s="15"/>
      <c r="H11" s="16"/>
    </row>
    <row r="12" spans="1:8">
      <c r="A12" s="17" t="s">
        <v>13</v>
      </c>
      <c r="C12" s="19">
        <v>810017</v>
      </c>
      <c r="D12" t="s">
        <v>109</v>
      </c>
      <c r="E12" t="s">
        <v>36</v>
      </c>
      <c r="F12">
        <v>100</v>
      </c>
      <c r="H12" s="18">
        <f t="shared" ref="H12:H44" si="0">SUM(F12*G12)</f>
        <v>0</v>
      </c>
    </row>
    <row r="13" spans="1:8">
      <c r="A13" s="17" t="s">
        <v>16</v>
      </c>
      <c r="C13" s="19">
        <v>810005</v>
      </c>
      <c r="D13" t="s">
        <v>37</v>
      </c>
      <c r="E13" t="s">
        <v>36</v>
      </c>
      <c r="F13">
        <v>30</v>
      </c>
      <c r="H13" s="18">
        <f t="shared" si="0"/>
        <v>0</v>
      </c>
    </row>
    <row r="14" spans="1:8">
      <c r="A14" s="17" t="s">
        <v>17</v>
      </c>
      <c r="C14" s="19">
        <v>100251</v>
      </c>
      <c r="D14" t="s">
        <v>38</v>
      </c>
      <c r="E14" t="s">
        <v>35</v>
      </c>
      <c r="F14">
        <v>5</v>
      </c>
      <c r="H14" s="18">
        <f t="shared" si="0"/>
        <v>0</v>
      </c>
    </row>
    <row r="15" spans="1:8">
      <c r="A15" s="17" t="s">
        <v>18</v>
      </c>
      <c r="C15" s="19">
        <v>100001</v>
      </c>
      <c r="D15" t="s">
        <v>41</v>
      </c>
      <c r="E15" t="s">
        <v>35</v>
      </c>
      <c r="F15">
        <v>12</v>
      </c>
      <c r="H15" s="18">
        <f t="shared" si="0"/>
        <v>0</v>
      </c>
    </row>
    <row r="16" spans="1:8">
      <c r="A16" s="17" t="s">
        <v>19</v>
      </c>
      <c r="C16" s="19">
        <v>204201</v>
      </c>
      <c r="D16" t="s">
        <v>110</v>
      </c>
      <c r="E16" t="s">
        <v>35</v>
      </c>
      <c r="F16">
        <v>2</v>
      </c>
      <c r="H16" s="18">
        <f t="shared" si="0"/>
        <v>0</v>
      </c>
    </row>
    <row r="17" spans="1:8">
      <c r="A17" s="17" t="s">
        <v>20</v>
      </c>
      <c r="C17" s="19">
        <v>204202</v>
      </c>
      <c r="D17" t="s">
        <v>40</v>
      </c>
      <c r="E17" t="s">
        <v>35</v>
      </c>
      <c r="F17">
        <v>5</v>
      </c>
      <c r="H17" s="18">
        <f t="shared" si="0"/>
        <v>0</v>
      </c>
    </row>
    <row r="18" spans="1:8">
      <c r="A18" s="17" t="s">
        <v>21</v>
      </c>
      <c r="C18" s="19">
        <v>220301</v>
      </c>
      <c r="D18" t="s">
        <v>42</v>
      </c>
      <c r="E18" t="s">
        <v>35</v>
      </c>
      <c r="F18">
        <v>3</v>
      </c>
      <c r="H18" s="18">
        <f t="shared" si="0"/>
        <v>0</v>
      </c>
    </row>
    <row r="19" spans="1:8">
      <c r="A19" s="17" t="s">
        <v>22</v>
      </c>
      <c r="C19" s="19">
        <v>204002</v>
      </c>
      <c r="D19" t="s">
        <v>43</v>
      </c>
      <c r="E19" t="s">
        <v>35</v>
      </c>
      <c r="F19">
        <v>2</v>
      </c>
      <c r="H19" s="18">
        <f t="shared" si="0"/>
        <v>0</v>
      </c>
    </row>
    <row r="20" spans="1:8">
      <c r="A20" s="17" t="s">
        <v>23</v>
      </c>
      <c r="C20" s="19">
        <v>202011</v>
      </c>
      <c r="D20" t="s">
        <v>106</v>
      </c>
      <c r="E20" t="s">
        <v>35</v>
      </c>
      <c r="F20">
        <v>4</v>
      </c>
      <c r="H20" s="18">
        <f t="shared" si="0"/>
        <v>0</v>
      </c>
    </row>
    <row r="21" spans="1:8">
      <c r="A21" s="17" t="s">
        <v>24</v>
      </c>
      <c r="C21" s="19">
        <v>204103</v>
      </c>
      <c r="D21" t="s">
        <v>44</v>
      </c>
      <c r="E21" t="s">
        <v>35</v>
      </c>
      <c r="F21">
        <v>3</v>
      </c>
      <c r="H21" s="18">
        <f t="shared" si="0"/>
        <v>0</v>
      </c>
    </row>
    <row r="22" spans="1:8">
      <c r="A22" s="17" t="s">
        <v>25</v>
      </c>
      <c r="C22" s="19">
        <v>204104</v>
      </c>
      <c r="D22" t="s">
        <v>111</v>
      </c>
      <c r="E22" t="s">
        <v>35</v>
      </c>
      <c r="F22">
        <v>1</v>
      </c>
      <c r="H22" s="18">
        <f t="shared" si="0"/>
        <v>0</v>
      </c>
    </row>
    <row r="23" spans="1:8">
      <c r="A23" s="17" t="s">
        <v>26</v>
      </c>
      <c r="C23" s="19">
        <v>220022</v>
      </c>
      <c r="D23" t="s">
        <v>46</v>
      </c>
      <c r="E23" t="s">
        <v>36</v>
      </c>
      <c r="F23">
        <v>20</v>
      </c>
      <c r="H23" s="18">
        <f t="shared" si="0"/>
        <v>0</v>
      </c>
    </row>
    <row r="24" spans="1:8">
      <c r="A24" s="17" t="s">
        <v>27</v>
      </c>
      <c r="C24" s="19">
        <v>10005</v>
      </c>
      <c r="D24" t="s">
        <v>45</v>
      </c>
      <c r="E24" t="s">
        <v>36</v>
      </c>
      <c r="F24">
        <v>7</v>
      </c>
      <c r="H24" s="18">
        <f t="shared" si="0"/>
        <v>0</v>
      </c>
    </row>
    <row r="25" spans="1:8">
      <c r="A25" s="17" t="s">
        <v>28</v>
      </c>
      <c r="C25" s="19"/>
      <c r="D25" t="s">
        <v>47</v>
      </c>
      <c r="E25" t="s">
        <v>36</v>
      </c>
      <c r="F25">
        <v>20</v>
      </c>
      <c r="H25" s="18">
        <f t="shared" si="0"/>
        <v>0</v>
      </c>
    </row>
    <row r="26" spans="1:8">
      <c r="A26" s="17" t="s">
        <v>29</v>
      </c>
      <c r="C26" s="19"/>
      <c r="D26" t="s">
        <v>55</v>
      </c>
      <c r="E26" t="s">
        <v>35</v>
      </c>
      <c r="F26">
        <v>5</v>
      </c>
      <c r="H26" s="18">
        <f t="shared" si="0"/>
        <v>0</v>
      </c>
    </row>
    <row r="27" spans="1:8">
      <c r="A27" s="17" t="s">
        <v>30</v>
      </c>
      <c r="C27" s="19"/>
      <c r="H27" s="18"/>
    </row>
    <row r="28" spans="1:8">
      <c r="A28" s="21" t="s">
        <v>14</v>
      </c>
      <c r="B28" s="15"/>
      <c r="C28" s="15"/>
      <c r="D28" s="15" t="s">
        <v>56</v>
      </c>
      <c r="E28" s="15"/>
      <c r="F28" s="15"/>
      <c r="G28" s="15"/>
      <c r="H28" s="20">
        <f>SUM(H12:H27)</f>
        <v>0</v>
      </c>
    </row>
    <row r="29" spans="1:8">
      <c r="A29" s="21" t="s">
        <v>57</v>
      </c>
      <c r="B29" s="15"/>
      <c r="C29" s="22"/>
      <c r="D29" s="15" t="s">
        <v>58</v>
      </c>
      <c r="E29" s="15"/>
      <c r="F29" s="15"/>
      <c r="G29" s="15"/>
      <c r="H29" s="20"/>
    </row>
    <row r="30" spans="1:8">
      <c r="A30" s="17" t="s">
        <v>31</v>
      </c>
      <c r="C30" s="19"/>
      <c r="D30" s="23" t="s">
        <v>74</v>
      </c>
      <c r="E30" t="s">
        <v>36</v>
      </c>
      <c r="F30">
        <v>30</v>
      </c>
      <c r="H30" s="18">
        <f t="shared" si="0"/>
        <v>0</v>
      </c>
    </row>
    <row r="31" spans="1:8">
      <c r="A31" s="17" t="s">
        <v>32</v>
      </c>
      <c r="C31" s="19"/>
      <c r="D31" s="23" t="s">
        <v>112</v>
      </c>
      <c r="E31" t="s">
        <v>36</v>
      </c>
      <c r="F31">
        <v>100</v>
      </c>
      <c r="H31" s="18">
        <f t="shared" si="0"/>
        <v>0</v>
      </c>
    </row>
    <row r="32" spans="1:8">
      <c r="A32" s="17" t="s">
        <v>33</v>
      </c>
      <c r="C32" s="19"/>
      <c r="D32" s="23" t="s">
        <v>113</v>
      </c>
      <c r="E32" t="s">
        <v>35</v>
      </c>
      <c r="F32">
        <v>1</v>
      </c>
      <c r="H32" s="18">
        <f t="shared" si="0"/>
        <v>0</v>
      </c>
    </row>
    <row r="33" spans="1:8">
      <c r="A33" s="17" t="s">
        <v>34</v>
      </c>
      <c r="C33" s="19"/>
      <c r="D33" s="23" t="s">
        <v>75</v>
      </c>
      <c r="E33" t="s">
        <v>35</v>
      </c>
      <c r="F33">
        <v>3</v>
      </c>
      <c r="H33" s="18">
        <f t="shared" si="0"/>
        <v>0</v>
      </c>
    </row>
    <row r="34" spans="1:8">
      <c r="A34" s="17" t="s">
        <v>48</v>
      </c>
      <c r="C34" s="19"/>
      <c r="D34" s="23" t="s">
        <v>76</v>
      </c>
      <c r="E34" t="s">
        <v>35</v>
      </c>
      <c r="F34">
        <v>6</v>
      </c>
      <c r="H34" s="18">
        <f t="shared" si="0"/>
        <v>0</v>
      </c>
    </row>
    <row r="35" spans="1:8">
      <c r="A35" s="17" t="s">
        <v>49</v>
      </c>
      <c r="C35" s="19"/>
      <c r="D35" s="23" t="s">
        <v>77</v>
      </c>
      <c r="E35" t="s">
        <v>36</v>
      </c>
      <c r="F35">
        <v>20</v>
      </c>
      <c r="H35" s="18">
        <f t="shared" si="0"/>
        <v>0</v>
      </c>
    </row>
    <row r="36" spans="1:8">
      <c r="A36" s="17" t="s">
        <v>50</v>
      </c>
      <c r="D36" s="23" t="s">
        <v>114</v>
      </c>
      <c r="E36" t="s">
        <v>35</v>
      </c>
      <c r="F36">
        <v>3</v>
      </c>
      <c r="H36" s="18">
        <f t="shared" si="0"/>
        <v>0</v>
      </c>
    </row>
    <row r="37" spans="1:8">
      <c r="A37" s="17" t="s">
        <v>51</v>
      </c>
      <c r="D37" s="23" t="s">
        <v>115</v>
      </c>
      <c r="E37" t="s">
        <v>35</v>
      </c>
      <c r="F37">
        <v>1</v>
      </c>
      <c r="H37" s="18">
        <f t="shared" si="0"/>
        <v>0</v>
      </c>
    </row>
    <row r="38" spans="1:8">
      <c r="A38" s="17" t="s">
        <v>52</v>
      </c>
      <c r="D38" s="23" t="s">
        <v>47</v>
      </c>
      <c r="E38" t="s">
        <v>36</v>
      </c>
      <c r="F38">
        <v>20</v>
      </c>
      <c r="H38" s="18">
        <f t="shared" si="0"/>
        <v>0</v>
      </c>
    </row>
    <row r="39" spans="1:8">
      <c r="A39" s="17" t="s">
        <v>53</v>
      </c>
      <c r="D39" s="23" t="s">
        <v>45</v>
      </c>
      <c r="E39" t="s">
        <v>36</v>
      </c>
      <c r="F39">
        <v>7</v>
      </c>
      <c r="H39" s="18">
        <f t="shared" ref="H39:H41" si="1">SUM(F39*G39)</f>
        <v>0</v>
      </c>
    </row>
    <row r="40" spans="1:8">
      <c r="A40" s="17" t="s">
        <v>54</v>
      </c>
      <c r="D40" s="23" t="s">
        <v>78</v>
      </c>
      <c r="E40" t="s">
        <v>35</v>
      </c>
      <c r="F40">
        <v>5</v>
      </c>
      <c r="H40" s="18">
        <f t="shared" si="1"/>
        <v>0</v>
      </c>
    </row>
    <row r="41" spans="1:8">
      <c r="A41" s="17" t="s">
        <v>79</v>
      </c>
      <c r="D41" s="23" t="s">
        <v>116</v>
      </c>
      <c r="E41" t="s">
        <v>35</v>
      </c>
      <c r="F41">
        <v>2</v>
      </c>
      <c r="H41" s="18">
        <f t="shared" si="1"/>
        <v>0</v>
      </c>
    </row>
    <row r="42" spans="1:8">
      <c r="A42" s="17" t="s">
        <v>80</v>
      </c>
      <c r="D42" s="23" t="s">
        <v>117</v>
      </c>
      <c r="E42" t="s">
        <v>35</v>
      </c>
      <c r="F42">
        <v>2</v>
      </c>
      <c r="H42" s="18">
        <f t="shared" si="0"/>
        <v>0</v>
      </c>
    </row>
    <row r="43" spans="1:8">
      <c r="A43" s="17" t="s">
        <v>59</v>
      </c>
      <c r="D43" s="23" t="s">
        <v>118</v>
      </c>
      <c r="E43" t="s">
        <v>35</v>
      </c>
      <c r="F43">
        <v>3</v>
      </c>
      <c r="H43" s="18">
        <f t="shared" si="0"/>
        <v>0</v>
      </c>
    </row>
    <row r="44" spans="1:8">
      <c r="A44" s="17" t="s">
        <v>60</v>
      </c>
      <c r="D44" s="23" t="s">
        <v>119</v>
      </c>
      <c r="E44" t="s">
        <v>35</v>
      </c>
      <c r="F44">
        <v>3</v>
      </c>
      <c r="H44" s="18">
        <f t="shared" si="0"/>
        <v>0</v>
      </c>
    </row>
    <row r="45" spans="1:8">
      <c r="A45" s="21" t="s">
        <v>57</v>
      </c>
      <c r="B45" s="15"/>
      <c r="C45" s="22"/>
      <c r="D45" s="15" t="s">
        <v>81</v>
      </c>
      <c r="E45" s="15"/>
      <c r="F45" s="15"/>
      <c r="G45" s="15"/>
      <c r="H45" s="20">
        <f>SUM(H30:H44)</f>
        <v>0</v>
      </c>
    </row>
    <row r="46" spans="1:8">
      <c r="A46" s="21" t="s">
        <v>82</v>
      </c>
      <c r="B46" s="15"/>
      <c r="C46" s="22"/>
      <c r="D46" s="15" t="s">
        <v>83</v>
      </c>
      <c r="E46" s="15"/>
      <c r="F46" s="15"/>
      <c r="G46" s="15"/>
      <c r="H46" s="20"/>
    </row>
    <row r="47" spans="1:8">
      <c r="A47" s="17" t="s">
        <v>61</v>
      </c>
      <c r="C47" s="19">
        <v>10003</v>
      </c>
      <c r="D47" s="23" t="s">
        <v>85</v>
      </c>
      <c r="E47" s="23" t="s">
        <v>35</v>
      </c>
      <c r="F47" s="23">
        <v>3</v>
      </c>
      <c r="G47" s="23"/>
      <c r="H47" s="18">
        <f t="shared" ref="H47:H57" si="2">SUM(F47*G47)</f>
        <v>0</v>
      </c>
    </row>
    <row r="48" spans="1:8">
      <c r="A48" s="17" t="s">
        <v>62</v>
      </c>
      <c r="C48" s="19">
        <v>200164</v>
      </c>
      <c r="D48" s="23" t="s">
        <v>86</v>
      </c>
      <c r="E48" s="23" t="s">
        <v>36</v>
      </c>
      <c r="F48" s="23">
        <v>50</v>
      </c>
      <c r="G48" s="23"/>
      <c r="H48" s="18">
        <f t="shared" si="2"/>
        <v>0</v>
      </c>
    </row>
    <row r="49" spans="1:8">
      <c r="A49" s="17" t="s">
        <v>63</v>
      </c>
      <c r="C49" s="19">
        <v>56144</v>
      </c>
      <c r="D49" s="23" t="s">
        <v>87</v>
      </c>
      <c r="E49" s="23" t="s">
        <v>36</v>
      </c>
      <c r="F49" s="23">
        <v>50</v>
      </c>
      <c r="G49" s="23"/>
      <c r="H49" s="18">
        <f t="shared" si="2"/>
        <v>0</v>
      </c>
    </row>
    <row r="50" spans="1:8">
      <c r="A50" s="17" t="s">
        <v>64</v>
      </c>
      <c r="C50" s="19">
        <v>50702</v>
      </c>
      <c r="D50" s="23" t="s">
        <v>88</v>
      </c>
      <c r="E50" s="23" t="s">
        <v>35</v>
      </c>
      <c r="F50" s="23">
        <v>3</v>
      </c>
      <c r="G50" s="23"/>
      <c r="H50" s="18">
        <f t="shared" si="2"/>
        <v>0</v>
      </c>
    </row>
    <row r="51" spans="1:8">
      <c r="A51" s="17" t="s">
        <v>65</v>
      </c>
      <c r="C51" s="19">
        <v>60001</v>
      </c>
      <c r="D51" s="23" t="s">
        <v>89</v>
      </c>
      <c r="E51" s="23" t="s">
        <v>96</v>
      </c>
      <c r="F51" s="23">
        <v>2</v>
      </c>
      <c r="G51" s="23"/>
      <c r="H51" s="18">
        <f t="shared" si="2"/>
        <v>0</v>
      </c>
    </row>
    <row r="52" spans="1:8">
      <c r="A52" s="17" t="s">
        <v>66</v>
      </c>
      <c r="C52" s="19">
        <v>50602</v>
      </c>
      <c r="D52" s="23" t="s">
        <v>90</v>
      </c>
      <c r="E52" s="23" t="s">
        <v>35</v>
      </c>
      <c r="F52" s="23">
        <v>2</v>
      </c>
      <c r="G52" s="23"/>
      <c r="H52" s="18">
        <f t="shared" si="2"/>
        <v>0</v>
      </c>
    </row>
    <row r="53" spans="1:8">
      <c r="A53" s="17" t="s">
        <v>67</v>
      </c>
      <c r="C53" s="19" t="s">
        <v>84</v>
      </c>
      <c r="D53" s="23" t="s">
        <v>91</v>
      </c>
      <c r="E53" s="23" t="s">
        <v>35</v>
      </c>
      <c r="F53" s="23">
        <v>2</v>
      </c>
      <c r="G53" s="23"/>
      <c r="H53" s="18">
        <f t="shared" si="2"/>
        <v>0</v>
      </c>
    </row>
    <row r="54" spans="1:8">
      <c r="A54" s="17" t="s">
        <v>68</v>
      </c>
      <c r="C54" s="19">
        <v>420022</v>
      </c>
      <c r="D54" s="23" t="s">
        <v>92</v>
      </c>
      <c r="E54" s="23" t="s">
        <v>36</v>
      </c>
      <c r="F54" s="23">
        <v>50</v>
      </c>
      <c r="G54" s="23"/>
      <c r="H54" s="18">
        <f t="shared" si="2"/>
        <v>0</v>
      </c>
    </row>
    <row r="55" spans="1:8">
      <c r="A55" s="17" t="s">
        <v>69</v>
      </c>
      <c r="C55" s="19">
        <v>620014</v>
      </c>
      <c r="D55" s="23" t="s">
        <v>93</v>
      </c>
      <c r="E55" s="23" t="s">
        <v>97</v>
      </c>
      <c r="F55" s="23">
        <v>20</v>
      </c>
      <c r="G55" s="23"/>
      <c r="H55" s="18">
        <f t="shared" si="2"/>
        <v>0</v>
      </c>
    </row>
    <row r="56" spans="1:8">
      <c r="A56" s="17" t="s">
        <v>70</v>
      </c>
      <c r="C56" s="19">
        <v>300006</v>
      </c>
      <c r="D56" s="23" t="s">
        <v>94</v>
      </c>
      <c r="E56" s="23" t="s">
        <v>36</v>
      </c>
      <c r="F56" s="23">
        <v>50</v>
      </c>
      <c r="G56" s="23"/>
      <c r="H56" s="18">
        <f t="shared" si="2"/>
        <v>0</v>
      </c>
    </row>
    <row r="57" spans="1:8">
      <c r="A57" s="17" t="s">
        <v>71</v>
      </c>
      <c r="C57" s="19">
        <v>490011</v>
      </c>
      <c r="D57" s="23" t="s">
        <v>95</v>
      </c>
      <c r="E57" s="23" t="s">
        <v>36</v>
      </c>
      <c r="F57" s="23">
        <v>50</v>
      </c>
      <c r="G57" s="23"/>
      <c r="H57" s="18">
        <f t="shared" si="2"/>
        <v>0</v>
      </c>
    </row>
    <row r="59" spans="1:8">
      <c r="A59" s="21" t="s">
        <v>82</v>
      </c>
      <c r="B59" s="15"/>
      <c r="C59" s="22"/>
      <c r="D59" s="15" t="s">
        <v>98</v>
      </c>
      <c r="E59" s="15"/>
      <c r="F59" s="15"/>
      <c r="G59" s="15"/>
      <c r="H59" s="20">
        <f>SUM(H47:H58)</f>
        <v>0</v>
      </c>
    </row>
    <row r="60" spans="1:8">
      <c r="A60" s="21" t="s">
        <v>99</v>
      </c>
      <c r="B60" s="15"/>
      <c r="C60" s="22"/>
      <c r="D60" s="15" t="s">
        <v>100</v>
      </c>
      <c r="E60" s="15"/>
      <c r="F60" s="15"/>
      <c r="G60" s="15"/>
      <c r="H60" s="20"/>
    </row>
    <row r="61" spans="1:8">
      <c r="A61" s="17" t="s">
        <v>72</v>
      </c>
      <c r="D61" s="23" t="s">
        <v>101</v>
      </c>
      <c r="E61" t="s">
        <v>102</v>
      </c>
      <c r="F61">
        <v>4</v>
      </c>
      <c r="H61" s="18">
        <f t="shared" ref="H61:H62" si="3">SUM(F61*G61)</f>
        <v>0</v>
      </c>
    </row>
    <row r="62" spans="1:8">
      <c r="A62" s="17" t="s">
        <v>73</v>
      </c>
      <c r="D62" s="23" t="s">
        <v>103</v>
      </c>
      <c r="E62" t="s">
        <v>36</v>
      </c>
      <c r="F62">
        <v>50</v>
      </c>
      <c r="H62" s="18">
        <f t="shared" si="3"/>
        <v>0</v>
      </c>
    </row>
    <row r="64" spans="1:8">
      <c r="A64" s="21" t="s">
        <v>99</v>
      </c>
      <c r="B64" s="15"/>
      <c r="C64" s="22"/>
      <c r="D64" s="15" t="s">
        <v>104</v>
      </c>
      <c r="E64" s="15"/>
      <c r="F64" s="15"/>
      <c r="G64" s="15"/>
      <c r="H64" s="20">
        <f>SUM(H61:H63)</f>
        <v>0</v>
      </c>
    </row>
    <row r="66" spans="1:8">
      <c r="A66" s="24"/>
      <c r="B66" s="15"/>
      <c r="C66" s="15"/>
      <c r="D66" s="15" t="s">
        <v>105</v>
      </c>
      <c r="E66" s="15"/>
      <c r="F66" s="15"/>
      <c r="G66" s="15"/>
      <c r="H66" s="25">
        <f>SUM(H28+H45+H59+H64)</f>
        <v>0</v>
      </c>
    </row>
  </sheetData>
  <mergeCells count="1">
    <mergeCell ref="A1:H1"/>
  </mergeCells>
  <pageMargins left="0.31496062992125984" right="0.31496062992125984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NASVĚTLENÍ PŘECHODŮ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priprava</dc:creator>
  <cp:lastModifiedBy>sedlakova</cp:lastModifiedBy>
  <cp:lastPrinted>2016-04-29T09:03:27Z</cp:lastPrinted>
  <dcterms:created xsi:type="dcterms:W3CDTF">2016-04-28T06:36:28Z</dcterms:created>
  <dcterms:modified xsi:type="dcterms:W3CDTF">2016-05-10T08:04:51Z</dcterms:modified>
</cp:coreProperties>
</file>