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24" yWindow="48" windowWidth="17664" windowHeight="12804" activeTab="0"/>
  </bookViews>
  <sheets>
    <sheet name="rozpočet" sheetId="1" r:id="rId1"/>
  </sheets>
  <definedNames>
    <definedName name="_xlnm.Print_Area" localSheetId="0">'rozpočet'!$A$1:$I$53</definedName>
  </definedNames>
  <calcPr fullCalcOnLoad="1"/>
</workbook>
</file>

<file path=xl/sharedStrings.xml><?xml version="1.0" encoding="utf-8"?>
<sst xmlns="http://schemas.openxmlformats.org/spreadsheetml/2006/main" count="92" uniqueCount="69">
  <si>
    <t>Pozice</t>
  </si>
  <si>
    <t>Název</t>
  </si>
  <si>
    <t>-</t>
  </si>
  <si>
    <t>Počet</t>
  </si>
  <si>
    <t>Jednotková cena - dodávka</t>
  </si>
  <si>
    <t xml:space="preserve">Dodávka </t>
  </si>
  <si>
    <t>Jednotková cena - montáž</t>
  </si>
  <si>
    <t>Montáž</t>
  </si>
  <si>
    <t>Celkem</t>
  </si>
  <si>
    <t>ks</t>
  </si>
  <si>
    <t>kpl</t>
  </si>
  <si>
    <t>M1</t>
  </si>
  <si>
    <t>Materiál pro zavěšení a uložení vzt. potrubí a elementů</t>
  </si>
  <si>
    <t>kg</t>
  </si>
  <si>
    <t>M2</t>
  </si>
  <si>
    <t>M3</t>
  </si>
  <si>
    <t>Čistění prostor po montáži VZT</t>
  </si>
  <si>
    <t>hod</t>
  </si>
  <si>
    <t>Lešení</t>
  </si>
  <si>
    <t>Montážní materiál</t>
  </si>
  <si>
    <t>Doprava</t>
  </si>
  <si>
    <t>%</t>
  </si>
  <si>
    <t>sou</t>
  </si>
  <si>
    <r>
      <t>m</t>
    </r>
    <r>
      <rPr>
        <vertAlign val="superscript"/>
        <sz val="10"/>
        <rFont val="Calibri"/>
        <family val="2"/>
      </rPr>
      <t>2</t>
    </r>
  </si>
  <si>
    <t>přímé trouby</t>
  </si>
  <si>
    <t>tvarovky</t>
  </si>
  <si>
    <t>Izolace</t>
  </si>
  <si>
    <t>I1</t>
  </si>
  <si>
    <t>Vzt. potrubí čtyřhranné ocelové potrubí z pozink. plechu skupiny.I</t>
  </si>
  <si>
    <t xml:space="preserve">Stížená montáž </t>
  </si>
  <si>
    <t>Elektroinstalace - NENÍ DODÁVKOU VZT</t>
  </si>
  <si>
    <t>VZDUCHOTECHNIKA CELKEM</t>
  </si>
  <si>
    <t>Spojovací a těsnící materiál</t>
  </si>
  <si>
    <t>Zařízení č.1</t>
  </si>
  <si>
    <t>bm</t>
  </si>
  <si>
    <t>Potrubí SPIRO z pozinkovaného plechu skupiny I.</t>
  </si>
  <si>
    <t>Uvedení do provozu, provozní zkoušky</t>
  </si>
  <si>
    <t>Protokolární zaškolení obsluhy</t>
  </si>
  <si>
    <t>Předávací dokumentace, certifikáty, návody, protokoly o zkouškách, technická dokumentace zařízení,, záruční listy, protokol o zaškolení obsluhy atd, dle platných předpisů ČR. 2 x samostatný šanon</t>
  </si>
  <si>
    <t xml:space="preserve">Koordinace, účast na kontrolních dnech, kompletační činnost </t>
  </si>
  <si>
    <t>Dokumentace skutečného provedení díla - 2 x tiskem, 2 x digitálně na CD - formát dwg, pdf,doc, xls.</t>
  </si>
  <si>
    <t>Měření a Regulace - zapojení čidel MaR, ochranné pospojování</t>
  </si>
  <si>
    <t>Elektroinstalace VZT jednotky - elektroinstalace není dodávkou projektu</t>
  </si>
  <si>
    <t>Autorizované spuštění jednotky výrobcem dle platného ceníku včetně dopravy</t>
  </si>
  <si>
    <t>Zařízení č.1 celkem</t>
  </si>
  <si>
    <t>MEZISOUČET</t>
  </si>
  <si>
    <t>1.1</t>
  </si>
  <si>
    <t>1.2</t>
  </si>
  <si>
    <t>1.3</t>
  </si>
  <si>
    <t>1.5</t>
  </si>
  <si>
    <t>1.4</t>
  </si>
  <si>
    <t>1.6</t>
  </si>
  <si>
    <t>Ø315</t>
  </si>
  <si>
    <t>Ø355</t>
  </si>
  <si>
    <t>Ø400</t>
  </si>
  <si>
    <t>Pružná manžeta 600x300</t>
  </si>
  <si>
    <t>Klapka uzavírací 600x300 (třída těsnosti 3 dle EN 1751:1998) se servem s havarijní pružinovou funkcí a napětím 24V AC</t>
  </si>
  <si>
    <t>Tlumič hluku pro čtyřhranné potrubí 600x300, délka 950mm</t>
  </si>
  <si>
    <t>Vyústka jednořadá do spiro potrubí 425x125 s regulací R1</t>
  </si>
  <si>
    <t>Protidešťová žaluzie z pozink. plechu 630x450 se sítem proti hmyzu</t>
  </si>
  <si>
    <t>IZOLACE PROTI KONDENZACI VZDUŠNÉ VLHKOSTI - SYNTETICKÝ KAUČUK, SAMOLEPÍCÍ ROHOŽE O TLOUŠŤCE 13mm</t>
  </si>
  <si>
    <t>Vzduchotechnická rekuperační jednotka s protiproudým výměníkem pracovní bod 2080m3/h, 300Pa; jednotka se skládá z přívodního filtru F7, odvodního filtru M5, protiproudého výměníku s účinností 81% dle EN 308 (vypočítáno při venkovní teplotě +5°C, odvodní vzduch +25°C a 27% r.v.), vodního ohřívače o výkonu 11,31kW (teplota vzduchu vstup/výstup 6,3/22,5°C, tlaková ztráta 11Pa, tlaková ztráta na straně vody 11,8kPa, teplota vody vstup/výstup 40/30°C, objemový průtok vody 0,272 l/s, průtok vody 0,96 m/s, výkon 11,31kW, objem výměníku 1l, připojovací rozměr vstup/výstup 1/2''/1/2'', materiál trubek Cu, Materiál lamel Al, Rozteč lamel 1,8mm, počet řad 1), přívodního a odvodního radiálního ventilátoru s EC motory 400V, 890W; součástí jednotky je vestavěný řídící system; jednotka splňuje směrnici Ecodesign 2016 i 2018</t>
  </si>
  <si>
    <t>Směšovací uzel; uzel se skládá z: kulových uzávěrů s teploměry, čístícího a odkalovacího filtru, 3-cestného zdvihového ventilu vč. Servopohonu, oběhového čerpadla, nerezové pružné izolované tlakové hadice, regulačního ventilu obtoku, zpětné klapky (jmenovitá světlost DN 15, velikost čerpadla 60, kv hodnota ventilu 1,0, napájení 24V AC, ovládání 0,10V)</t>
  </si>
  <si>
    <t xml:space="preserve"> </t>
  </si>
  <si>
    <t>Stavební úpravy haly st. 134/1,  Veletov, 280 02 Kolín                                             PRO PROGRAM OPPIK</t>
  </si>
  <si>
    <t>UCHAZEČ:</t>
  </si>
  <si>
    <t>VYPRACOVAL:</t>
  </si>
  <si>
    <t>DATUM:</t>
  </si>
  <si>
    <t>Uchazeč musí vyplnit jen buňky zvýrazněné takto:</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</si>
</sst>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0.0000"/>
    <numFmt numFmtId="172" formatCode="mmm/yyyy"/>
    <numFmt numFmtId="173" formatCode="#,##0.00\ &quot;Kč&quot;"/>
    <numFmt numFmtId="174" formatCode="[$-405]d\.\ mmmm\ yyyy"/>
    <numFmt numFmtId="175" formatCode="#,##0.0\ &quot;Kč&quot;"/>
    <numFmt numFmtId="176" formatCode="#,##0\ &quot;Kč&quot;"/>
    <numFmt numFmtId="177" formatCode="[$-405]dddd\ d\.\ mmmm\ yyyy"/>
  </numFmts>
  <fonts count="52">
    <font>
      <sz val="10"/>
      <name val="Arial CE"/>
      <family val="0"/>
    </font>
    <font>
      <b/>
      <sz val="10"/>
      <name val="Arial CE"/>
      <family val="0"/>
    </font>
    <font>
      <i/>
      <sz val="10"/>
      <name val="Arial CE"/>
      <family val="0"/>
    </font>
    <font>
      <b/>
      <i/>
      <sz val="10"/>
      <name val="Arial CE"/>
      <family val="0"/>
    </font>
    <font>
      <sz val="8"/>
      <name val="Arial CE"/>
      <family val="2"/>
    </font>
    <font>
      <sz val="12"/>
      <name val="Calibri"/>
      <family val="2"/>
    </font>
    <font>
      <sz val="14"/>
      <name val="Calibri"/>
      <family val="2"/>
    </font>
    <font>
      <b/>
      <sz val="12"/>
      <name val="Calibri"/>
      <family val="2"/>
    </font>
    <font>
      <sz val="10"/>
      <name val="Calibri"/>
      <family val="2"/>
    </font>
    <font>
      <b/>
      <sz val="10"/>
      <name val="Calibri"/>
      <family val="2"/>
    </font>
    <font>
      <vertAlign val="superscript"/>
      <sz val="10"/>
      <name val="Calibri"/>
      <family val="2"/>
    </font>
    <font>
      <sz val="11"/>
      <color indexed="8"/>
      <name val="Calibri"/>
      <family val="2"/>
    </font>
    <font>
      <sz val="11"/>
      <color indexed="9"/>
      <name val="Calibri"/>
      <family val="2"/>
    </font>
    <font>
      <b/>
      <sz val="11"/>
      <color indexed="8"/>
      <name val="Calibri"/>
      <family val="2"/>
    </font>
    <font>
      <u val="single"/>
      <sz val="10"/>
      <color indexed="12"/>
      <name val="Arial CE"/>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u val="single"/>
      <sz val="10"/>
      <color indexed="20"/>
      <name val="Arial CE"/>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1"/>
      <name val="Calibri"/>
      <family val="2"/>
    </font>
    <font>
      <b/>
      <i/>
      <sz val="11"/>
      <color indexed="10"/>
      <name val="Calibri"/>
      <family val="2"/>
    </font>
    <font>
      <b/>
      <sz val="14"/>
      <name val="Calibri"/>
      <family val="2"/>
    </font>
    <font>
      <sz val="11"/>
      <color theme="1"/>
      <name val="Calibri"/>
      <family val="2"/>
    </font>
    <font>
      <sz val="11"/>
      <color theme="0"/>
      <name val="Calibri"/>
      <family val="2"/>
    </font>
    <font>
      <b/>
      <sz val="11"/>
      <color theme="1"/>
      <name val="Calibri"/>
      <family val="2"/>
    </font>
    <font>
      <u val="single"/>
      <sz val="10"/>
      <color theme="10"/>
      <name val="Arial CE"/>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0"/>
      <color theme="11"/>
      <name val="Arial CE"/>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7E9A1"/>
        <bgColor indexed="64"/>
      </patternFill>
    </fill>
    <fill>
      <patternFill patternType="solid">
        <fgColor rgb="FFCAE8AA"/>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81">
    <xf numFmtId="0" fontId="0" fillId="0" borderId="0" xfId="0"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wrapText="1"/>
    </xf>
    <xf numFmtId="0" fontId="8" fillId="0" borderId="10" xfId="0" applyFont="1" applyBorder="1" applyAlignment="1">
      <alignment wrapText="1"/>
    </xf>
    <xf numFmtId="0" fontId="9" fillId="0" borderId="10" xfId="0" applyFont="1" applyBorder="1" applyAlignment="1">
      <alignment wrapText="1"/>
    </xf>
    <xf numFmtId="0" fontId="8" fillId="0" borderId="0" xfId="0" applyFont="1" applyBorder="1" applyAlignment="1">
      <alignment wrapText="1"/>
    </xf>
    <xf numFmtId="0" fontId="7" fillId="0" borderId="0" xfId="0" applyFont="1" applyAlignment="1">
      <alignment vertical="center"/>
    </xf>
    <xf numFmtId="0" fontId="8" fillId="0" borderId="0" xfId="0" applyFont="1" applyAlignment="1">
      <alignment vertical="center"/>
    </xf>
    <xf numFmtId="49" fontId="9" fillId="0" borderId="11" xfId="0" applyNumberFormat="1" applyFont="1" applyBorder="1" applyAlignment="1">
      <alignment horizontal="center" vertical="center"/>
    </xf>
    <xf numFmtId="0" fontId="8" fillId="0" borderId="11" xfId="0" applyFont="1" applyBorder="1" applyAlignment="1">
      <alignment horizontal="center" vertical="center" wrapText="1"/>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165" fontId="8" fillId="0" borderId="0" xfId="0" applyNumberFormat="1" applyFont="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xf>
    <xf numFmtId="3" fontId="8" fillId="0" borderId="0" xfId="0" applyNumberFormat="1" applyFont="1" applyBorder="1" applyAlignment="1">
      <alignment horizontal="center" vertical="center"/>
    </xf>
    <xf numFmtId="165" fontId="8" fillId="0" borderId="0" xfId="0" applyNumberFormat="1" applyFont="1" applyBorder="1" applyAlignment="1">
      <alignment horizontal="center" vertical="center"/>
    </xf>
    <xf numFmtId="0" fontId="5" fillId="0" borderId="0" xfId="0" applyFont="1" applyAlignment="1">
      <alignment/>
    </xf>
    <xf numFmtId="0" fontId="7" fillId="0" borderId="10" xfId="0" applyFont="1" applyBorder="1" applyAlignment="1">
      <alignment wrapText="1"/>
    </xf>
    <xf numFmtId="0" fontId="7" fillId="0" borderId="10" xfId="0" applyFont="1" applyBorder="1" applyAlignment="1">
      <alignment horizontal="center" vertical="center"/>
    </xf>
    <xf numFmtId="4" fontId="7" fillId="0" borderId="10" xfId="0" applyNumberFormat="1"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wrapText="1"/>
    </xf>
    <xf numFmtId="0" fontId="7" fillId="0" borderId="0" xfId="0" applyFont="1" applyAlignment="1">
      <alignment horizontal="center" vertical="center"/>
    </xf>
    <xf numFmtId="3" fontId="7" fillId="0" borderId="0" xfId="0" applyNumberFormat="1" applyFont="1" applyAlignment="1">
      <alignment horizontal="center" vertical="center"/>
    </xf>
    <xf numFmtId="165" fontId="7" fillId="0" borderId="0" xfId="0" applyNumberFormat="1" applyFont="1" applyAlignment="1">
      <alignment horizontal="center" vertical="center"/>
    </xf>
    <xf numFmtId="0" fontId="9" fillId="0" borderId="0" xfId="0" applyFont="1" applyBorder="1" applyAlignment="1">
      <alignment horizontal="center" vertical="center"/>
    </xf>
    <xf numFmtId="4" fontId="8" fillId="0" borderId="0" xfId="0" applyNumberFormat="1" applyFont="1" applyBorder="1" applyAlignment="1">
      <alignment horizontal="center" vertical="center"/>
    </xf>
    <xf numFmtId="165"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wrapText="1"/>
    </xf>
    <xf numFmtId="0" fontId="9" fillId="0" borderId="12" xfId="0" applyFont="1" applyBorder="1" applyAlignment="1">
      <alignmen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3" fontId="9" fillId="0" borderId="13" xfId="0" applyNumberFormat="1" applyFont="1" applyBorder="1" applyAlignment="1">
      <alignment horizontal="center" vertical="center" wrapText="1"/>
    </xf>
    <xf numFmtId="165" fontId="9" fillId="0" borderId="13" xfId="0" applyNumberFormat="1" applyFont="1" applyBorder="1" applyAlignment="1">
      <alignment horizontal="center" vertical="center"/>
    </xf>
    <xf numFmtId="165" fontId="9" fillId="0" borderId="13" xfId="0" applyNumberFormat="1" applyFont="1" applyBorder="1" applyAlignment="1">
      <alignment horizontal="center" vertical="center" wrapText="1"/>
    </xf>
    <xf numFmtId="165" fontId="9" fillId="0" borderId="14" xfId="0" applyNumberFormat="1" applyFont="1" applyBorder="1" applyAlignment="1">
      <alignment horizontal="center" vertical="center"/>
    </xf>
    <xf numFmtId="165" fontId="7" fillId="0" borderId="15" xfId="0" applyNumberFormat="1" applyFont="1" applyBorder="1" applyAlignment="1">
      <alignment horizontal="center" vertical="center"/>
    </xf>
    <xf numFmtId="49" fontId="9" fillId="0" borderId="10" xfId="0" applyNumberFormat="1" applyFont="1" applyBorder="1" applyAlignment="1">
      <alignment wrapText="1"/>
    </xf>
    <xf numFmtId="0" fontId="8" fillId="0" borderId="16" xfId="0" applyFont="1" applyBorder="1" applyAlignment="1">
      <alignment horizontal="center" vertical="center"/>
    </xf>
    <xf numFmtId="0" fontId="8" fillId="0" borderId="17" xfId="0" applyFont="1" applyBorder="1" applyAlignment="1">
      <alignment wrapText="1"/>
    </xf>
    <xf numFmtId="0" fontId="8" fillId="0" borderId="17" xfId="0" applyFont="1" applyBorder="1" applyAlignment="1">
      <alignment horizontal="center" vertical="center"/>
    </xf>
    <xf numFmtId="4" fontId="8" fillId="0" borderId="17" xfId="0" applyNumberFormat="1" applyFont="1" applyBorder="1" applyAlignment="1">
      <alignment horizontal="center" vertical="center"/>
    </xf>
    <xf numFmtId="0" fontId="8" fillId="0" borderId="0" xfId="0" applyNumberFormat="1" applyFont="1" applyFill="1" applyBorder="1" applyAlignment="1">
      <alignment horizontal="left" wrapText="1"/>
    </xf>
    <xf numFmtId="0" fontId="8" fillId="0" borderId="10" xfId="0" applyNumberFormat="1" applyFont="1" applyFill="1" applyBorder="1" applyAlignment="1">
      <alignment horizontal="left" wrapText="1"/>
    </xf>
    <xf numFmtId="0" fontId="8" fillId="0" borderId="10" xfId="0" applyFont="1" applyFill="1" applyBorder="1" applyAlignment="1">
      <alignment horizontal="left" vertical="top" wrapText="1"/>
    </xf>
    <xf numFmtId="0" fontId="8" fillId="0" borderId="0" xfId="0" applyFont="1" applyAlignment="1">
      <alignment horizontal="left"/>
    </xf>
    <xf numFmtId="176" fontId="8" fillId="0" borderId="15" xfId="0" applyNumberFormat="1" applyFont="1" applyBorder="1" applyAlignment="1">
      <alignment horizontal="right" vertical="center"/>
    </xf>
    <xf numFmtId="176" fontId="8" fillId="0" borderId="18" xfId="0" applyNumberFormat="1" applyFont="1" applyBorder="1" applyAlignment="1">
      <alignment horizontal="right" vertical="center"/>
    </xf>
    <xf numFmtId="176" fontId="9" fillId="0" borderId="19" xfId="0" applyNumberFormat="1" applyFont="1" applyBorder="1" applyAlignment="1">
      <alignment horizontal="right" vertical="center"/>
    </xf>
    <xf numFmtId="4" fontId="8" fillId="0" borderId="10" xfId="0" applyNumberFormat="1" applyFont="1" applyBorder="1" applyAlignment="1">
      <alignment horizontal="right" vertical="center"/>
    </xf>
    <xf numFmtId="4" fontId="8" fillId="0" borderId="15" xfId="0" applyNumberFormat="1" applyFont="1" applyBorder="1" applyAlignment="1">
      <alignment horizontal="right" vertical="center"/>
    </xf>
    <xf numFmtId="3" fontId="9" fillId="0" borderId="20" xfId="0" applyNumberFormat="1" applyFont="1" applyBorder="1" applyAlignment="1">
      <alignment horizontal="center" vertical="center"/>
    </xf>
    <xf numFmtId="3" fontId="9" fillId="0" borderId="21" xfId="0" applyNumberFormat="1" applyFont="1" applyBorder="1" applyAlignment="1">
      <alignment wrapText="1"/>
    </xf>
    <xf numFmtId="3" fontId="9" fillId="0" borderId="22" xfId="0" applyNumberFormat="1" applyFont="1" applyBorder="1" applyAlignment="1">
      <alignment wrapText="1"/>
    </xf>
    <xf numFmtId="3" fontId="9" fillId="0" borderId="23" xfId="0" applyNumberFormat="1" applyFont="1" applyBorder="1" applyAlignment="1">
      <alignment wrapText="1"/>
    </xf>
    <xf numFmtId="176" fontId="9" fillId="0" borderId="24" xfId="0" applyNumberFormat="1" applyFont="1" applyBorder="1" applyAlignment="1">
      <alignment horizontal="right" vertical="center"/>
    </xf>
    <xf numFmtId="0" fontId="8" fillId="0" borderId="10" xfId="0" applyFont="1" applyFill="1" applyBorder="1" applyAlignment="1">
      <alignment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xf>
    <xf numFmtId="176" fontId="8" fillId="0" borderId="15" xfId="0" applyNumberFormat="1" applyFont="1" applyFill="1" applyBorder="1" applyAlignment="1">
      <alignment horizontal="right" vertical="center"/>
    </xf>
    <xf numFmtId="0" fontId="29" fillId="0" borderId="11" xfId="0" applyFont="1" applyBorder="1" applyAlignment="1">
      <alignment/>
    </xf>
    <xf numFmtId="0" fontId="51" fillId="0" borderId="11" xfId="0" applyFont="1" applyBorder="1" applyAlignment="1">
      <alignment/>
    </xf>
    <xf numFmtId="4" fontId="8" fillId="33" borderId="10" xfId="0" applyNumberFormat="1" applyFont="1" applyFill="1" applyBorder="1" applyAlignment="1">
      <alignment horizontal="center" vertical="center"/>
    </xf>
    <xf numFmtId="0" fontId="9" fillId="0" borderId="20" xfId="0" applyFont="1" applyBorder="1" applyAlignment="1">
      <alignment horizontal="left" vertical="center"/>
    </xf>
    <xf numFmtId="0" fontId="9" fillId="0" borderId="25" xfId="0" applyFont="1" applyBorder="1" applyAlignment="1">
      <alignment horizontal="left" vertical="center"/>
    </xf>
    <xf numFmtId="0" fontId="31" fillId="0" borderId="0" xfId="0" applyFont="1" applyBorder="1" applyAlignment="1">
      <alignment horizontal="left" vertical="center" wrapText="1"/>
    </xf>
    <xf numFmtId="0" fontId="0" fillId="0" borderId="0" xfId="0" applyAlignment="1">
      <alignment vertical="center" wrapText="1"/>
    </xf>
    <xf numFmtId="0" fontId="7" fillId="33" borderId="10" xfId="0" applyFont="1" applyFill="1" applyBorder="1" applyAlignment="1">
      <alignment horizontal="center" vertical="center"/>
    </xf>
    <xf numFmtId="0" fontId="0" fillId="33" borderId="10" xfId="0" applyFill="1"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horizontal="center" vertical="center"/>
    </xf>
    <xf numFmtId="4" fontId="8" fillId="34" borderId="10" xfId="0" applyNumberFormat="1"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view="pageLayout" zoomScale="120" zoomScalePageLayoutView="120" workbookViewId="0" topLeftCell="A1">
      <selection activeCell="K16" sqref="J16:K16"/>
    </sheetView>
  </sheetViews>
  <sheetFormatPr defaultColWidth="9.125" defaultRowHeight="12.75"/>
  <cols>
    <col min="1" max="1" width="7.50390625" style="8" customWidth="1"/>
    <col min="2" max="2" width="43.375" style="3" customWidth="1"/>
    <col min="3" max="3" width="5.875" style="14" customWidth="1"/>
    <col min="4" max="4" width="6.50390625" style="14" customWidth="1"/>
    <col min="5" max="5" width="12.625" style="15" customWidth="1"/>
    <col min="6" max="6" width="14.00390625" style="16" customWidth="1"/>
    <col min="7" max="7" width="13.125" style="16" customWidth="1"/>
    <col min="8" max="8" width="11.50390625" style="16" customWidth="1"/>
    <col min="9" max="9" width="17.00390625" style="16" customWidth="1"/>
    <col min="10" max="10" width="9.125" style="2" customWidth="1"/>
    <col min="11" max="11" width="11.375" style="2" bestFit="1" customWidth="1"/>
    <col min="12" max="16384" width="9.125" style="2" customWidth="1"/>
  </cols>
  <sheetData>
    <row r="1" spans="1:9" s="1" customFormat="1" ht="16.5" customHeight="1">
      <c r="A1" s="28" t="s">
        <v>63</v>
      </c>
      <c r="B1" s="74" t="s">
        <v>64</v>
      </c>
      <c r="C1" s="74"/>
      <c r="D1" s="74"/>
      <c r="E1" s="74"/>
      <c r="F1" s="74"/>
      <c r="G1" s="74"/>
      <c r="H1" s="75"/>
      <c r="I1" s="75"/>
    </row>
    <row r="2" spans="1:9" s="1" customFormat="1" ht="16.5" customHeight="1">
      <c r="A2" s="28" t="s">
        <v>63</v>
      </c>
      <c r="B2" s="29"/>
      <c r="C2" s="30"/>
      <c r="D2" s="30"/>
      <c r="E2" s="31"/>
      <c r="F2" s="32"/>
      <c r="G2" s="32"/>
      <c r="H2" s="32"/>
      <c r="I2" s="27"/>
    </row>
    <row r="3" spans="1:9" s="1" customFormat="1" ht="16.5" customHeight="1">
      <c r="A3" s="28"/>
      <c r="B3" s="69" t="s">
        <v>65</v>
      </c>
      <c r="C3" s="76"/>
      <c r="D3" s="77"/>
      <c r="E3" s="77"/>
      <c r="F3" s="77"/>
      <c r="G3" s="77"/>
      <c r="H3" s="77"/>
      <c r="I3" s="27"/>
    </row>
    <row r="4" spans="1:9" s="1" customFormat="1" ht="16.5" customHeight="1">
      <c r="A4" s="28"/>
      <c r="B4" s="69" t="s">
        <v>66</v>
      </c>
      <c r="C4" s="76"/>
      <c r="D4" s="77"/>
      <c r="E4" s="77"/>
      <c r="F4" s="77"/>
      <c r="G4" s="77"/>
      <c r="H4" s="77"/>
      <c r="I4" s="27"/>
    </row>
    <row r="5" spans="1:9" s="1" customFormat="1" ht="16.5" customHeight="1">
      <c r="A5" s="28"/>
      <c r="B5" s="69" t="s">
        <v>67</v>
      </c>
      <c r="C5" s="76"/>
      <c r="D5" s="77"/>
      <c r="E5" s="77"/>
      <c r="F5" s="77"/>
      <c r="G5" s="77"/>
      <c r="H5" s="77"/>
      <c r="I5" s="27"/>
    </row>
    <row r="6" spans="1:9" ht="16.5" customHeight="1">
      <c r="A6" s="7" t="s">
        <v>63</v>
      </c>
      <c r="B6" s="69"/>
      <c r="C6" s="78"/>
      <c r="D6" s="79"/>
      <c r="E6" s="79"/>
      <c r="F6" s="79"/>
      <c r="G6" s="79"/>
      <c r="H6" s="79"/>
      <c r="I6" s="27"/>
    </row>
    <row r="7" spans="1:9" s="53" customFormat="1" ht="15.75" customHeight="1" thickBot="1">
      <c r="A7" s="7"/>
      <c r="B7" s="70" t="s">
        <v>68</v>
      </c>
      <c r="C7" s="76"/>
      <c r="D7" s="77"/>
      <c r="E7" s="77"/>
      <c r="F7" s="77"/>
      <c r="G7" s="77"/>
      <c r="H7" s="77"/>
      <c r="I7" s="27"/>
    </row>
    <row r="8" spans="1:9" ht="16.5" customHeight="1" hidden="1" thickBot="1">
      <c r="A8" s="33"/>
      <c r="B8" s="6"/>
      <c r="C8" s="13"/>
      <c r="D8" s="13"/>
      <c r="E8" s="34"/>
      <c r="F8" s="34"/>
      <c r="G8" s="34"/>
      <c r="H8" s="34"/>
      <c r="I8" s="34"/>
    </row>
    <row r="9" spans="1:9" ht="32.25" customHeight="1">
      <c r="A9" s="37" t="s">
        <v>0</v>
      </c>
      <c r="B9" s="38" t="s">
        <v>1</v>
      </c>
      <c r="C9" s="39" t="s">
        <v>2</v>
      </c>
      <c r="D9" s="39" t="s">
        <v>3</v>
      </c>
      <c r="E9" s="40" t="s">
        <v>4</v>
      </c>
      <c r="F9" s="41" t="s">
        <v>5</v>
      </c>
      <c r="G9" s="42" t="s">
        <v>6</v>
      </c>
      <c r="H9" s="41" t="s">
        <v>7</v>
      </c>
      <c r="I9" s="43" t="s">
        <v>8</v>
      </c>
    </row>
    <row r="10" spans="1:9" ht="15">
      <c r="A10" s="26"/>
      <c r="B10" s="23" t="s">
        <v>33</v>
      </c>
      <c r="C10" s="24"/>
      <c r="D10" s="24"/>
      <c r="E10" s="25"/>
      <c r="F10" s="35"/>
      <c r="G10" s="36"/>
      <c r="H10" s="35"/>
      <c r="I10" s="44"/>
    </row>
    <row r="11" spans="1:9" ht="217.5" customHeight="1">
      <c r="A11" s="9" t="s">
        <v>46</v>
      </c>
      <c r="B11" s="64" t="s">
        <v>61</v>
      </c>
      <c r="C11" s="65" t="s">
        <v>9</v>
      </c>
      <c r="D11" s="66">
        <v>1</v>
      </c>
      <c r="E11" s="71">
        <v>0</v>
      </c>
      <c r="F11" s="67">
        <f aca="true" t="shared" si="0" ref="F11:F17">D11*E11</f>
        <v>0</v>
      </c>
      <c r="G11" s="71">
        <v>0</v>
      </c>
      <c r="H11" s="67">
        <f aca="true" t="shared" si="1" ref="H11:H17">D11*G11</f>
        <v>0</v>
      </c>
      <c r="I11" s="68">
        <f aca="true" t="shared" si="2" ref="I11:I17">F11+H11</f>
        <v>0</v>
      </c>
    </row>
    <row r="12" spans="1:9" s="22" customFormat="1" ht="15">
      <c r="A12" s="9" t="s">
        <v>47</v>
      </c>
      <c r="B12" s="4" t="s">
        <v>55</v>
      </c>
      <c r="C12" s="17" t="s">
        <v>9</v>
      </c>
      <c r="D12" s="18">
        <v>4</v>
      </c>
      <c r="E12" s="71">
        <v>0</v>
      </c>
      <c r="F12" s="19">
        <f t="shared" si="0"/>
        <v>0</v>
      </c>
      <c r="G12" s="71">
        <v>0</v>
      </c>
      <c r="H12" s="19">
        <f t="shared" si="1"/>
        <v>0</v>
      </c>
      <c r="I12" s="54">
        <f t="shared" si="2"/>
        <v>0</v>
      </c>
    </row>
    <row r="13" spans="1:9" s="22" customFormat="1" ht="92.25" customHeight="1">
      <c r="A13" s="9"/>
      <c r="B13" s="64" t="s">
        <v>62</v>
      </c>
      <c r="C13" s="65" t="s">
        <v>9</v>
      </c>
      <c r="D13" s="66">
        <v>1</v>
      </c>
      <c r="E13" s="71">
        <v>0</v>
      </c>
      <c r="F13" s="67">
        <f>D13*E13</f>
        <v>0</v>
      </c>
      <c r="G13" s="71">
        <v>0</v>
      </c>
      <c r="H13" s="67">
        <f>D13*G13</f>
        <v>0</v>
      </c>
      <c r="I13" s="68">
        <f>F13+H13</f>
        <v>0</v>
      </c>
    </row>
    <row r="14" spans="1:9" s="22" customFormat="1" ht="41.25">
      <c r="A14" s="9" t="s">
        <v>48</v>
      </c>
      <c r="B14" s="4" t="s">
        <v>56</v>
      </c>
      <c r="C14" s="17" t="s">
        <v>9</v>
      </c>
      <c r="D14" s="18">
        <v>2</v>
      </c>
      <c r="E14" s="71">
        <v>0</v>
      </c>
      <c r="F14" s="19">
        <f>D14*E14</f>
        <v>0</v>
      </c>
      <c r="G14" s="71">
        <v>0</v>
      </c>
      <c r="H14" s="19">
        <f>D14*G14</f>
        <v>0</v>
      </c>
      <c r="I14" s="54">
        <f>F14+H14</f>
        <v>0</v>
      </c>
    </row>
    <row r="15" spans="1:9" s="22" customFormat="1" ht="27">
      <c r="A15" s="9"/>
      <c r="B15" s="4" t="s">
        <v>43</v>
      </c>
      <c r="C15" s="17" t="s">
        <v>10</v>
      </c>
      <c r="D15" s="18">
        <v>1</v>
      </c>
      <c r="E15" s="19"/>
      <c r="F15" s="19"/>
      <c r="G15" s="80">
        <v>0</v>
      </c>
      <c r="H15" s="19">
        <f>D15*G15</f>
        <v>0</v>
      </c>
      <c r="I15" s="54">
        <f>F15+H15</f>
        <v>0</v>
      </c>
    </row>
    <row r="16" spans="1:9" ht="27">
      <c r="A16" s="9" t="s">
        <v>50</v>
      </c>
      <c r="B16" s="4" t="s">
        <v>57</v>
      </c>
      <c r="C16" s="17" t="s">
        <v>9</v>
      </c>
      <c r="D16" s="17">
        <v>4</v>
      </c>
      <c r="E16" s="71">
        <v>0</v>
      </c>
      <c r="F16" s="19">
        <f t="shared" si="0"/>
        <v>0</v>
      </c>
      <c r="G16" s="71">
        <v>0</v>
      </c>
      <c r="H16" s="19">
        <f t="shared" si="1"/>
        <v>0</v>
      </c>
      <c r="I16" s="54">
        <f t="shared" si="2"/>
        <v>0</v>
      </c>
    </row>
    <row r="17" spans="1:9" ht="28.5" customHeight="1">
      <c r="A17" s="9" t="s">
        <v>49</v>
      </c>
      <c r="B17" s="4" t="s">
        <v>59</v>
      </c>
      <c r="C17" s="17" t="s">
        <v>9</v>
      </c>
      <c r="D17" s="18">
        <v>2</v>
      </c>
      <c r="E17" s="71">
        <v>0</v>
      </c>
      <c r="F17" s="19">
        <f t="shared" si="0"/>
        <v>0</v>
      </c>
      <c r="G17" s="71">
        <v>0</v>
      </c>
      <c r="H17" s="19">
        <f t="shared" si="1"/>
        <v>0</v>
      </c>
      <c r="I17" s="54">
        <f t="shared" si="2"/>
        <v>0</v>
      </c>
    </row>
    <row r="18" spans="1:9" ht="30" customHeight="1">
      <c r="A18" s="9" t="s">
        <v>51</v>
      </c>
      <c r="B18" s="4" t="s">
        <v>58</v>
      </c>
      <c r="C18" s="17" t="s">
        <v>9</v>
      </c>
      <c r="D18" s="18">
        <v>16</v>
      </c>
      <c r="E18" s="71">
        <v>0</v>
      </c>
      <c r="F18" s="19">
        <f>D18*E18</f>
        <v>0</v>
      </c>
      <c r="G18" s="71">
        <v>0</v>
      </c>
      <c r="H18" s="19">
        <f>D18*G18</f>
        <v>0</v>
      </c>
      <c r="I18" s="54">
        <f>F18+H18</f>
        <v>0</v>
      </c>
    </row>
    <row r="19" spans="1:9" ht="13.5">
      <c r="A19" s="11"/>
      <c r="B19" s="4"/>
      <c r="C19" s="17"/>
      <c r="D19" s="17"/>
      <c r="E19" s="19"/>
      <c r="F19" s="19"/>
      <c r="G19" s="19"/>
      <c r="H19" s="19"/>
      <c r="I19" s="54"/>
    </row>
    <row r="20" spans="1:9" ht="27">
      <c r="A20" s="10"/>
      <c r="B20" s="45" t="s">
        <v>28</v>
      </c>
      <c r="C20" s="18"/>
      <c r="D20" s="18"/>
      <c r="E20" s="19"/>
      <c r="F20" s="19"/>
      <c r="G20" s="19"/>
      <c r="H20" s="19"/>
      <c r="I20" s="54"/>
    </row>
    <row r="21" spans="1:9" ht="15">
      <c r="A21" s="9"/>
      <c r="B21" s="4" t="s">
        <v>24</v>
      </c>
      <c r="C21" s="17" t="s">
        <v>23</v>
      </c>
      <c r="D21" s="18">
        <v>9</v>
      </c>
      <c r="E21" s="71">
        <v>0</v>
      </c>
      <c r="F21" s="19">
        <f>D21*E21</f>
        <v>0</v>
      </c>
      <c r="G21" s="71">
        <v>0</v>
      </c>
      <c r="H21" s="19">
        <f>G21*D21</f>
        <v>0</v>
      </c>
      <c r="I21" s="54">
        <f>F21+H21</f>
        <v>0</v>
      </c>
    </row>
    <row r="22" spans="1:9" ht="12.75" customHeight="1">
      <c r="A22" s="9"/>
      <c r="B22" s="4" t="s">
        <v>25</v>
      </c>
      <c r="C22" s="17" t="s">
        <v>23</v>
      </c>
      <c r="D22" s="18">
        <v>12</v>
      </c>
      <c r="E22" s="71">
        <v>0</v>
      </c>
      <c r="F22" s="19">
        <f>D22*E22</f>
        <v>0</v>
      </c>
      <c r="G22" s="71">
        <v>0</v>
      </c>
      <c r="H22" s="19">
        <f>G22*D22</f>
        <v>0</v>
      </c>
      <c r="I22" s="54">
        <f>F22+H22</f>
        <v>0</v>
      </c>
    </row>
    <row r="23" spans="1:9" ht="12.75" customHeight="1">
      <c r="A23" s="9"/>
      <c r="B23" s="4"/>
      <c r="C23" s="17"/>
      <c r="D23" s="18"/>
      <c r="E23" s="19"/>
      <c r="F23" s="19"/>
      <c r="G23" s="19"/>
      <c r="H23" s="19"/>
      <c r="I23" s="54"/>
    </row>
    <row r="24" spans="1:9" ht="12.75" customHeight="1">
      <c r="A24" s="9"/>
      <c r="B24" s="4" t="s">
        <v>35</v>
      </c>
      <c r="C24" s="17"/>
      <c r="D24" s="18"/>
      <c r="E24" s="19"/>
      <c r="F24" s="19"/>
      <c r="G24" s="19"/>
      <c r="H24" s="19"/>
      <c r="I24" s="54"/>
    </row>
    <row r="25" spans="1:9" ht="12.75" customHeight="1">
      <c r="A25" s="9"/>
      <c r="B25" s="4" t="s">
        <v>52</v>
      </c>
      <c r="C25" s="17" t="s">
        <v>34</v>
      </c>
      <c r="D25" s="18">
        <v>56</v>
      </c>
      <c r="E25" s="71">
        <v>0</v>
      </c>
      <c r="F25" s="19">
        <f>D25*E25</f>
        <v>0</v>
      </c>
      <c r="G25" s="80">
        <v>0</v>
      </c>
      <c r="H25" s="19">
        <f>G25*D25</f>
        <v>0</v>
      </c>
      <c r="I25" s="54">
        <f>F25+H25</f>
        <v>0</v>
      </c>
    </row>
    <row r="26" spans="1:9" ht="12.75" customHeight="1">
      <c r="A26" s="9"/>
      <c r="B26" s="4" t="s">
        <v>53</v>
      </c>
      <c r="C26" s="17" t="s">
        <v>34</v>
      </c>
      <c r="D26" s="18">
        <v>12</v>
      </c>
      <c r="E26" s="71">
        <v>0</v>
      </c>
      <c r="F26" s="19">
        <f>D26*E26</f>
        <v>0</v>
      </c>
      <c r="G26" s="80">
        <v>0</v>
      </c>
      <c r="H26" s="19">
        <f>G26*D26</f>
        <v>0</v>
      </c>
      <c r="I26" s="54">
        <f>F26+H26</f>
        <v>0</v>
      </c>
    </row>
    <row r="27" spans="1:9" ht="12.75" customHeight="1">
      <c r="A27" s="9"/>
      <c r="B27" s="4" t="s">
        <v>54</v>
      </c>
      <c r="C27" s="17" t="s">
        <v>34</v>
      </c>
      <c r="D27" s="18">
        <v>37</v>
      </c>
      <c r="E27" s="71">
        <v>0</v>
      </c>
      <c r="F27" s="19">
        <f>D27*E27</f>
        <v>0</v>
      </c>
      <c r="G27" s="80">
        <v>0</v>
      </c>
      <c r="H27" s="19">
        <f>G27*D27</f>
        <v>0</v>
      </c>
      <c r="I27" s="54">
        <f>F27+H27</f>
        <v>0</v>
      </c>
    </row>
    <row r="28" spans="1:9" ht="12.75" customHeight="1">
      <c r="A28" s="9"/>
      <c r="B28" s="4"/>
      <c r="C28" s="17"/>
      <c r="D28" s="18"/>
      <c r="E28" s="19"/>
      <c r="F28" s="19"/>
      <c r="G28" s="19"/>
      <c r="H28" s="19"/>
      <c r="I28" s="54"/>
    </row>
    <row r="29" spans="1:9" ht="12.75" customHeight="1">
      <c r="A29" s="11"/>
      <c r="B29" s="5" t="s">
        <v>19</v>
      </c>
      <c r="C29" s="17"/>
      <c r="D29" s="17"/>
      <c r="E29" s="57"/>
      <c r="F29" s="57"/>
      <c r="G29" s="57"/>
      <c r="H29" s="57"/>
      <c r="I29" s="58"/>
    </row>
    <row r="30" spans="1:9" ht="12.75" customHeight="1">
      <c r="A30" s="11" t="s">
        <v>11</v>
      </c>
      <c r="B30" s="4" t="s">
        <v>12</v>
      </c>
      <c r="C30" s="17" t="s">
        <v>13</v>
      </c>
      <c r="D30" s="17">
        <v>40</v>
      </c>
      <c r="E30" s="71">
        <v>0</v>
      </c>
      <c r="F30" s="57">
        <f>D30*E30</f>
        <v>0</v>
      </c>
      <c r="G30" s="80">
        <v>0</v>
      </c>
      <c r="H30" s="57">
        <f>D30*G30</f>
        <v>0</v>
      </c>
      <c r="I30" s="58">
        <f>F30+H30</f>
        <v>0</v>
      </c>
    </row>
    <row r="31" spans="1:9" ht="12.75" customHeight="1">
      <c r="A31" s="11" t="s">
        <v>14</v>
      </c>
      <c r="B31" s="4" t="s">
        <v>32</v>
      </c>
      <c r="C31" s="17" t="s">
        <v>13</v>
      </c>
      <c r="D31" s="17">
        <v>25</v>
      </c>
      <c r="E31" s="71">
        <v>0</v>
      </c>
      <c r="F31" s="57">
        <f>D31*E31</f>
        <v>0</v>
      </c>
      <c r="G31" s="80">
        <v>0</v>
      </c>
      <c r="H31" s="57">
        <f>D31*G31</f>
        <v>0</v>
      </c>
      <c r="I31" s="58">
        <f>F31+H31</f>
        <v>0</v>
      </c>
    </row>
    <row r="32" spans="1:9" ht="12.75" customHeight="1">
      <c r="A32" s="11" t="s">
        <v>15</v>
      </c>
      <c r="B32" s="4" t="s">
        <v>16</v>
      </c>
      <c r="C32" s="17" t="s">
        <v>17</v>
      </c>
      <c r="D32" s="17">
        <v>8</v>
      </c>
      <c r="E32" s="71">
        <v>0</v>
      </c>
      <c r="F32" s="57">
        <f>D32*E32</f>
        <v>0</v>
      </c>
      <c r="G32" s="80">
        <v>0</v>
      </c>
      <c r="H32" s="57">
        <f>D32*G32</f>
        <v>0</v>
      </c>
      <c r="I32" s="58">
        <f>F32+H32</f>
        <v>0</v>
      </c>
    </row>
    <row r="33" spans="1:9" ht="12.75" customHeight="1">
      <c r="A33" s="9"/>
      <c r="B33" s="4"/>
      <c r="C33" s="17"/>
      <c r="D33" s="18"/>
      <c r="E33" s="19"/>
      <c r="F33" s="19"/>
      <c r="G33" s="19"/>
      <c r="H33" s="19"/>
      <c r="I33" s="54"/>
    </row>
    <row r="34" spans="1:9" ht="12.75" customHeight="1">
      <c r="A34" s="9"/>
      <c r="B34" s="5" t="s">
        <v>26</v>
      </c>
      <c r="C34" s="17"/>
      <c r="D34" s="18"/>
      <c r="E34" s="19"/>
      <c r="F34" s="19"/>
      <c r="G34" s="19"/>
      <c r="H34" s="19"/>
      <c r="I34" s="54"/>
    </row>
    <row r="35" spans="1:9" ht="39" customHeight="1" thickBot="1">
      <c r="A35" s="11" t="s">
        <v>27</v>
      </c>
      <c r="B35" s="4" t="s">
        <v>60</v>
      </c>
      <c r="C35" s="17" t="s">
        <v>23</v>
      </c>
      <c r="D35" s="17">
        <v>20</v>
      </c>
      <c r="E35" s="71">
        <v>0</v>
      </c>
      <c r="F35" s="19">
        <f>D35*E35</f>
        <v>0</v>
      </c>
      <c r="G35" s="80">
        <v>0</v>
      </c>
      <c r="H35" s="19">
        <f>D35*G35</f>
        <v>0</v>
      </c>
      <c r="I35" s="54">
        <f>F35+H35</f>
        <v>0</v>
      </c>
    </row>
    <row r="36" spans="1:9" ht="12.75" customHeight="1" thickBot="1">
      <c r="A36" s="59"/>
      <c r="B36" s="60" t="s">
        <v>44</v>
      </c>
      <c r="C36" s="61"/>
      <c r="D36" s="61"/>
      <c r="E36" s="61"/>
      <c r="F36" s="61"/>
      <c r="G36" s="61"/>
      <c r="H36" s="62"/>
      <c r="I36" s="63">
        <f>SUM(I11:I35)</f>
        <v>0</v>
      </c>
    </row>
    <row r="37" spans="1:9" ht="12.75" customHeight="1" thickBot="1">
      <c r="A37" s="9"/>
      <c r="B37" s="4"/>
      <c r="C37" s="17"/>
      <c r="D37" s="18"/>
      <c r="E37" s="19"/>
      <c r="F37" s="19"/>
      <c r="G37" s="19"/>
      <c r="H37" s="19"/>
      <c r="I37" s="54"/>
    </row>
    <row r="38" spans="1:9" ht="12.75" customHeight="1" thickBot="1">
      <c r="A38" s="59"/>
      <c r="B38" s="60" t="s">
        <v>45</v>
      </c>
      <c r="C38" s="61"/>
      <c r="D38" s="61"/>
      <c r="E38" s="61"/>
      <c r="F38" s="61"/>
      <c r="G38" s="61"/>
      <c r="H38" s="62"/>
      <c r="I38" s="63">
        <f>I36</f>
        <v>0</v>
      </c>
    </row>
    <row r="39" spans="1:9" ht="13.5">
      <c r="A39" s="12"/>
      <c r="B39" s="5"/>
      <c r="C39" s="17"/>
      <c r="D39" s="17"/>
      <c r="E39" s="19"/>
      <c r="F39" s="19"/>
      <c r="G39" s="19"/>
      <c r="H39" s="19"/>
      <c r="I39" s="54"/>
    </row>
    <row r="40" spans="1:9" ht="13.5">
      <c r="A40" s="12"/>
      <c r="B40" s="4" t="s">
        <v>20</v>
      </c>
      <c r="C40" s="17" t="s">
        <v>21</v>
      </c>
      <c r="D40" s="17">
        <v>2</v>
      </c>
      <c r="E40" s="71">
        <v>0</v>
      </c>
      <c r="F40" s="19">
        <f>D40*E40</f>
        <v>0</v>
      </c>
      <c r="G40" s="19"/>
      <c r="H40" s="19"/>
      <c r="I40" s="54">
        <f>F40+H40</f>
        <v>0</v>
      </c>
    </row>
    <row r="41" spans="1:9" ht="13.5">
      <c r="A41" s="12"/>
      <c r="B41" s="4" t="s">
        <v>18</v>
      </c>
      <c r="C41" s="17" t="s">
        <v>22</v>
      </c>
      <c r="D41" s="17">
        <v>1</v>
      </c>
      <c r="E41" s="71">
        <v>0</v>
      </c>
      <c r="F41" s="19">
        <f>D41*E41</f>
        <v>0</v>
      </c>
      <c r="G41" s="19"/>
      <c r="H41" s="19"/>
      <c r="I41" s="54">
        <f>F41+H41</f>
        <v>0</v>
      </c>
    </row>
    <row r="42" spans="1:9" ht="13.5">
      <c r="A42" s="12"/>
      <c r="B42" s="4" t="s">
        <v>29</v>
      </c>
      <c r="C42" s="17" t="s">
        <v>10</v>
      </c>
      <c r="D42" s="17">
        <v>0</v>
      </c>
      <c r="E42" s="19"/>
      <c r="F42" s="19"/>
      <c r="G42" s="19"/>
      <c r="H42" s="19"/>
      <c r="I42" s="54">
        <f>F42+H42</f>
        <v>0</v>
      </c>
    </row>
    <row r="43" spans="1:9" ht="13.5">
      <c r="A43" s="12"/>
      <c r="B43" s="4" t="s">
        <v>30</v>
      </c>
      <c r="C43" s="17" t="s">
        <v>10</v>
      </c>
      <c r="D43" s="17">
        <v>0</v>
      </c>
      <c r="E43" s="19"/>
      <c r="F43" s="19"/>
      <c r="G43" s="19"/>
      <c r="H43" s="19"/>
      <c r="I43" s="54">
        <f>F43+H43</f>
        <v>0</v>
      </c>
    </row>
    <row r="44" spans="1:9" ht="27">
      <c r="A44" s="46"/>
      <c r="B44" s="4" t="s">
        <v>41</v>
      </c>
      <c r="C44" s="17" t="s">
        <v>10</v>
      </c>
      <c r="D44" s="17">
        <v>1</v>
      </c>
      <c r="E44" s="71">
        <v>0</v>
      </c>
      <c r="F44" s="19">
        <f>D44*E44</f>
        <v>0</v>
      </c>
      <c r="G44" s="80">
        <v>0</v>
      </c>
      <c r="H44" s="19">
        <f>D44*G44</f>
        <v>0</v>
      </c>
      <c r="I44" s="54">
        <f>F44+H44</f>
        <v>0</v>
      </c>
    </row>
    <row r="45" spans="1:9" ht="27">
      <c r="A45" s="46"/>
      <c r="B45" s="4" t="s">
        <v>42</v>
      </c>
      <c r="C45" s="48" t="s">
        <v>10</v>
      </c>
      <c r="D45" s="48">
        <v>0</v>
      </c>
      <c r="E45" s="19">
        <v>0</v>
      </c>
      <c r="F45" s="19">
        <f aca="true" t="shared" si="3" ref="F45:F50">D45*E45</f>
        <v>0</v>
      </c>
      <c r="G45" s="19">
        <f>E45*0.3</f>
        <v>0</v>
      </c>
      <c r="H45" s="19">
        <f>D45*G45</f>
        <v>0</v>
      </c>
      <c r="I45" s="54">
        <f aca="true" t="shared" si="4" ref="I45:I50">F45+H45</f>
        <v>0</v>
      </c>
    </row>
    <row r="46" spans="1:9" ht="13.5">
      <c r="A46" s="46"/>
      <c r="B46" s="50" t="s">
        <v>36</v>
      </c>
      <c r="C46" s="17" t="s">
        <v>22</v>
      </c>
      <c r="D46" s="17">
        <v>1</v>
      </c>
      <c r="E46" s="71">
        <v>0</v>
      </c>
      <c r="F46" s="19">
        <f t="shared" si="3"/>
        <v>0</v>
      </c>
      <c r="G46" s="19"/>
      <c r="H46" s="19"/>
      <c r="I46" s="54">
        <f t="shared" si="4"/>
        <v>0</v>
      </c>
    </row>
    <row r="47" spans="1:9" ht="13.5">
      <c r="A47" s="46"/>
      <c r="B47" s="51" t="s">
        <v>37</v>
      </c>
      <c r="C47" s="17" t="s">
        <v>22</v>
      </c>
      <c r="D47" s="17">
        <v>1</v>
      </c>
      <c r="E47" s="71">
        <v>0</v>
      </c>
      <c r="F47" s="19">
        <f t="shared" si="3"/>
        <v>0</v>
      </c>
      <c r="G47" s="19"/>
      <c r="H47" s="19"/>
      <c r="I47" s="54">
        <f t="shared" si="4"/>
        <v>0</v>
      </c>
    </row>
    <row r="48" spans="1:9" ht="27">
      <c r="A48" s="46"/>
      <c r="B48" s="51" t="s">
        <v>40</v>
      </c>
      <c r="C48" s="17" t="s">
        <v>22</v>
      </c>
      <c r="D48" s="17">
        <v>1</v>
      </c>
      <c r="E48" s="71">
        <v>0</v>
      </c>
      <c r="F48" s="19">
        <f t="shared" si="3"/>
        <v>0</v>
      </c>
      <c r="G48" s="19"/>
      <c r="H48" s="19"/>
      <c r="I48" s="54">
        <f t="shared" si="4"/>
        <v>0</v>
      </c>
    </row>
    <row r="49" spans="1:9" ht="54.75">
      <c r="A49" s="46"/>
      <c r="B49" s="51" t="s">
        <v>38</v>
      </c>
      <c r="C49" s="17" t="s">
        <v>22</v>
      </c>
      <c r="D49" s="17">
        <v>1</v>
      </c>
      <c r="E49" s="71">
        <v>0</v>
      </c>
      <c r="F49" s="19">
        <f t="shared" si="3"/>
        <v>0</v>
      </c>
      <c r="G49" s="19"/>
      <c r="H49" s="19"/>
      <c r="I49" s="54">
        <f t="shared" si="4"/>
        <v>0</v>
      </c>
    </row>
    <row r="50" spans="1:9" ht="27.75" thickBot="1">
      <c r="A50" s="46"/>
      <c r="B50" s="52" t="s">
        <v>39</v>
      </c>
      <c r="C50" s="17" t="s">
        <v>22</v>
      </c>
      <c r="D50" s="17">
        <v>1</v>
      </c>
      <c r="E50" s="71">
        <v>0</v>
      </c>
      <c r="F50" s="19">
        <f t="shared" si="3"/>
        <v>0</v>
      </c>
      <c r="G50" s="19"/>
      <c r="H50" s="19"/>
      <c r="I50" s="54">
        <f t="shared" si="4"/>
        <v>0</v>
      </c>
    </row>
    <row r="51" spans="1:9" ht="14.25" thickBot="1">
      <c r="A51" s="46"/>
      <c r="B51" s="47"/>
      <c r="C51" s="48"/>
      <c r="D51" s="48"/>
      <c r="E51" s="49"/>
      <c r="F51" s="56" t="s">
        <v>63</v>
      </c>
      <c r="G51" s="49"/>
      <c r="H51" s="56">
        <f>SUM(H11:H50)</f>
        <v>0</v>
      </c>
      <c r="I51" s="55"/>
    </row>
    <row r="52" spans="1:9" ht="14.25" thickBot="1">
      <c r="A52" s="72" t="s">
        <v>31</v>
      </c>
      <c r="B52" s="73"/>
      <c r="C52" s="73"/>
      <c r="D52" s="73"/>
      <c r="E52" s="73"/>
      <c r="F52" s="73"/>
      <c r="G52" s="73"/>
      <c r="H52" s="73"/>
      <c r="I52" s="56">
        <f>SUM(I38:I51)</f>
        <v>0</v>
      </c>
    </row>
    <row r="53" spans="1:9" ht="13.5">
      <c r="A53" s="13"/>
      <c r="B53" s="6"/>
      <c r="C53" s="13"/>
      <c r="D53" s="13"/>
      <c r="E53" s="20"/>
      <c r="F53" s="21"/>
      <c r="G53" s="21"/>
      <c r="H53" s="21"/>
      <c r="I53" s="21"/>
    </row>
  </sheetData>
  <sheetProtection/>
  <mergeCells count="7">
    <mergeCell ref="A52:H52"/>
    <mergeCell ref="B1:I1"/>
    <mergeCell ref="C3:H3"/>
    <mergeCell ref="C4:H4"/>
    <mergeCell ref="C5:H5"/>
    <mergeCell ref="C6:H6"/>
    <mergeCell ref="C7:H7"/>
  </mergeCells>
  <printOptions/>
  <pageMargins left="0.7874015748031497" right="0.7874015748031497" top="0.7874015748031497" bottom="0.984251968503937" header="0.5118110236220472" footer="0.5118110236220472"/>
  <pageSetup horizontalDpi="600" verticalDpi="600" orientation="landscape" paperSize="9" r:id="rId1"/>
  <headerFooter alignWithMargins="0">
    <oddHeader>&amp;R&amp;8 01-VZT
</oddHeader>
    <oddFooter>&amp;L&amp;8Rozpočet&amp;C&amp;8&amp;P/&amp;N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Block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Klosová Helena Ing.</dc:creator>
  <cp:keywords/>
  <dc:description/>
  <cp:lastModifiedBy>Mirko Ingr</cp:lastModifiedBy>
  <cp:lastPrinted>2017-12-13T11:29:34Z</cp:lastPrinted>
  <dcterms:created xsi:type="dcterms:W3CDTF">2000-11-01T06:19:50Z</dcterms:created>
  <dcterms:modified xsi:type="dcterms:W3CDTF">2017-12-23T13:04:25Z</dcterms:modified>
  <cp:category/>
  <cp:version/>
  <cp:contentType/>
  <cp:contentStatus/>
</cp:coreProperties>
</file>