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VZ\Zakázky dle zákona\2023\Nákup TP CheckPoint\6. final\"/>
    </mc:Choice>
  </mc:AlternateContent>
  <xr:revisionPtr revIDLastSave="0" documentId="13_ncr:1_{FDD93FC4-5222-4687-8CF4-0FCCEA5AEC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4" r:id="rId1"/>
  </sheets>
  <definedNames>
    <definedName name="_Hlk125392187" localSheetId="0">List2!$D$41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4" l="1"/>
  <c r="H42" i="4"/>
  <c r="H40" i="4"/>
  <c r="H34" i="4"/>
  <c r="H35" i="4"/>
  <c r="H36" i="4"/>
  <c r="H37" i="4"/>
  <c r="H38" i="4"/>
  <c r="H39" i="4"/>
  <c r="H33" i="4"/>
  <c r="H32" i="4"/>
  <c r="H31" i="4"/>
  <c r="H30" i="4"/>
  <c r="H29" i="4"/>
  <c r="H27" i="4"/>
  <c r="H25" i="4"/>
  <c r="H23" i="4"/>
  <c r="H7" i="4"/>
  <c r="H9" i="4"/>
  <c r="H11" i="4"/>
  <c r="H13" i="4"/>
  <c r="H15" i="4"/>
  <c r="H17" i="4"/>
  <c r="H19" i="4"/>
  <c r="H21" i="4"/>
  <c r="H5" i="4"/>
  <c r="H43" i="4" l="1"/>
</calcChain>
</file>

<file path=xl/sharedStrings.xml><?xml version="1.0" encoding="utf-8"?>
<sst xmlns="http://schemas.openxmlformats.org/spreadsheetml/2006/main" count="94" uniqueCount="63">
  <si>
    <t>Cena celkem</t>
  </si>
  <si>
    <t>č.</t>
  </si>
  <si>
    <t>CPEBP-NGTX</t>
  </si>
  <si>
    <t>MD</t>
  </si>
  <si>
    <t>Ceny uvedeny v Kč bez DPH</t>
  </si>
  <si>
    <t>NABÍDKOVÁ CENA CELKEM:</t>
  </si>
  <si>
    <t>Všechny ceny uvedené v této Příloze jsou nejvýše přípustné, konečné a zahrnují veškeré náklady Prodávajícího spojené s úplnou a kvalitní realizací veřejné zakázky.</t>
  </si>
  <si>
    <t>Produkt</t>
  </si>
  <si>
    <t>Požadovaná služba</t>
  </si>
  <si>
    <t>Popis</t>
  </si>
  <si>
    <t>Měrná jednotka</t>
  </si>
  <si>
    <t>Jednotková cena</t>
  </si>
  <si>
    <t>Počet jednotek</t>
  </si>
  <si>
    <t>CPAP-SG5900-NGTX</t>
  </si>
  <si>
    <t>Collaborative Premium Support, 3 years</t>
  </si>
  <si>
    <t>ks</t>
  </si>
  <si>
    <t>CPAP-SG5900-NGTX-HA</t>
  </si>
  <si>
    <t>CPAC-RAM8GB-5900</t>
  </si>
  <si>
    <t>CPSM-P205</t>
  </si>
  <si>
    <t>CPSB-RPRT-N-C200</t>
  </si>
  <si>
    <t>CPSB-EVNT-C200</t>
  </si>
  <si>
    <t>CPSB-MOB-200</t>
  </si>
  <si>
    <t>CPSB-MOB-200-HA</t>
  </si>
  <si>
    <t>uživatelů</t>
  </si>
  <si>
    <t>CP-HAR-EP-ADVANCED-3Y (400 ks)*</t>
  </si>
  <si>
    <t>CP-HAR-EP-ADVANCED-REN-3Y (450 ks)*</t>
  </si>
  <si>
    <t>Enterprise Based Protection Package, 3 years</t>
  </si>
  <si>
    <t>CP-HAR-RA-3Y*</t>
  </si>
  <si>
    <t>CP-HAR-RA-3Y (100 ks)</t>
  </si>
  <si>
    <t>Harmony Secure Remote Access- service for 100 users for 3 years</t>
  </si>
  <si>
    <t>(pro 100*)</t>
  </si>
  <si>
    <t>CP-HAR-EP-ADVANCED-3Y*</t>
  </si>
  <si>
    <t>CP-HAR-EP-ADVANCED-3Y (400 ks)</t>
  </si>
  <si>
    <t>Advanced threat protection for Endpoint devices - service for 400 users for 3 years</t>
  </si>
  <si>
    <t>(pro 400*)</t>
  </si>
  <si>
    <t>CP-HAR-EP-ADVANCED-REN-3Y*</t>
  </si>
  <si>
    <t>CP-HAR-EP-ADVANCED-REN-3Y (450 ks)</t>
  </si>
  <si>
    <t>Advanced threat protection for Endpoint devices - renewal service synchronization for 450 users for 3 years</t>
  </si>
  <si>
    <t>(pro 450*)</t>
  </si>
  <si>
    <t>PROVOZNÍ SLUŽBY</t>
  </si>
  <si>
    <t>Služby spojené se zajištěním provozu Systému v rámci Nadstandardní technické podpory (dle čl. I odst. 1.2.2 písm. a) Rámcové smlouvy)</t>
  </si>
  <si>
    <t>měsíc</t>
  </si>
  <si>
    <t xml:space="preserve"> OBJEDNANÉ PLNĚNÍ**</t>
  </si>
  <si>
    <t>CPCES-CO-PREMIUM
(CPAP-SG5900-NGTX)</t>
  </si>
  <si>
    <t>CPCES-CO-PREMIUM
(CPAP-SG5900-NGTX-HA)</t>
  </si>
  <si>
    <t>CPCES-CO-PREMIUM
(CPAC-RAM8GB-5900)</t>
  </si>
  <si>
    <t>CPCES-CO-PREMIUM
(CPSM-P205)</t>
  </si>
  <si>
    <t>CPCES-CO-PREMIUM
(CPSB-RPRT-N-C200)</t>
  </si>
  <si>
    <t>CPCES-CO-PREMIUM
(CPSB-EVNT-C200)</t>
  </si>
  <si>
    <t>CPCES-CO-PREMIUM
(CPSB-MOB-200)</t>
  </si>
  <si>
    <t>CPCES-CO-PREMIUM
(CPSB-MOB-200-HA)</t>
  </si>
  <si>
    <t>CPCES-CO-PREMIUM
(CP-HAR-RA-3Y)</t>
  </si>
  <si>
    <t>CPCES-CO-PREMIUM
(CP-HAR-EP-ADVANCED-3Y)</t>
  </si>
  <si>
    <t>CPCES-CO-PREMIUM
(CP-HAR-EP-ADVANCED-REN-3Y)</t>
  </si>
  <si>
    <t>ks
(pro uživatelů)</t>
  </si>
  <si>
    <t>CP-HAR-RA-3Y
(100 ks)*</t>
  </si>
  <si>
    <t>Nadstandardní podpora 
– Provozní služby</t>
  </si>
  <si>
    <t>Nadstandardní podpora
– Objednané plnění**</t>
  </si>
  <si>
    <t>Služby spojené s úpravami Systému v rámci Nadstandardní technické podpory (dle čl. I odst. 1.2.2 písm. b) Rámcové smlouvy) v rozsahu tzv. Modelové varianty** v člověkodnech (ManDay = MD)</t>
  </si>
  <si>
    <t>36**</t>
  </si>
  <si>
    <t>**)  Tzv. "Modelová varianta" představuje předpokládaný objem Objednaného plnění v počtu 1 člověkoden (MD) za každý měsíc plnění - tato Modelová varianta je definována v čl. 4 ZD, a to pouze za účelem porovnání a vyhodnocení nabídek účastníků – skutečný objem Objednaného plnění se v průběhu plnění veřejné zakázky může lišit podle potřeb zadavatele.</t>
  </si>
  <si>
    <t>Příloha č. IV ZD: Nabídková cena:</t>
  </si>
  <si>
    <t>*)    Viz vyhrazená změna závazku dle čl. X odst. 2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</si>
</sst>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rial Narrow"/>
      <family val="2"/>
      <charset val="238"/>
    </font>
    <font>
      <b/>
      <u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7E6E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 applyProtection="1">
      <alignment horizontal="right" vertical="top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4" fontId="1" fillId="3" borderId="5" xfId="0" applyNumberFormat="1" applyFont="1" applyFill="1" applyBorder="1" applyAlignment="1" applyProtection="1">
      <alignment horizontal="right" vertical="center" wrapText="1"/>
      <protection hidden="1"/>
    </xf>
    <xf numFmtId="4" fontId="4" fillId="4" borderId="4" xfId="0" applyNumberFormat="1" applyFont="1" applyFill="1" applyBorder="1" applyAlignment="1" applyProtection="1">
      <alignment horizontal="right" vertical="center" wrapText="1"/>
      <protection hidden="1"/>
    </xf>
    <xf numFmtId="4" fontId="1" fillId="2" borderId="5" xfId="0" applyNumberFormat="1" applyFont="1" applyFill="1" applyBorder="1" applyAlignment="1" applyProtection="1">
      <alignment horizontal="right" vertical="center" wrapText="1"/>
      <protection locked="0"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6" fillId="5" borderId="5" xfId="0" applyFont="1" applyFill="1" applyBorder="1" applyAlignment="1" applyProtection="1">
      <alignment horizontal="center" vertical="center" wrapText="1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left" vertical="top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left" vertical="center" wrapText="1"/>
      <protection hidden="1"/>
    </xf>
    <xf numFmtId="0" fontId="1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Border="1" applyAlignment="1" applyProtection="1">
      <alignment horizontal="left" vertical="top"/>
      <protection hidden="1"/>
    </xf>
    <xf numFmtId="0" fontId="1" fillId="0" borderId="7" xfId="0" applyFont="1" applyFill="1" applyBorder="1" applyAlignment="1" applyProtection="1">
      <alignment horizontal="center" vertical="top" wrapText="1"/>
      <protection hidden="1"/>
    </xf>
    <xf numFmtId="0" fontId="4" fillId="3" borderId="1" xfId="0" applyFont="1" applyFill="1" applyBorder="1" applyAlignment="1" applyProtection="1">
      <alignment horizontal="right"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top" wrapText="1"/>
      <protection hidden="1"/>
    </xf>
    <xf numFmtId="0" fontId="9" fillId="0" borderId="0" xfId="0" applyFont="1" applyFill="1" applyBorder="1" applyAlignment="1" applyProtection="1">
      <alignment horizontal="left" vertical="top"/>
      <protection hidden="1"/>
    </xf>
    <xf numFmtId="0" fontId="1" fillId="0" borderId="6" xfId="0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Fill="1" applyBorder="1" applyAlignment="1" applyProtection="1">
      <alignment horizontal="center" vertical="center" wrapText="1"/>
      <protection hidden="1"/>
    </xf>
    <xf numFmtId="0" fontId="1" fillId="0" borderId="7" xfId="0" applyFont="1" applyFill="1" applyBorder="1" applyAlignment="1" applyProtection="1">
      <alignment horizontal="center" vertical="center" wrapText="1"/>
      <protection hidden="1"/>
    </xf>
    <xf numFmtId="0" fontId="8" fillId="0" borderId="6" xfId="0" applyFont="1" applyFill="1" applyBorder="1" applyAlignment="1" applyProtection="1">
      <alignment horizontal="left" vertical="center" wrapText="1"/>
      <protection hidden="1"/>
    </xf>
    <xf numFmtId="0" fontId="8" fillId="0" borderId="8" xfId="0" applyFont="1" applyFill="1" applyBorder="1" applyAlignment="1" applyProtection="1">
      <alignment horizontal="left" vertical="center" wrapText="1"/>
      <protection hidden="1"/>
    </xf>
    <xf numFmtId="4" fontId="1" fillId="3" borderId="6" xfId="0" applyNumberFormat="1" applyFont="1" applyFill="1" applyBorder="1" applyAlignment="1" applyProtection="1">
      <alignment horizontal="right" vertical="center" wrapText="1"/>
      <protection hidden="1"/>
    </xf>
    <xf numFmtId="4" fontId="1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left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8" fillId="0" borderId="6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left" vertical="center" wrapTex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4" fontId="1" fillId="2" borderId="6" xfId="0" applyNumberFormat="1" applyFont="1" applyFill="1" applyBorder="1" applyAlignment="1" applyProtection="1">
      <alignment horizontal="right" vertical="center" wrapText="1"/>
      <protection locked="0" hidden="1"/>
    </xf>
    <xf numFmtId="4" fontId="1" fillId="2" borderId="8" xfId="0" applyNumberFormat="1" applyFont="1" applyFill="1" applyBorder="1" applyAlignment="1" applyProtection="1">
      <alignment horizontal="right" vertical="center" wrapText="1"/>
      <protection locked="0" hidden="1"/>
    </xf>
    <xf numFmtId="4" fontId="1" fillId="2" borderId="9" xfId="0" applyNumberFormat="1" applyFont="1" applyFill="1" applyBorder="1" applyAlignment="1" applyProtection="1">
      <alignment horizontal="right" vertical="center" wrapText="1"/>
      <protection locked="0" hidden="1"/>
    </xf>
    <xf numFmtId="4" fontId="1" fillId="2" borderId="10" xfId="0" applyNumberFormat="1" applyFont="1" applyFill="1" applyBorder="1" applyAlignment="1" applyProtection="1">
      <alignment horizontal="right" vertical="center" wrapText="1"/>
      <protection locked="0" hidden="1"/>
    </xf>
    <xf numFmtId="4" fontId="1" fillId="2" borderId="11" xfId="0" applyNumberFormat="1" applyFont="1" applyFill="1" applyBorder="1" applyAlignment="1" applyProtection="1">
      <alignment horizontal="right" vertical="center" wrapText="1"/>
      <protection locked="0" hidden="1"/>
    </xf>
    <xf numFmtId="4" fontId="1" fillId="3" borderId="12" xfId="0" applyNumberFormat="1" applyFont="1" applyFill="1" applyBorder="1" applyAlignment="1" applyProtection="1">
      <alignment horizontal="right" vertical="center" wrapText="1"/>
      <protection hidden="1"/>
    </xf>
    <xf numFmtId="4" fontId="1" fillId="3" borderId="13" xfId="0" applyNumberFormat="1" applyFont="1" applyFill="1" applyBorder="1" applyAlignment="1" applyProtection="1">
      <alignment horizontal="right" vertical="center" wrapText="1"/>
      <protection hidden="1"/>
    </xf>
    <xf numFmtId="4" fontId="1" fillId="3" borderId="14" xfId="0" applyNumberFormat="1" applyFont="1" applyFill="1" applyBorder="1" applyAlignment="1" applyProtection="1">
      <alignment horizontal="right" vertical="center" wrapText="1"/>
      <protection hidden="1"/>
    </xf>
    <xf numFmtId="4" fontId="1" fillId="3" borderId="7" xfId="0" applyNumberFormat="1" applyFont="1" applyFill="1" applyBorder="1" applyAlignment="1" applyProtection="1">
      <alignment horizontal="right" vertical="center" wrapText="1"/>
      <protection hidden="1"/>
    </xf>
    <xf numFmtId="0" fontId="8" fillId="0" borderId="5" xfId="0" applyFont="1" applyFill="1" applyBorder="1" applyAlignment="1" applyProtection="1">
      <alignment horizontal="left" vertical="center"/>
      <protection hidden="1"/>
    </xf>
    <xf numFmtId="4" fontId="1" fillId="2" borderId="7" xfId="0" applyNumberFormat="1" applyFont="1" applyFill="1" applyBorder="1" applyAlignment="1" applyProtection="1">
      <alignment horizontal="right" vertical="center" wrapText="1"/>
      <protection locked="0" hidden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4E97-7A5E-484A-B5EF-42DA9FA2635C}">
  <dimension ref="A1:H48"/>
  <sheetViews>
    <sheetView tabSelected="1" workbookViewId="0">
      <selection activeCell="A46" sqref="A46:H46"/>
    </sheetView>
  </sheetViews>
  <sheetFormatPr defaultColWidth="8.69921875" defaultRowHeight="13" x14ac:dyDescent="0.3"/>
  <cols>
    <col min="1" max="1" width="6.296875" style="6" customWidth="1"/>
    <col min="2" max="2" width="30.8984375" style="6" customWidth="1"/>
    <col min="3" max="3" width="33.296875" style="7" customWidth="1"/>
    <col min="4" max="4" width="43.5" style="6" customWidth="1"/>
    <col min="5" max="5" width="11.796875" style="6" customWidth="1"/>
    <col min="6" max="6" width="14.296875" style="6" customWidth="1"/>
    <col min="7" max="7" width="12.296875" style="6" customWidth="1"/>
    <col min="8" max="8" width="15.69921875" style="6" customWidth="1"/>
    <col min="9" max="16384" width="8.69921875" style="6"/>
  </cols>
  <sheetData>
    <row r="1" spans="1:8" ht="18" x14ac:dyDescent="0.3">
      <c r="A1" s="20" t="s">
        <v>61</v>
      </c>
      <c r="B1" s="20"/>
      <c r="C1" s="20"/>
      <c r="D1" s="20"/>
      <c r="E1" s="20"/>
      <c r="F1" s="20"/>
      <c r="G1" s="20"/>
      <c r="H1" s="20"/>
    </row>
    <row r="3" spans="1:8" ht="19.75" customHeight="1" x14ac:dyDescent="0.3">
      <c r="H3" s="1" t="s">
        <v>4</v>
      </c>
    </row>
    <row r="4" spans="1:8" s="10" customFormat="1" ht="28" x14ac:dyDescent="0.3">
      <c r="A4" s="8" t="s">
        <v>1</v>
      </c>
      <c r="B4" s="8" t="s">
        <v>7</v>
      </c>
      <c r="C4" s="8" t="s">
        <v>8</v>
      </c>
      <c r="D4" s="9" t="s">
        <v>9</v>
      </c>
      <c r="E4" s="8" t="s">
        <v>10</v>
      </c>
      <c r="F4" s="8" t="s">
        <v>11</v>
      </c>
      <c r="G4" s="8" t="s">
        <v>12</v>
      </c>
      <c r="H4" s="8" t="s">
        <v>0</v>
      </c>
    </row>
    <row r="5" spans="1:8" s="10" customFormat="1" ht="14" x14ac:dyDescent="0.3">
      <c r="A5" s="31">
        <v>1</v>
      </c>
      <c r="B5" s="33" t="s">
        <v>13</v>
      </c>
      <c r="C5" s="26" t="s">
        <v>43</v>
      </c>
      <c r="D5" s="44" t="s">
        <v>14</v>
      </c>
      <c r="E5" s="34" t="s">
        <v>15</v>
      </c>
      <c r="F5" s="35"/>
      <c r="G5" s="34">
        <v>1</v>
      </c>
      <c r="H5" s="28">
        <f>F5*G5</f>
        <v>0</v>
      </c>
    </row>
    <row r="6" spans="1:8" s="10" customFormat="1" ht="14" x14ac:dyDescent="0.3">
      <c r="A6" s="31"/>
      <c r="B6" s="33"/>
      <c r="C6" s="30"/>
      <c r="D6" s="44"/>
      <c r="E6" s="34"/>
      <c r="F6" s="45"/>
      <c r="G6" s="34"/>
      <c r="H6" s="43"/>
    </row>
    <row r="7" spans="1:8" s="10" customFormat="1" ht="14" x14ac:dyDescent="0.3">
      <c r="A7" s="31">
        <v>2</v>
      </c>
      <c r="B7" s="33" t="s">
        <v>16</v>
      </c>
      <c r="C7" s="26" t="s">
        <v>44</v>
      </c>
      <c r="D7" s="44" t="s">
        <v>14</v>
      </c>
      <c r="E7" s="34" t="s">
        <v>15</v>
      </c>
      <c r="F7" s="35"/>
      <c r="G7" s="34">
        <v>1</v>
      </c>
      <c r="H7" s="28">
        <f t="shared" ref="H7" si="0">F7*G7</f>
        <v>0</v>
      </c>
    </row>
    <row r="8" spans="1:8" s="10" customFormat="1" ht="14" x14ac:dyDescent="0.3">
      <c r="A8" s="31"/>
      <c r="B8" s="33"/>
      <c r="C8" s="30"/>
      <c r="D8" s="44"/>
      <c r="E8" s="34"/>
      <c r="F8" s="45"/>
      <c r="G8" s="34"/>
      <c r="H8" s="43"/>
    </row>
    <row r="9" spans="1:8" s="10" customFormat="1" ht="14" x14ac:dyDescent="0.3">
      <c r="A9" s="31">
        <v>3</v>
      </c>
      <c r="B9" s="33" t="s">
        <v>17</v>
      </c>
      <c r="C9" s="26" t="s">
        <v>45</v>
      </c>
      <c r="D9" s="44" t="s">
        <v>14</v>
      </c>
      <c r="E9" s="34" t="s">
        <v>15</v>
      </c>
      <c r="F9" s="35"/>
      <c r="G9" s="34">
        <v>1</v>
      </c>
      <c r="H9" s="28">
        <f t="shared" ref="H9" si="1">F9*G9</f>
        <v>0</v>
      </c>
    </row>
    <row r="10" spans="1:8" s="10" customFormat="1" ht="14" x14ac:dyDescent="0.3">
      <c r="A10" s="31"/>
      <c r="B10" s="33"/>
      <c r="C10" s="30"/>
      <c r="D10" s="44"/>
      <c r="E10" s="34"/>
      <c r="F10" s="45"/>
      <c r="G10" s="34"/>
      <c r="H10" s="43"/>
    </row>
    <row r="11" spans="1:8" s="10" customFormat="1" ht="14" x14ac:dyDescent="0.3">
      <c r="A11" s="31">
        <v>4</v>
      </c>
      <c r="B11" s="33" t="s">
        <v>17</v>
      </c>
      <c r="C11" s="26" t="s">
        <v>45</v>
      </c>
      <c r="D11" s="44" t="s">
        <v>14</v>
      </c>
      <c r="E11" s="34" t="s">
        <v>15</v>
      </c>
      <c r="F11" s="35"/>
      <c r="G11" s="34">
        <v>1</v>
      </c>
      <c r="H11" s="28">
        <f t="shared" ref="H11" si="2">F11*G11</f>
        <v>0</v>
      </c>
    </row>
    <row r="12" spans="1:8" s="10" customFormat="1" ht="14" x14ac:dyDescent="0.3">
      <c r="A12" s="31"/>
      <c r="B12" s="33"/>
      <c r="C12" s="30"/>
      <c r="D12" s="44"/>
      <c r="E12" s="34"/>
      <c r="F12" s="45"/>
      <c r="G12" s="34"/>
      <c r="H12" s="43"/>
    </row>
    <row r="13" spans="1:8" s="10" customFormat="1" ht="14" x14ac:dyDescent="0.3">
      <c r="A13" s="31">
        <v>5</v>
      </c>
      <c r="B13" s="33" t="s">
        <v>18</v>
      </c>
      <c r="C13" s="26" t="s">
        <v>46</v>
      </c>
      <c r="D13" s="44" t="s">
        <v>14</v>
      </c>
      <c r="E13" s="34" t="s">
        <v>15</v>
      </c>
      <c r="F13" s="35"/>
      <c r="G13" s="34">
        <v>1</v>
      </c>
      <c r="H13" s="28">
        <f t="shared" ref="H13" si="3">F13*G13</f>
        <v>0</v>
      </c>
    </row>
    <row r="14" spans="1:8" s="10" customFormat="1" ht="14" x14ac:dyDescent="0.3">
      <c r="A14" s="31"/>
      <c r="B14" s="33"/>
      <c r="C14" s="30"/>
      <c r="D14" s="44"/>
      <c r="E14" s="34"/>
      <c r="F14" s="45"/>
      <c r="G14" s="34"/>
      <c r="H14" s="43"/>
    </row>
    <row r="15" spans="1:8" s="10" customFormat="1" ht="14" x14ac:dyDescent="0.3">
      <c r="A15" s="31">
        <v>6</v>
      </c>
      <c r="B15" s="33" t="s">
        <v>19</v>
      </c>
      <c r="C15" s="26" t="s">
        <v>47</v>
      </c>
      <c r="D15" s="44" t="s">
        <v>14</v>
      </c>
      <c r="E15" s="34" t="s">
        <v>15</v>
      </c>
      <c r="F15" s="35"/>
      <c r="G15" s="34">
        <v>1</v>
      </c>
      <c r="H15" s="28">
        <f t="shared" ref="H15" si="4">F15*G15</f>
        <v>0</v>
      </c>
    </row>
    <row r="16" spans="1:8" s="10" customFormat="1" ht="14" x14ac:dyDescent="0.3">
      <c r="A16" s="31"/>
      <c r="B16" s="33"/>
      <c r="C16" s="30"/>
      <c r="D16" s="44"/>
      <c r="E16" s="34"/>
      <c r="F16" s="45"/>
      <c r="G16" s="34"/>
      <c r="H16" s="43"/>
    </row>
    <row r="17" spans="1:8" s="10" customFormat="1" ht="14" x14ac:dyDescent="0.3">
      <c r="A17" s="31">
        <v>7</v>
      </c>
      <c r="B17" s="33" t="s">
        <v>20</v>
      </c>
      <c r="C17" s="26" t="s">
        <v>48</v>
      </c>
      <c r="D17" s="44" t="s">
        <v>14</v>
      </c>
      <c r="E17" s="34" t="s">
        <v>15</v>
      </c>
      <c r="F17" s="35"/>
      <c r="G17" s="34">
        <v>1</v>
      </c>
      <c r="H17" s="28">
        <f t="shared" ref="H17" si="5">F17*G17</f>
        <v>0</v>
      </c>
    </row>
    <row r="18" spans="1:8" s="10" customFormat="1" ht="14" x14ac:dyDescent="0.3">
      <c r="A18" s="31"/>
      <c r="B18" s="33"/>
      <c r="C18" s="30"/>
      <c r="D18" s="44"/>
      <c r="E18" s="34"/>
      <c r="F18" s="45"/>
      <c r="G18" s="34"/>
      <c r="H18" s="43"/>
    </row>
    <row r="19" spans="1:8" s="10" customFormat="1" ht="14" x14ac:dyDescent="0.3">
      <c r="A19" s="31">
        <v>8</v>
      </c>
      <c r="B19" s="33" t="s">
        <v>21</v>
      </c>
      <c r="C19" s="26" t="s">
        <v>49</v>
      </c>
      <c r="D19" s="44" t="s">
        <v>14</v>
      </c>
      <c r="E19" s="34" t="s">
        <v>15</v>
      </c>
      <c r="F19" s="35"/>
      <c r="G19" s="34">
        <v>1</v>
      </c>
      <c r="H19" s="28">
        <f t="shared" ref="H19" si="6">F19*G19</f>
        <v>0</v>
      </c>
    </row>
    <row r="20" spans="1:8" s="10" customFormat="1" ht="14" x14ac:dyDescent="0.3">
      <c r="A20" s="31"/>
      <c r="B20" s="33"/>
      <c r="C20" s="30"/>
      <c r="D20" s="44"/>
      <c r="E20" s="34"/>
      <c r="F20" s="45"/>
      <c r="G20" s="34"/>
      <c r="H20" s="43"/>
    </row>
    <row r="21" spans="1:8" s="10" customFormat="1" ht="14" x14ac:dyDescent="0.3">
      <c r="A21" s="31">
        <v>9</v>
      </c>
      <c r="B21" s="33" t="s">
        <v>22</v>
      </c>
      <c r="C21" s="26" t="s">
        <v>50</v>
      </c>
      <c r="D21" s="44" t="s">
        <v>14</v>
      </c>
      <c r="E21" s="34" t="s">
        <v>15</v>
      </c>
      <c r="F21" s="35"/>
      <c r="G21" s="34">
        <v>1</v>
      </c>
      <c r="H21" s="28">
        <f t="shared" ref="H21:H42" si="7">F21*G21</f>
        <v>0</v>
      </c>
    </row>
    <row r="22" spans="1:8" s="10" customFormat="1" ht="14" x14ac:dyDescent="0.3">
      <c r="A22" s="31"/>
      <c r="B22" s="33"/>
      <c r="C22" s="30"/>
      <c r="D22" s="44"/>
      <c r="E22" s="34"/>
      <c r="F22" s="45"/>
      <c r="G22" s="34"/>
      <c r="H22" s="43"/>
    </row>
    <row r="23" spans="1:8" s="10" customFormat="1" ht="14" x14ac:dyDescent="0.3">
      <c r="A23" s="31">
        <v>10</v>
      </c>
      <c r="B23" s="33" t="s">
        <v>55</v>
      </c>
      <c r="C23" s="26" t="s">
        <v>51</v>
      </c>
      <c r="D23" s="44" t="s">
        <v>14</v>
      </c>
      <c r="E23" s="34" t="s">
        <v>23</v>
      </c>
      <c r="F23" s="35"/>
      <c r="G23" s="34">
        <v>100</v>
      </c>
      <c r="H23" s="28">
        <f t="shared" si="7"/>
        <v>0</v>
      </c>
    </row>
    <row r="24" spans="1:8" s="10" customFormat="1" ht="14" x14ac:dyDescent="0.3">
      <c r="A24" s="31"/>
      <c r="B24" s="33"/>
      <c r="C24" s="30"/>
      <c r="D24" s="44"/>
      <c r="E24" s="34"/>
      <c r="F24" s="45"/>
      <c r="G24" s="34"/>
      <c r="H24" s="43"/>
    </row>
    <row r="25" spans="1:8" s="10" customFormat="1" ht="14" x14ac:dyDescent="0.3">
      <c r="A25" s="31">
        <v>11</v>
      </c>
      <c r="B25" s="33" t="s">
        <v>24</v>
      </c>
      <c r="C25" s="26" t="s">
        <v>52</v>
      </c>
      <c r="D25" s="44" t="s">
        <v>14</v>
      </c>
      <c r="E25" s="34" t="s">
        <v>23</v>
      </c>
      <c r="F25" s="35"/>
      <c r="G25" s="34">
        <v>400</v>
      </c>
      <c r="H25" s="28">
        <f t="shared" si="7"/>
        <v>0</v>
      </c>
    </row>
    <row r="26" spans="1:8" s="10" customFormat="1" ht="14" x14ac:dyDescent="0.3">
      <c r="A26" s="31"/>
      <c r="B26" s="33"/>
      <c r="C26" s="30"/>
      <c r="D26" s="44"/>
      <c r="E26" s="34"/>
      <c r="F26" s="45"/>
      <c r="G26" s="34"/>
      <c r="H26" s="43"/>
    </row>
    <row r="27" spans="1:8" s="10" customFormat="1" ht="14" x14ac:dyDescent="0.3">
      <c r="A27" s="31">
        <v>12</v>
      </c>
      <c r="B27" s="33" t="s">
        <v>25</v>
      </c>
      <c r="C27" s="26" t="s">
        <v>53</v>
      </c>
      <c r="D27" s="44" t="s">
        <v>14</v>
      </c>
      <c r="E27" s="34" t="s">
        <v>23</v>
      </c>
      <c r="F27" s="35"/>
      <c r="G27" s="34">
        <v>450</v>
      </c>
      <c r="H27" s="28">
        <f t="shared" si="7"/>
        <v>0</v>
      </c>
    </row>
    <row r="28" spans="1:8" s="10" customFormat="1" ht="14" x14ac:dyDescent="0.3">
      <c r="A28" s="31"/>
      <c r="B28" s="33"/>
      <c r="C28" s="30"/>
      <c r="D28" s="44"/>
      <c r="E28" s="34"/>
      <c r="F28" s="45"/>
      <c r="G28" s="34"/>
      <c r="H28" s="43"/>
    </row>
    <row r="29" spans="1:8" s="10" customFormat="1" ht="14" x14ac:dyDescent="0.3">
      <c r="A29" s="11">
        <v>13</v>
      </c>
      <c r="B29" s="12" t="s">
        <v>13</v>
      </c>
      <c r="C29" s="12" t="s">
        <v>2</v>
      </c>
      <c r="D29" s="12" t="s">
        <v>26</v>
      </c>
      <c r="E29" s="2" t="s">
        <v>15</v>
      </c>
      <c r="F29" s="5"/>
      <c r="G29" s="2">
        <v>1</v>
      </c>
      <c r="H29" s="3">
        <f t="shared" si="7"/>
        <v>0</v>
      </c>
    </row>
    <row r="30" spans="1:8" s="10" customFormat="1" ht="14" x14ac:dyDescent="0.3">
      <c r="A30" s="11">
        <v>14</v>
      </c>
      <c r="B30" s="12" t="s">
        <v>16</v>
      </c>
      <c r="C30" s="12" t="s">
        <v>2</v>
      </c>
      <c r="D30" s="12" t="s">
        <v>26</v>
      </c>
      <c r="E30" s="2" t="s">
        <v>15</v>
      </c>
      <c r="F30" s="5"/>
      <c r="G30" s="13">
        <v>1</v>
      </c>
      <c r="H30" s="3">
        <f t="shared" si="7"/>
        <v>0</v>
      </c>
    </row>
    <row r="31" spans="1:8" s="10" customFormat="1" ht="14" x14ac:dyDescent="0.3">
      <c r="A31" s="31">
        <v>15</v>
      </c>
      <c r="B31" s="33" t="s">
        <v>27</v>
      </c>
      <c r="C31" s="33" t="s">
        <v>28</v>
      </c>
      <c r="D31" s="33" t="s">
        <v>29</v>
      </c>
      <c r="E31" s="23" t="s">
        <v>54</v>
      </c>
      <c r="F31" s="37"/>
      <c r="G31" s="23">
        <v>1</v>
      </c>
      <c r="H31" s="40">
        <f t="shared" si="7"/>
        <v>0</v>
      </c>
    </row>
    <row r="32" spans="1:8" s="10" customFormat="1" ht="14" x14ac:dyDescent="0.3">
      <c r="A32" s="31"/>
      <c r="B32" s="33"/>
      <c r="C32" s="33"/>
      <c r="D32" s="33"/>
      <c r="E32" s="24"/>
      <c r="F32" s="38"/>
      <c r="G32" s="24"/>
      <c r="H32" s="41" t="e">
        <f>F32*G33</f>
        <v>#VALUE!</v>
      </c>
    </row>
    <row r="33" spans="1:8" s="10" customFormat="1" ht="14" x14ac:dyDescent="0.3">
      <c r="A33" s="31"/>
      <c r="B33" s="33"/>
      <c r="C33" s="33"/>
      <c r="D33" s="33"/>
      <c r="E33" s="25"/>
      <c r="F33" s="39"/>
      <c r="G33" s="16" t="s">
        <v>30</v>
      </c>
      <c r="H33" s="42" t="e">
        <f>F33*#REF!</f>
        <v>#REF!</v>
      </c>
    </row>
    <row r="34" spans="1:8" s="10" customFormat="1" ht="14" x14ac:dyDescent="0.3">
      <c r="A34" s="31">
        <v>16</v>
      </c>
      <c r="B34" s="33" t="s">
        <v>31</v>
      </c>
      <c r="C34" s="33" t="s">
        <v>32</v>
      </c>
      <c r="D34" s="33" t="s">
        <v>33</v>
      </c>
      <c r="E34" s="23" t="s">
        <v>54</v>
      </c>
      <c r="F34" s="37"/>
      <c r="G34" s="23">
        <v>1</v>
      </c>
      <c r="H34" s="40">
        <f t="shared" si="7"/>
        <v>0</v>
      </c>
    </row>
    <row r="35" spans="1:8" s="10" customFormat="1" ht="14" x14ac:dyDescent="0.3">
      <c r="A35" s="31"/>
      <c r="B35" s="33"/>
      <c r="C35" s="33"/>
      <c r="D35" s="33"/>
      <c r="E35" s="24"/>
      <c r="F35" s="38"/>
      <c r="G35" s="24"/>
      <c r="H35" s="41" t="e">
        <f>F35*G36</f>
        <v>#VALUE!</v>
      </c>
    </row>
    <row r="36" spans="1:8" s="10" customFormat="1" ht="14" x14ac:dyDescent="0.3">
      <c r="A36" s="31"/>
      <c r="B36" s="33"/>
      <c r="C36" s="33"/>
      <c r="D36" s="33"/>
      <c r="E36" s="25"/>
      <c r="F36" s="39"/>
      <c r="G36" s="16" t="s">
        <v>34</v>
      </c>
      <c r="H36" s="42" t="e">
        <f>F36*#REF!</f>
        <v>#REF!</v>
      </c>
    </row>
    <row r="37" spans="1:8" s="10" customFormat="1" ht="14" x14ac:dyDescent="0.3">
      <c r="A37" s="31">
        <v>17</v>
      </c>
      <c r="B37" s="33" t="s">
        <v>35</v>
      </c>
      <c r="C37" s="33" t="s">
        <v>36</v>
      </c>
      <c r="D37" s="33" t="s">
        <v>37</v>
      </c>
      <c r="E37" s="23" t="s">
        <v>54</v>
      </c>
      <c r="F37" s="37"/>
      <c r="G37" s="23">
        <v>1</v>
      </c>
      <c r="H37" s="40">
        <f t="shared" si="7"/>
        <v>0</v>
      </c>
    </row>
    <row r="38" spans="1:8" s="10" customFormat="1" ht="14" x14ac:dyDescent="0.3">
      <c r="A38" s="31"/>
      <c r="B38" s="33"/>
      <c r="C38" s="33"/>
      <c r="D38" s="33"/>
      <c r="E38" s="24"/>
      <c r="F38" s="38"/>
      <c r="G38" s="24"/>
      <c r="H38" s="41" t="e">
        <f>F38*G39</f>
        <v>#VALUE!</v>
      </c>
    </row>
    <row r="39" spans="1:8" s="10" customFormat="1" ht="14" x14ac:dyDescent="0.3">
      <c r="A39" s="31"/>
      <c r="B39" s="33"/>
      <c r="C39" s="33"/>
      <c r="D39" s="33"/>
      <c r="E39" s="25"/>
      <c r="F39" s="39"/>
      <c r="G39" s="16" t="s">
        <v>38</v>
      </c>
      <c r="H39" s="42" t="e">
        <f>F39*#REF!</f>
        <v>#REF!</v>
      </c>
    </row>
    <row r="40" spans="1:8" s="10" customFormat="1" ht="42" x14ac:dyDescent="0.3">
      <c r="A40" s="11">
        <v>18</v>
      </c>
      <c r="B40" s="12" t="s">
        <v>39</v>
      </c>
      <c r="C40" s="12" t="s">
        <v>56</v>
      </c>
      <c r="D40" s="12" t="s">
        <v>40</v>
      </c>
      <c r="E40" s="2" t="s">
        <v>41</v>
      </c>
      <c r="F40" s="5"/>
      <c r="G40" s="2">
        <v>36</v>
      </c>
      <c r="H40" s="3">
        <f t="shared" si="7"/>
        <v>0</v>
      </c>
    </row>
    <row r="41" spans="1:8" s="10" customFormat="1" ht="35" customHeight="1" x14ac:dyDescent="0.3">
      <c r="A41" s="31">
        <v>19</v>
      </c>
      <c r="B41" s="33" t="s">
        <v>42</v>
      </c>
      <c r="C41" s="33" t="s">
        <v>57</v>
      </c>
      <c r="D41" s="26" t="s">
        <v>58</v>
      </c>
      <c r="E41" s="34" t="s">
        <v>3</v>
      </c>
      <c r="F41" s="35"/>
      <c r="G41" s="23" t="s">
        <v>59</v>
      </c>
      <c r="H41" s="28">
        <f>F41*36</f>
        <v>0</v>
      </c>
    </row>
    <row r="42" spans="1:8" s="10" customFormat="1" ht="35" customHeight="1" thickBot="1" x14ac:dyDescent="0.35">
      <c r="A42" s="32"/>
      <c r="B42" s="26"/>
      <c r="C42" s="26"/>
      <c r="D42" s="27"/>
      <c r="E42" s="23"/>
      <c r="F42" s="36"/>
      <c r="G42" s="24"/>
      <c r="H42" s="29">
        <f t="shared" si="7"/>
        <v>0</v>
      </c>
    </row>
    <row r="43" spans="1:8" s="14" customFormat="1" ht="20.65" customHeight="1" thickBot="1" x14ac:dyDescent="0.35">
      <c r="A43" s="17" t="s">
        <v>5</v>
      </c>
      <c r="B43" s="18"/>
      <c r="C43" s="18"/>
      <c r="D43" s="18"/>
      <c r="E43" s="18"/>
      <c r="F43" s="18"/>
      <c r="G43" s="19"/>
      <c r="H43" s="4">
        <f>SUM(H5:H31, H34,H37,H40)</f>
        <v>0</v>
      </c>
    </row>
    <row r="45" spans="1:8" ht="18.899999999999999" customHeight="1" x14ac:dyDescent="0.3">
      <c r="A45" s="21" t="s">
        <v>62</v>
      </c>
      <c r="B45" s="21"/>
      <c r="C45" s="21"/>
      <c r="D45" s="21"/>
      <c r="E45" s="21"/>
      <c r="F45" s="21"/>
      <c r="G45" s="21"/>
      <c r="H45" s="21"/>
    </row>
    <row r="46" spans="1:8" s="15" customFormat="1" ht="26.65" customHeight="1" x14ac:dyDescent="0.3">
      <c r="A46" s="21" t="s">
        <v>60</v>
      </c>
      <c r="B46" s="21"/>
      <c r="C46" s="21"/>
      <c r="D46" s="21"/>
      <c r="E46" s="21"/>
      <c r="F46" s="21"/>
      <c r="G46" s="21"/>
      <c r="H46" s="21"/>
    </row>
    <row r="48" spans="1:8" ht="14" x14ac:dyDescent="0.3">
      <c r="A48" s="22" t="s">
        <v>6</v>
      </c>
      <c r="B48" s="22"/>
      <c r="C48" s="22"/>
      <c r="D48" s="22"/>
      <c r="E48" s="22"/>
      <c r="F48" s="22"/>
      <c r="G48" s="22"/>
      <c r="H48" s="22"/>
    </row>
  </sheetData>
  <mergeCells count="133">
    <mergeCell ref="F5:F6"/>
    <mergeCell ref="G5:G6"/>
    <mergeCell ref="H5:H6"/>
    <mergeCell ref="A7:A8"/>
    <mergeCell ref="B7:B8"/>
    <mergeCell ref="D7:D8"/>
    <mergeCell ref="E7:E8"/>
    <mergeCell ref="F7:F8"/>
    <mergeCell ref="G7:G8"/>
    <mergeCell ref="H7:H8"/>
    <mergeCell ref="A5:A6"/>
    <mergeCell ref="B5:B6"/>
    <mergeCell ref="D5:D6"/>
    <mergeCell ref="E5:E6"/>
    <mergeCell ref="H9:H10"/>
    <mergeCell ref="A11:A12"/>
    <mergeCell ref="B11:B12"/>
    <mergeCell ref="D11:D12"/>
    <mergeCell ref="E11:E12"/>
    <mergeCell ref="F11:F12"/>
    <mergeCell ref="G11:G12"/>
    <mergeCell ref="H11:H12"/>
    <mergeCell ref="A9:A10"/>
    <mergeCell ref="B9:B10"/>
    <mergeCell ref="D9:D10"/>
    <mergeCell ref="E9:E10"/>
    <mergeCell ref="F9:F10"/>
    <mergeCell ref="G9:G10"/>
    <mergeCell ref="H13:H14"/>
    <mergeCell ref="A15:A16"/>
    <mergeCell ref="B15:B16"/>
    <mergeCell ref="D15:D16"/>
    <mergeCell ref="E15:E16"/>
    <mergeCell ref="F15:F16"/>
    <mergeCell ref="G15:G16"/>
    <mergeCell ref="H15:H16"/>
    <mergeCell ref="A13:A14"/>
    <mergeCell ref="B13:B14"/>
    <mergeCell ref="D13:D14"/>
    <mergeCell ref="E13:E14"/>
    <mergeCell ref="F13:F14"/>
    <mergeCell ref="G13:G14"/>
    <mergeCell ref="H17:H18"/>
    <mergeCell ref="A19:A20"/>
    <mergeCell ref="B19:B20"/>
    <mergeCell ref="D19:D20"/>
    <mergeCell ref="E19:E20"/>
    <mergeCell ref="F19:F20"/>
    <mergeCell ref="G19:G20"/>
    <mergeCell ref="H19:H20"/>
    <mergeCell ref="A17:A18"/>
    <mergeCell ref="B17:B18"/>
    <mergeCell ref="D17:D18"/>
    <mergeCell ref="E17:E18"/>
    <mergeCell ref="F17:F18"/>
    <mergeCell ref="G17:G18"/>
    <mergeCell ref="H21:H22"/>
    <mergeCell ref="A23:A24"/>
    <mergeCell ref="B23:B24"/>
    <mergeCell ref="D23:D24"/>
    <mergeCell ref="E23:E24"/>
    <mergeCell ref="F23:F24"/>
    <mergeCell ref="G23:G24"/>
    <mergeCell ref="H23:H24"/>
    <mergeCell ref="C23:C24"/>
    <mergeCell ref="A21:A22"/>
    <mergeCell ref="B21:B22"/>
    <mergeCell ref="D21:D22"/>
    <mergeCell ref="E21:E22"/>
    <mergeCell ref="F21:F22"/>
    <mergeCell ref="G21:G22"/>
    <mergeCell ref="H25:H26"/>
    <mergeCell ref="A27:A28"/>
    <mergeCell ref="B27:B28"/>
    <mergeCell ref="D27:D28"/>
    <mergeCell ref="E27:E28"/>
    <mergeCell ref="F27:F28"/>
    <mergeCell ref="G27:G28"/>
    <mergeCell ref="H27:H28"/>
    <mergeCell ref="C25:C26"/>
    <mergeCell ref="C27:C28"/>
    <mergeCell ref="A25:A26"/>
    <mergeCell ref="B25:B26"/>
    <mergeCell ref="D25:D26"/>
    <mergeCell ref="E25:E26"/>
    <mergeCell ref="F25:F26"/>
    <mergeCell ref="G25:G26"/>
    <mergeCell ref="A34:A36"/>
    <mergeCell ref="B34:B36"/>
    <mergeCell ref="C34:C36"/>
    <mergeCell ref="D34:D36"/>
    <mergeCell ref="F34:F36"/>
    <mergeCell ref="H34:H36"/>
    <mergeCell ref="A31:A33"/>
    <mergeCell ref="B31:B33"/>
    <mergeCell ref="C31:C33"/>
    <mergeCell ref="D31:D33"/>
    <mergeCell ref="F31:F33"/>
    <mergeCell ref="H31:H33"/>
    <mergeCell ref="E31:E33"/>
    <mergeCell ref="E41:E42"/>
    <mergeCell ref="F41:F42"/>
    <mergeCell ref="G41:G42"/>
    <mergeCell ref="A37:A39"/>
    <mergeCell ref="B37:B39"/>
    <mergeCell ref="C37:C39"/>
    <mergeCell ref="D37:D39"/>
    <mergeCell ref="F37:F39"/>
    <mergeCell ref="H37:H39"/>
    <mergeCell ref="A43:G43"/>
    <mergeCell ref="A1:H1"/>
    <mergeCell ref="A46:H46"/>
    <mergeCell ref="A48:H48"/>
    <mergeCell ref="A45:H45"/>
    <mergeCell ref="G34:G35"/>
    <mergeCell ref="G37:G38"/>
    <mergeCell ref="E34:E36"/>
    <mergeCell ref="E37:E39"/>
    <mergeCell ref="D41:D42"/>
    <mergeCell ref="G31:G32"/>
    <mergeCell ref="H41:H42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A41:A42"/>
    <mergeCell ref="B41:B42"/>
    <mergeCell ref="C41:C4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8" ma:contentTypeDescription="Vytvoří nový dokument" ma:contentTypeScope="" ma:versionID="36e092e6e5c71bc286e26cb32bad2b21">
  <xsd:schema xmlns:xsd="http://www.w3.org/2001/XMLSchema" xmlns:xs="http://www.w3.org/2001/XMLSchema" xmlns:p="http://schemas.microsoft.com/office/2006/metadata/properties" xmlns:ns2="e9501182-107b-4b07-82cc-bbdeb171ea59" targetNamespace="http://schemas.microsoft.com/office/2006/metadata/properties" ma:root="true" ma:fieldsID="e85d6c48d2841cadc85a3a4b08c644ec" ns2:_="">
    <xsd:import namespace="e9501182-107b-4b07-82cc-bbdeb171e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EFE08-41DD-4B89-AB87-C3CDB1DCBF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112F78-020A-43AB-9D6B-559D6171507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e9501182-107b-4b07-82cc-bbdeb171ea5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A4F7DD-1B64-46EE-96B3-2117FB09B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List2</vt:lpstr>
      <vt:lpstr>List2!_Hlk125392187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Jehlička</dc:creator>
  <cp:lastModifiedBy>Aneta Štěpničková</cp:lastModifiedBy>
  <cp:lastPrinted>2022-10-18T10:01:13Z</cp:lastPrinted>
  <dcterms:created xsi:type="dcterms:W3CDTF">2021-10-21T12:00:33Z</dcterms:created>
  <dcterms:modified xsi:type="dcterms:W3CDTF">2023-02-17T12:09:02Z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  <property fmtid="{D5CDD505-2E9C-101B-9397-08002B2CF9AE}" pid="3" name="STCat_8aa05716-ace7-4f62-82d9-d20b4dba209b_Version">
    <vt:lpwstr>1</vt:lpwstr>
  </property>
  <property fmtid="{D5CDD505-2E9C-101B-9397-08002B2CF9AE}" pid="4" name="STCat_8aa05716-ace7-4f62-82d9-d20b4dba209b_Id">
    <vt:lpwstr>8aa05716-ace7-4f62-82d9-d20b4dba209b</vt:lpwstr>
  </property>
  <property fmtid="{D5CDD505-2E9C-101B-9397-08002B2CF9AE}" pid="5" name="STCat_8aa05716-ace7-4f62-82d9-d20b4dba209b_Name">
    <vt:lpwstr>Interní</vt:lpwstr>
  </property>
  <property fmtid="{D5CDD505-2E9C-101B-9397-08002B2CF9AE}" pid="6" name="STCat_8aa05716-ace7-4f62-82d9-d20b4dba209b_Origin">
    <vt:lpwstr>Location</vt:lpwstr>
  </property>
</Properties>
</file>