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Souhrn3" sheetId="1" state="visible" r:id="rId2"/>
    <sheet name="ZP.3" sheetId="2" state="visible" r:id="rId3"/>
    <sheet name="Mat.3" sheetId="3" state="visible" r:id="rId4"/>
    <sheet name="Zádl.3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<sst xmlns="http://schemas.openxmlformats.org/spreadsheetml/2006/main" count="235" uniqueCount="128">
  <si>
    <t xml:space="preserve">Souhrnný rozpočet</t>
  </si>
  <si>
    <t xml:space="preserve">Název stavby:</t>
  </si>
  <si>
    <t xml:space="preserve">Šatov - rekonstrukce VO (3.etapa)</t>
  </si>
  <si>
    <t xml:space="preserve">směr hasičárna + centrum</t>
  </si>
  <si>
    <t xml:space="preserve">ZEMNÍ PRÁCE+ MONTÁŽ:</t>
  </si>
  <si>
    <t xml:space="preserve">MATERIÁL:</t>
  </si>
  <si>
    <t xml:space="preserve">ZÁDLAŽBY:</t>
  </si>
  <si>
    <t xml:space="preserve">Zemní práce + montáž</t>
  </si>
  <si>
    <t xml:space="preserve">Jednotka</t>
  </si>
  <si>
    <t xml:space="preserve">Jednotková
cena</t>
  </si>
  <si>
    <t xml:space="preserve">Počet
jednotek</t>
  </si>
  <si>
    <t xml:space="preserve">Cena celkem</t>
  </si>
  <si>
    <t xml:space="preserve">Kabel 1-NAYY 4x16 mm2 volně uložený </t>
  </si>
  <si>
    <t xml:space="preserve">m</t>
  </si>
  <si>
    <t xml:space="preserve">Ukončení kab.NAYY 4x16mm2 bez ok </t>
  </si>
  <si>
    <t xml:space="preserve">SAD</t>
  </si>
  <si>
    <t xml:space="preserve">Připojení vod.16-25/4-42/7-70/11-1 AlFe, NAYY RE10-RE35 Al šroub.svorkou -4x</t>
  </si>
  <si>
    <t xml:space="preserve">Vodiče NFA2X 2X25mm2 pro VO</t>
  </si>
  <si>
    <t xml:space="preserve">P1</t>
  </si>
  <si>
    <t xml:space="preserve">Osvětlovací stožár ocel.bezpaticový</t>
  </si>
  <si>
    <t xml:space="preserve">KS</t>
  </si>
  <si>
    <t xml:space="preserve">Výložník na stožár metalizovaný</t>
  </si>
  <si>
    <t xml:space="preserve">Raménko s třmenem vč.výlož. Hellux  Jsl.do D260</t>
  </si>
  <si>
    <t xml:space="preserve">Svorka kotevní pro NFA2X 2x25mm2 pro VO</t>
  </si>
  <si>
    <t xml:space="preserve">Napínací šroub typ 892 540</t>
  </si>
  <si>
    <t xml:space="preserve">Objímka upevňovací ES na BS-stáv.sloup</t>
  </si>
  <si>
    <t xml:space="preserve">Trubka ochranná UPRM 40/36,4mm-3m,vč.upevnění a montáže na Jsloup</t>
  </si>
  <si>
    <t xml:space="preserve">Upevnění páskou B205,vč.spony na Jsloup</t>
  </si>
  <si>
    <t xml:space="preserve">Ocelová konstrukce klasická pozinkovaná,vč.montáže</t>
  </si>
  <si>
    <t xml:space="preserve">KG</t>
  </si>
  <si>
    <t xml:space="preserve">Smršťovací trubice zelenožlutá</t>
  </si>
  <si>
    <t xml:space="preserve">Uzemnění v zemi-drát FeZn 10mm</t>
  </si>
  <si>
    <t xml:space="preserve">Vytýčení trasy kabel.ved. v zastavěném prostoru </t>
  </si>
  <si>
    <t xml:space="preserve">KM</t>
  </si>
  <si>
    <t xml:space="preserve">Výkop jámy pro stožár VO ručně zem.tř.3</t>
  </si>
  <si>
    <t xml:space="preserve">M3</t>
  </si>
  <si>
    <t xml:space="preserve">Zához jámy pro stožár VO ručně zem.tř.3-4</t>
  </si>
  <si>
    <t xml:space="preserve">Pouzdro pro stožár VO JB ZSP s bet.rourou 40cm</t>
  </si>
  <si>
    <t xml:space="preserve">Výkop jámy ručně zem.tř.3-4</t>
  </si>
  <si>
    <t xml:space="preserve">Záhrn jámy strojně ve městě </t>
  </si>
  <si>
    <t xml:space="preserve">Výkop kabel.rýhy 35x50cm ručně zem.tř.3</t>
  </si>
  <si>
    <t xml:space="preserve">Výkop kabel.rýhy 35x80cm ručně zem.tř.3</t>
  </si>
  <si>
    <t xml:space="preserve">Výkop kabel.rýhy 50x80cm ručně zem.tř.3</t>
  </si>
  <si>
    <t xml:space="preserve">Výkop kabel.rýhy 50x120cm ručně zem.tř.3</t>
  </si>
  <si>
    <t xml:space="preserve">Výkop kabel.rýhy 65x80cm ručně zem.tř.3</t>
  </si>
  <si>
    <t xml:space="preserve">Záhrn kabel.rýhy strojně ve městě </t>
  </si>
  <si>
    <t xml:space="preserve">Kabel.lože pískové š.35cm,bez zakrytí kab.</t>
  </si>
  <si>
    <t xml:space="preserve">Kabelové lože pískové, pro chráničku do průměru 200, bez chráničky</t>
  </si>
  <si>
    <t xml:space="preserve">Folie výstražná PE červená-šíře 19cm</t>
  </si>
  <si>
    <t xml:space="preserve">Folie výstražná PE červená-šíře 32cm</t>
  </si>
  <si>
    <t xml:space="preserve">Prostup z ocelové roury prům.89x3,5mm </t>
  </si>
  <si>
    <t xml:space="preserve">Prostup z umělohmot.roury vrubované ohebné 90/75mm</t>
  </si>
  <si>
    <t xml:space="preserve">Protlačování otvoru strojně do prům.150mm-pevné stěny </t>
  </si>
  <si>
    <t xml:space="preserve">Žlab kabelový TK1 neasfaltovaný </t>
  </si>
  <si>
    <t xml:space="preserve">Utěsnění kabelu NN nebo VN v otvoru chráničky-pěna těsnící</t>
  </si>
  <si>
    <t xml:space="preserve">Odvoz zeminy do vzdálenosti 1km</t>
  </si>
  <si>
    <t xml:space="preserve">Hutnění zeminy strojně,vrstva 20cm </t>
  </si>
  <si>
    <t xml:space="preserve">Pažení v jámě plocha do 10m2,hloubka do 2m</t>
  </si>
  <si>
    <t xml:space="preserve">Odstran.pažení v jámě plocha do 10m2,hloubka do 2m</t>
  </si>
  <si>
    <t xml:space="preserve">Provizorní úprava terénu zeminou tř.3</t>
  </si>
  <si>
    <t xml:space="preserve">M2</t>
  </si>
  <si>
    <t xml:space="preserve">Příplatek na zatahování kabelu hmotnost do 0,75kg</t>
  </si>
  <si>
    <t xml:space="preserve">Svítidlo na ocelový stožár</t>
  </si>
  <si>
    <t xml:space="preserve">Elektrovýzbroj pro osvětlovací stožár pro 1 okruh</t>
  </si>
  <si>
    <t xml:space="preserve">Ceny jsou uvedeny bez DPH.</t>
  </si>
  <si>
    <t xml:space="preserve">Specifikace materiálu</t>
  </si>
  <si>
    <t xml:space="preserve">svítidlo JIPOL 135/136 GUIDA 25W 4000K</t>
  </si>
  <si>
    <t xml:space="preserve">ks</t>
  </si>
  <si>
    <t xml:space="preserve">stožár typ TLS - DOS 70 ž.z.</t>
  </si>
  <si>
    <t xml:space="preserve">manžeta ICOSA </t>
  </si>
  <si>
    <t xml:space="preserve">výložník atyp TLS - VK 50060-1</t>
  </si>
  <si>
    <t xml:space="preserve">stožárová svorkovnice SV-B 6.16.4</t>
  </si>
  <si>
    <t xml:space="preserve">Šroub napínací M 12 typ č.892540</t>
  </si>
  <si>
    <t xml:space="preserve">Svorka kotevní izol. vodiče 5001/1 2x25</t>
  </si>
  <si>
    <t xml:space="preserve">CSK3 Objímka upev. na betonové sloupy ES</t>
  </si>
  <si>
    <t xml:space="preserve">Trubka pevná Univolt UPRM 40/3m ES106-12</t>
  </si>
  <si>
    <t xml:space="preserve">Svorka proud. distr. SL 37.1</t>
  </si>
  <si>
    <t xml:space="preserve">Vazelina na kontakty</t>
  </si>
  <si>
    <t xml:space="preserve">Trubka ocel.bezešvá  89/3,6 J.11353</t>
  </si>
  <si>
    <t xml:space="preserve">Konstrukce ocel.pozinkovaná (konzole)</t>
  </si>
  <si>
    <t xml:space="preserve">PÁSKA BANDIMEX:B133 9,5MM balení 30m</t>
  </si>
  <si>
    <t xml:space="preserve">ROL</t>
  </si>
  <si>
    <t xml:space="preserve">PÁSKA BANDIMEX:B205 16,0MM balení 30m</t>
  </si>
  <si>
    <t xml:space="preserve">CLIP BANDIMEX:S153 9,5MM bal.100ks</t>
  </si>
  <si>
    <t xml:space="preserve">BAL</t>
  </si>
  <si>
    <t xml:space="preserve">CLIP BANDIMEX:S255 16,0MM bal.100ks</t>
  </si>
  <si>
    <t xml:space="preserve">Vodič 1kV izolovaný slaněný NFA2X 2x25</t>
  </si>
  <si>
    <t xml:space="preserve">kabel NAYY 4x16mm2</t>
  </si>
  <si>
    <t xml:space="preserve">kabel CYKY 3x1,5mm2</t>
  </si>
  <si>
    <t xml:space="preserve">zemnič FeZn D10</t>
  </si>
  <si>
    <t xml:space="preserve">kg</t>
  </si>
  <si>
    <t xml:space="preserve">šroub šestihr.hl.M 12 x 30 poz.</t>
  </si>
  <si>
    <t xml:space="preserve">matice ocel. M 12 poz.</t>
  </si>
  <si>
    <t xml:space="preserve">podložka pružná poz. 12,2 021740</t>
  </si>
  <si>
    <t xml:space="preserve">trubice smršť.RPKz 35/12 1m dl.zel.žlutá</t>
  </si>
  <si>
    <t xml:space="preserve">roura betonová TBP 2-40 40/100cm</t>
  </si>
  <si>
    <t xml:space="preserve">žlab kab.bet. 100x17x14cm AZD 16-100</t>
  </si>
  <si>
    <t xml:space="preserve">poklop AZD 18-50 50X17X4cm betonov</t>
  </si>
  <si>
    <t xml:space="preserve">trubka plast.vrub.chránící 90/75 role</t>
  </si>
  <si>
    <t xml:space="preserve">trubka plastová hladká 90/3 6m</t>
  </si>
  <si>
    <t xml:space="preserve">pěna těsnící sprej</t>
  </si>
  <si>
    <t xml:space="preserve">fólie výstražná červená PE 190 mm</t>
  </si>
  <si>
    <t xml:space="preserve">fólie výstražná červená PE 320 mm</t>
  </si>
  <si>
    <t xml:space="preserve">hřebík stavební 2,5 x 63 mm FeZn</t>
  </si>
  <si>
    <t xml:space="preserve">cement SPC 42</t>
  </si>
  <si>
    <t xml:space="preserve">prkno smrkové omítané 24-32mm síla</t>
  </si>
  <si>
    <t xml:space="preserve">m3</t>
  </si>
  <si>
    <t xml:space="preserve">hranol smrkový 10X10cm 4-6m dlouhý</t>
  </si>
  <si>
    <t xml:space="preserve">písek-projekty D0 - 2</t>
  </si>
  <si>
    <t xml:space="preserve">štěrkopísek projekty B 0-4 betonářský písek</t>
  </si>
  <si>
    <t xml:space="preserve">štěrkodrť 0-32</t>
  </si>
  <si>
    <t xml:space="preserve">t</t>
  </si>
  <si>
    <t xml:space="preserve">štěrkokamen 32-64</t>
  </si>
  <si>
    <t xml:space="preserve">Zádlažby</t>
  </si>
  <si>
    <t xml:space="preserve">Vytrh.dlažby z písku,drobné kostky nezalité </t>
  </si>
  <si>
    <t xml:space="preserve">Vytrh.dlažby z písku,beton.dlaždice nezalité </t>
  </si>
  <si>
    <t xml:space="preserve">m2</t>
  </si>
  <si>
    <t xml:space="preserve">Vytrh.dlažby z písku,zámková dlažba nezalitá </t>
  </si>
  <si>
    <t xml:space="preserve">Bourání asfaltu (silnice)</t>
  </si>
  <si>
    <t xml:space="preserve">Řezání spáry v asfaltu nebo betonu </t>
  </si>
  <si>
    <t xml:space="preserve">Rozbourání betonového základu </t>
  </si>
  <si>
    <t xml:space="preserve">Podkladová vrstva 8cm ,ze štěrkodrtě</t>
  </si>
  <si>
    <t xml:space="preserve">Podkladová vrstva 10cm ,ze štěrku</t>
  </si>
  <si>
    <t xml:space="preserve">Definitivní zádlažba - vozovka asfaltová</t>
  </si>
  <si>
    <t xml:space="preserve">Definitivní zádlažba - chodník betonový</t>
  </si>
  <si>
    <t xml:space="preserve">Definitivní zádlažba - chodník z malých kostek vč. stáv. mat. a 20% nového mat.</t>
  </si>
  <si>
    <t xml:space="preserve">Definitivní zádlažba - chodník bet.desky 500/500/50 vč.stáv.mat.a 20% nový mat.</t>
  </si>
  <si>
    <t xml:space="preserve">Definitivní zádlažba - chodník - betonová dlažba zámková vč.stáv.mat. nový 20%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</si>
</sst>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&quot; Kč&quot;"/>
    <numFmt numFmtId="166" formatCode="#,##0"/>
    <numFmt numFmtId="167" formatCode="#,##0.00&quot; Kč&quot;"/>
    <numFmt numFmtId="168" formatCode="#,##0.00"/>
  </numFmts>
  <fonts count="9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Times New Roman"/>
      <family val="1"/>
      <charset val="238"/>
    </font>
    <font>
      <b val="true"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i val="true"/>
      <u val="single"/>
      <sz val="12"/>
      <color rgb="FF000000"/>
      <name val="Times New Roman"/>
      <family val="1"/>
      <charset val="238"/>
    </font>
    <font>
      <i val="true"/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E6B9B8"/>
        <bgColor rgb="FFFFCC99"/>
      </patternFill>
    </fill>
    <fill>
      <patternFill patternType="solid">
        <fgColor rgb="FFFF0000"/>
        <bgColor rgb="FF993300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double"/>
      <bottom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RowHeight="15" zeroHeight="false" outlineLevelRow="0" outlineLevelCol="0"/>
  <cols>
    <col collapsed="false" customWidth="true" hidden="false" outlineLevel="0" max="1" min="1" style="1" width="33.86"/>
    <col collapsed="false" customWidth="true" hidden="false" outlineLevel="0" max="2" min="2" style="1" width="12.29"/>
    <col collapsed="false" customWidth="true" hidden="false" outlineLevel="0" max="1025" min="3" style="1" width="9.14"/>
  </cols>
  <sheetData>
    <row r="1" customFormat="false" ht="15.75" hidden="false" customHeight="false" outlineLevel="0" collapsed="false">
      <c r="A1" s="2" t="s">
        <v>0</v>
      </c>
    </row>
    <row r="3" customFormat="false" ht="15.75" hidden="false" customHeight="false" outlineLevel="0" collapsed="false">
      <c r="A3" s="3" t="s">
        <v>1</v>
      </c>
    </row>
    <row r="4" customFormat="false" ht="15.75" hidden="false" customHeight="false" outlineLevel="0" collapsed="false">
      <c r="A4" s="2" t="s">
        <v>2</v>
      </c>
    </row>
    <row r="5" customFormat="false" ht="15.75" hidden="false" customHeight="false" outlineLevel="0" collapsed="false">
      <c r="A5" s="3" t="s">
        <v>3</v>
      </c>
    </row>
    <row r="7" customFormat="false" ht="15" hidden="false" customHeight="false" outlineLevel="0" collapsed="false">
      <c r="A7" s="1" t="s">
        <v>4</v>
      </c>
      <c r="B7" s="4" t="n">
        <f aca="false">'ZP.3'!$F$51</f>
        <v>0</v>
      </c>
    </row>
    <row r="8" customFormat="false" ht="15" hidden="false" customHeight="false" outlineLevel="0" collapsed="false">
      <c r="A8" s="1" t="s">
        <v>5</v>
      </c>
      <c r="B8" s="4" t="n">
        <f aca="false">'Mat.3'!$E$48</f>
        <v>0</v>
      </c>
    </row>
    <row r="9" customFormat="false" ht="15.75" hidden="false" customHeight="false" outlineLevel="0" collapsed="false">
      <c r="A9" s="1" t="s">
        <v>6</v>
      </c>
      <c r="B9" s="4" t="n">
        <f aca="false">'Zádl.3'!$E$20</f>
        <v>0</v>
      </c>
    </row>
    <row r="10" customFormat="false" ht="15.75" hidden="false" customHeight="false" outlineLevel="0" collapsed="false">
      <c r="A10" s="5"/>
      <c r="B10" s="6" t="n">
        <f aca="false">SUM(B7:B9)</f>
        <v>0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31" activePane="bottomLeft" state="frozen"/>
      <selection pane="topLeft" activeCell="A1" activeCellId="0" sqref="A1"/>
      <selection pane="bottomLeft" activeCell="D7" activeCellId="0" sqref="D7"/>
    </sheetView>
  </sheetViews>
  <sheetFormatPr defaultRowHeight="15.75" zeroHeight="false" outlineLevelRow="0" outlineLevelCol="0"/>
  <cols>
    <col collapsed="false" customWidth="true" hidden="false" outlineLevel="0" max="1" min="1" style="7" width="3.42"/>
    <col collapsed="false" customWidth="true" hidden="false" outlineLevel="0" max="2" min="2" style="0" width="65.28"/>
    <col collapsed="false" customWidth="true" hidden="false" outlineLevel="0" max="3" min="3" style="0" width="9.58"/>
    <col collapsed="false" customWidth="true" hidden="false" outlineLevel="0" max="4" min="4" style="0" width="13.7"/>
    <col collapsed="false" customWidth="true" hidden="false" outlineLevel="0" max="5" min="5" style="0" width="9.71"/>
    <col collapsed="false" customWidth="true" hidden="false" outlineLevel="0" max="6" min="6" style="0" width="14.7"/>
    <col collapsed="false" customWidth="true" hidden="false" outlineLevel="0" max="7" min="7" style="0" width="8.54"/>
    <col collapsed="false" customWidth="true" hidden="false" outlineLevel="0" max="8" min="8" style="8" width="55.57"/>
    <col collapsed="false" customWidth="true" hidden="false" outlineLevel="0" max="9" min="9" style="0" width="10.29"/>
    <col collapsed="false" customWidth="true" hidden="false" outlineLevel="0" max="10" min="10" style="0" width="11.86"/>
    <col collapsed="false" customWidth="true" hidden="false" outlineLevel="0" max="11" min="11" style="0" width="8.54"/>
    <col collapsed="false" customWidth="true" hidden="false" outlineLevel="0" max="12" min="12" style="0" width="13.86"/>
    <col collapsed="false" customWidth="true" hidden="false" outlineLevel="0" max="1025" min="13" style="0" width="8.54"/>
  </cols>
  <sheetData>
    <row r="1" customFormat="false" ht="15.75" hidden="false" customHeight="false" outlineLevel="0" collapsed="false">
      <c r="B1" s="2" t="s">
        <v>7</v>
      </c>
    </row>
    <row r="2" customFormat="false" ht="15.75" hidden="false" customHeight="false" outlineLevel="0" collapsed="false">
      <c r="B2" s="3"/>
    </row>
    <row r="3" customFormat="false" ht="15.75" hidden="false" customHeight="false" outlineLevel="0" collapsed="false">
      <c r="B3" s="3" t="s">
        <v>1</v>
      </c>
    </row>
    <row r="4" customFormat="false" ht="15.75" hidden="false" customHeight="false" outlineLevel="0" collapsed="false">
      <c r="B4" s="2" t="s">
        <v>2</v>
      </c>
    </row>
    <row r="5" customFormat="false" ht="15.75" hidden="false" customHeight="false" outlineLevel="0" collapsed="false">
      <c r="B5" s="3" t="s">
        <v>3</v>
      </c>
    </row>
    <row r="6" customFormat="false" ht="31.5" hidden="false" customHeight="false" outlineLevel="0" collapsed="false">
      <c r="B6" s="9"/>
      <c r="C6" s="10" t="s">
        <v>8</v>
      </c>
      <c r="D6" s="10" t="s">
        <v>9</v>
      </c>
      <c r="E6" s="10" t="s">
        <v>10</v>
      </c>
      <c r="F6" s="11" t="s">
        <v>11</v>
      </c>
    </row>
    <row r="7" customFormat="false" ht="15" hidden="false" customHeight="false" outlineLevel="0" collapsed="false">
      <c r="B7" s="3" t="s">
        <v>12</v>
      </c>
      <c r="C7" s="12" t="s">
        <v>13</v>
      </c>
      <c r="D7" s="13"/>
      <c r="E7" s="14" t="n">
        <v>1860</v>
      </c>
      <c r="F7" s="13" t="n">
        <f aca="false">D7*E7</f>
        <v>0</v>
      </c>
    </row>
    <row r="8" customFormat="false" ht="15" hidden="false" customHeight="false" outlineLevel="0" collapsed="false">
      <c r="B8" s="3" t="s">
        <v>14</v>
      </c>
      <c r="C8" s="12" t="s">
        <v>15</v>
      </c>
      <c r="D8" s="13"/>
      <c r="E8" s="14" t="n">
        <f aca="false">78+2.5</f>
        <v>80.5</v>
      </c>
      <c r="F8" s="13" t="n">
        <f aca="false">D8*E8</f>
        <v>0</v>
      </c>
    </row>
    <row r="9" customFormat="false" ht="27.7" hidden="false" customHeight="false" outlineLevel="0" collapsed="false">
      <c r="B9" s="15" t="s">
        <v>16</v>
      </c>
      <c r="C9" s="12" t="s">
        <v>15</v>
      </c>
      <c r="D9" s="13"/>
      <c r="E9" s="14" t="n">
        <v>1</v>
      </c>
      <c r="F9" s="13" t="n">
        <f aca="false">D9*E9</f>
        <v>0</v>
      </c>
    </row>
    <row r="10" customFormat="false" ht="15" hidden="false" customHeight="false" outlineLevel="0" collapsed="false">
      <c r="B10" s="3" t="s">
        <v>17</v>
      </c>
      <c r="C10" s="12" t="s">
        <v>13</v>
      </c>
      <c r="D10" s="13"/>
      <c r="E10" s="14" t="n">
        <v>113</v>
      </c>
      <c r="F10" s="13" t="n">
        <f aca="false">D10*E10</f>
        <v>0</v>
      </c>
    </row>
    <row r="11" customFormat="false" ht="15" hidden="false" customHeight="false" outlineLevel="0" collapsed="false">
      <c r="A11" s="7" t="s">
        <v>18</v>
      </c>
      <c r="B11" s="3" t="s">
        <v>19</v>
      </c>
      <c r="C11" s="12" t="s">
        <v>20</v>
      </c>
      <c r="D11" s="13"/>
      <c r="E11" s="14" t="n">
        <v>38</v>
      </c>
      <c r="F11" s="13" t="n">
        <f aca="false">D11*E11</f>
        <v>0</v>
      </c>
    </row>
    <row r="12" customFormat="false" ht="15" hidden="false" customHeight="false" outlineLevel="0" collapsed="false">
      <c r="A12" s="7" t="s">
        <v>18</v>
      </c>
      <c r="B12" s="3" t="s">
        <v>21</v>
      </c>
      <c r="C12" s="12" t="s">
        <v>20</v>
      </c>
      <c r="D12" s="13"/>
      <c r="E12" s="14" t="n">
        <v>38</v>
      </c>
      <c r="F12" s="13" t="n">
        <f aca="false">D12*E12</f>
        <v>0</v>
      </c>
    </row>
    <row r="13" customFormat="false" ht="15" hidden="false" customHeight="false" outlineLevel="0" collapsed="false">
      <c r="A13" s="7" t="s">
        <v>18</v>
      </c>
      <c r="B13" s="3" t="s">
        <v>22</v>
      </c>
      <c r="C13" s="12" t="s">
        <v>20</v>
      </c>
      <c r="D13" s="13"/>
      <c r="E13" s="14" t="n">
        <f aca="false">2+1</f>
        <v>3</v>
      </c>
      <c r="F13" s="13" t="n">
        <f aca="false">D13*E13</f>
        <v>0</v>
      </c>
    </row>
    <row r="14" customFormat="false" ht="15" hidden="false" customHeight="false" outlineLevel="0" collapsed="false">
      <c r="B14" s="3" t="s">
        <v>23</v>
      </c>
      <c r="C14" s="12" t="s">
        <v>20</v>
      </c>
      <c r="D14" s="13"/>
      <c r="E14" s="14" t="n">
        <v>4</v>
      </c>
      <c r="F14" s="13" t="n">
        <f aca="false">D14*E14</f>
        <v>0</v>
      </c>
    </row>
    <row r="15" customFormat="false" ht="15" hidden="false" customHeight="false" outlineLevel="0" collapsed="false">
      <c r="B15" s="3" t="s">
        <v>24</v>
      </c>
      <c r="C15" s="12" t="s">
        <v>20</v>
      </c>
      <c r="D15" s="13"/>
      <c r="E15" s="14" t="n">
        <v>2</v>
      </c>
      <c r="F15" s="13" t="n">
        <f aca="false">D15*E15</f>
        <v>0</v>
      </c>
    </row>
    <row r="16" customFormat="false" ht="15" hidden="false" customHeight="false" outlineLevel="0" collapsed="false">
      <c r="B16" s="3" t="s">
        <v>25</v>
      </c>
      <c r="C16" s="12" t="s">
        <v>20</v>
      </c>
      <c r="D16" s="13"/>
      <c r="E16" s="14" t="n">
        <v>3</v>
      </c>
      <c r="F16" s="13" t="n">
        <f aca="false">D16*E16</f>
        <v>0</v>
      </c>
    </row>
    <row r="17" customFormat="false" ht="15" hidden="false" customHeight="false" outlineLevel="0" collapsed="false">
      <c r="B17" s="3" t="s">
        <v>26</v>
      </c>
      <c r="C17" s="12" t="s">
        <v>20</v>
      </c>
      <c r="D17" s="13"/>
      <c r="E17" s="14" t="n">
        <v>3</v>
      </c>
      <c r="F17" s="13" t="n">
        <f aca="false">D17*E17</f>
        <v>0</v>
      </c>
    </row>
    <row r="18" customFormat="false" ht="15" hidden="false" customHeight="false" outlineLevel="0" collapsed="false">
      <c r="B18" s="3" t="s">
        <v>27</v>
      </c>
      <c r="C18" s="12" t="s">
        <v>20</v>
      </c>
      <c r="D18" s="13"/>
      <c r="E18" s="14" t="n">
        <v>9</v>
      </c>
      <c r="F18" s="13" t="n">
        <f aca="false">D18*E18</f>
        <v>0</v>
      </c>
    </row>
    <row r="19" customFormat="false" ht="15" hidden="false" customHeight="false" outlineLevel="0" collapsed="false">
      <c r="B19" s="3" t="s">
        <v>28</v>
      </c>
      <c r="C19" s="12" t="s">
        <v>29</v>
      </c>
      <c r="D19" s="13"/>
      <c r="E19" s="14" t="n">
        <v>10</v>
      </c>
      <c r="F19" s="13" t="n">
        <f aca="false">D19*E19</f>
        <v>0</v>
      </c>
    </row>
    <row r="20" customFormat="false" ht="15" hidden="false" customHeight="false" outlineLevel="0" collapsed="false">
      <c r="B20" s="3" t="s">
        <v>30</v>
      </c>
      <c r="C20" s="12" t="s">
        <v>20</v>
      </c>
      <c r="D20" s="13"/>
      <c r="E20" s="14" t="n">
        <v>77</v>
      </c>
      <c r="F20" s="13" t="n">
        <f aca="false">D20*E20</f>
        <v>0</v>
      </c>
    </row>
    <row r="21" customFormat="false" ht="15" hidden="false" customHeight="false" outlineLevel="0" collapsed="false">
      <c r="B21" s="3" t="s">
        <v>31</v>
      </c>
      <c r="C21" s="12" t="s">
        <v>13</v>
      </c>
      <c r="D21" s="13"/>
      <c r="E21" s="14" t="n">
        <v>1821</v>
      </c>
      <c r="F21" s="13" t="n">
        <f aca="false">D21*E21</f>
        <v>0</v>
      </c>
    </row>
    <row r="22" customFormat="false" ht="15" hidden="false" customHeight="false" outlineLevel="0" collapsed="false">
      <c r="B22" s="3" t="s">
        <v>32</v>
      </c>
      <c r="C22" s="12" t="s">
        <v>33</v>
      </c>
      <c r="D22" s="13"/>
      <c r="E22" s="14" t="n">
        <v>1.526</v>
      </c>
      <c r="F22" s="13" t="n">
        <f aca="false">D22*E22</f>
        <v>0</v>
      </c>
    </row>
    <row r="23" customFormat="false" ht="15" hidden="false" customHeight="false" outlineLevel="0" collapsed="false">
      <c r="B23" s="3" t="s">
        <v>34</v>
      </c>
      <c r="C23" s="12" t="s">
        <v>35</v>
      </c>
      <c r="D23" s="13"/>
      <c r="E23" s="14" t="n">
        <v>19.5</v>
      </c>
      <c r="F23" s="16" t="n">
        <f aca="false">D23*E23</f>
        <v>0</v>
      </c>
    </row>
    <row r="24" customFormat="false" ht="15" hidden="false" customHeight="false" outlineLevel="0" collapsed="false">
      <c r="B24" s="3" t="s">
        <v>36</v>
      </c>
      <c r="C24" s="12" t="s">
        <v>35</v>
      </c>
      <c r="D24" s="13"/>
      <c r="E24" s="14" t="n">
        <v>13.65</v>
      </c>
      <c r="F24" s="16" t="n">
        <f aca="false">D24*E24</f>
        <v>0</v>
      </c>
    </row>
    <row r="25" customFormat="false" ht="15" hidden="false" customHeight="false" outlineLevel="0" collapsed="false">
      <c r="B25" s="3" t="s">
        <v>37</v>
      </c>
      <c r="C25" s="12" t="s">
        <v>20</v>
      </c>
      <c r="D25" s="13"/>
      <c r="E25" s="14" t="n">
        <v>39</v>
      </c>
      <c r="F25" s="13" t="n">
        <f aca="false">D25*E25</f>
        <v>0</v>
      </c>
    </row>
    <row r="26" customFormat="false" ht="15" hidden="false" customHeight="false" outlineLevel="0" collapsed="false">
      <c r="B26" s="3" t="s">
        <v>38</v>
      </c>
      <c r="C26" s="12" t="s">
        <v>35</v>
      </c>
      <c r="D26" s="13"/>
      <c r="E26" s="14" t="n">
        <v>6</v>
      </c>
      <c r="F26" s="16" t="n">
        <f aca="false">D26*E26</f>
        <v>0</v>
      </c>
    </row>
    <row r="27" customFormat="false" ht="15" hidden="false" customHeight="false" outlineLevel="0" collapsed="false">
      <c r="B27" s="3" t="s">
        <v>39</v>
      </c>
      <c r="C27" s="12" t="s">
        <v>35</v>
      </c>
      <c r="D27" s="13"/>
      <c r="E27" s="14" t="n">
        <v>6</v>
      </c>
      <c r="F27" s="13" t="n">
        <f aca="false">D27*E27</f>
        <v>0</v>
      </c>
    </row>
    <row r="28" customFormat="false" ht="15" hidden="false" customHeight="false" outlineLevel="0" collapsed="false">
      <c r="B28" s="3" t="s">
        <v>40</v>
      </c>
      <c r="C28" s="12" t="s">
        <v>13</v>
      </c>
      <c r="D28" s="13"/>
      <c r="E28" s="14" t="n">
        <v>295.5</v>
      </c>
      <c r="F28" s="17" t="n">
        <f aca="false">D28*E28</f>
        <v>0</v>
      </c>
    </row>
    <row r="29" customFormat="false" ht="15" hidden="false" customHeight="false" outlineLevel="0" collapsed="false">
      <c r="B29" s="3" t="s">
        <v>41</v>
      </c>
      <c r="C29" s="12" t="s">
        <v>13</v>
      </c>
      <c r="D29" s="13"/>
      <c r="E29" s="14" t="n">
        <v>1148</v>
      </c>
      <c r="F29" s="17" t="n">
        <f aca="false">D29*E29</f>
        <v>0</v>
      </c>
    </row>
    <row r="30" customFormat="false" ht="15" hidden="false" customHeight="false" outlineLevel="0" collapsed="false">
      <c r="B30" s="3" t="s">
        <v>42</v>
      </c>
      <c r="C30" s="12" t="s">
        <v>13</v>
      </c>
      <c r="D30" s="13"/>
      <c r="E30" s="14" t="n">
        <v>10</v>
      </c>
      <c r="F30" s="17" t="n">
        <f aca="false">D30*E30</f>
        <v>0</v>
      </c>
    </row>
    <row r="31" customFormat="false" ht="15" hidden="false" customHeight="false" outlineLevel="0" collapsed="false">
      <c r="B31" s="3" t="s">
        <v>43</v>
      </c>
      <c r="C31" s="12" t="s">
        <v>13</v>
      </c>
      <c r="D31" s="13"/>
      <c r="E31" s="14" t="n">
        <v>56.5</v>
      </c>
      <c r="F31" s="17" t="n">
        <f aca="false">D31*E31</f>
        <v>0</v>
      </c>
    </row>
    <row r="32" customFormat="false" ht="15" hidden="false" customHeight="false" outlineLevel="0" collapsed="false">
      <c r="B32" s="3" t="s">
        <v>44</v>
      </c>
      <c r="C32" s="12" t="s">
        <v>13</v>
      </c>
      <c r="D32" s="13"/>
      <c r="E32" s="14" t="n">
        <v>5</v>
      </c>
      <c r="F32" s="17" t="n">
        <f aca="false">D32*E32</f>
        <v>0</v>
      </c>
    </row>
    <row r="33" customFormat="false" ht="15" hidden="false" customHeight="false" outlineLevel="0" collapsed="false">
      <c r="B33" s="3" t="s">
        <v>45</v>
      </c>
      <c r="C33" s="12" t="s">
        <v>35</v>
      </c>
      <c r="D33" s="13"/>
      <c r="E33" s="14" t="n">
        <v>305.228</v>
      </c>
      <c r="F33" s="13" t="n">
        <f aca="false">D33*E33</f>
        <v>0</v>
      </c>
    </row>
    <row r="34" customFormat="false" ht="15" hidden="false" customHeight="false" outlineLevel="0" collapsed="false">
      <c r="B34" s="3" t="s">
        <v>46</v>
      </c>
      <c r="C34" s="12" t="s">
        <v>13</v>
      </c>
      <c r="D34" s="13"/>
      <c r="E34" s="14" t="n">
        <v>753.5</v>
      </c>
      <c r="F34" s="17" t="n">
        <f aca="false">D34*E34</f>
        <v>0</v>
      </c>
    </row>
    <row r="35" customFormat="false" ht="15" hidden="false" customHeight="false" outlineLevel="0" collapsed="false">
      <c r="B35" s="3" t="s">
        <v>47</v>
      </c>
      <c r="C35" s="12" t="s">
        <v>13</v>
      </c>
      <c r="D35" s="13"/>
      <c r="E35" s="14" t="n">
        <v>761.5</v>
      </c>
      <c r="F35" s="17" t="n">
        <f aca="false">D35*E35</f>
        <v>0</v>
      </c>
    </row>
    <row r="36" customFormat="false" ht="15" hidden="false" customHeight="false" outlineLevel="0" collapsed="false">
      <c r="B36" s="3" t="s">
        <v>48</v>
      </c>
      <c r="C36" s="12" t="s">
        <v>13</v>
      </c>
      <c r="D36" s="13"/>
      <c r="E36" s="14" t="n">
        <v>1529</v>
      </c>
      <c r="F36" s="13" t="n">
        <f aca="false">D36*E36</f>
        <v>0</v>
      </c>
    </row>
    <row r="37" customFormat="false" ht="15" hidden="false" customHeight="false" outlineLevel="0" collapsed="false">
      <c r="B37" s="3" t="s">
        <v>49</v>
      </c>
      <c r="C37" s="12" t="s">
        <v>13</v>
      </c>
      <c r="D37" s="13"/>
      <c r="E37" s="14" t="n">
        <v>71.5</v>
      </c>
      <c r="F37" s="13" t="n">
        <f aca="false">D37*E37</f>
        <v>0</v>
      </c>
    </row>
    <row r="38" customFormat="false" ht="15" hidden="false" customHeight="false" outlineLevel="0" collapsed="false">
      <c r="B38" s="3" t="s">
        <v>50</v>
      </c>
      <c r="C38" s="12" t="s">
        <v>13</v>
      </c>
      <c r="D38" s="13"/>
      <c r="E38" s="14" t="n">
        <v>11</v>
      </c>
      <c r="F38" s="13" t="n">
        <f aca="false">D38*E38</f>
        <v>0</v>
      </c>
    </row>
    <row r="39" customFormat="false" ht="15" hidden="false" customHeight="false" outlineLevel="0" collapsed="false">
      <c r="B39" s="3" t="s">
        <v>51</v>
      </c>
      <c r="C39" s="12" t="s">
        <v>13</v>
      </c>
      <c r="D39" s="13"/>
      <c r="E39" s="14" t="n">
        <v>197.5</v>
      </c>
      <c r="F39" s="13" t="n">
        <f aca="false">D39*E39</f>
        <v>0</v>
      </c>
    </row>
    <row r="40" customFormat="false" ht="15" hidden="false" customHeight="false" outlineLevel="0" collapsed="false">
      <c r="B40" s="3" t="s">
        <v>52</v>
      </c>
      <c r="C40" s="12" t="s">
        <v>13</v>
      </c>
      <c r="D40" s="13"/>
      <c r="E40" s="14" t="n">
        <v>12</v>
      </c>
      <c r="F40" s="13" t="n">
        <f aca="false">D40*E40</f>
        <v>0</v>
      </c>
    </row>
    <row r="41" customFormat="false" ht="15" hidden="false" customHeight="false" outlineLevel="0" collapsed="false">
      <c r="B41" s="3" t="s">
        <v>53</v>
      </c>
      <c r="C41" s="12" t="s">
        <v>13</v>
      </c>
      <c r="D41" s="13"/>
      <c r="E41" s="14" t="n">
        <v>593</v>
      </c>
      <c r="F41" s="13" t="n">
        <f aca="false">D41*E41</f>
        <v>0</v>
      </c>
    </row>
    <row r="42" customFormat="false" ht="15" hidden="false" customHeight="false" outlineLevel="0" collapsed="false">
      <c r="B42" s="3" t="s">
        <v>54</v>
      </c>
      <c r="C42" s="12" t="s">
        <v>20</v>
      </c>
      <c r="D42" s="13"/>
      <c r="E42" s="14" t="n">
        <v>240</v>
      </c>
      <c r="F42" s="13" t="n">
        <f aca="false">D42*E42</f>
        <v>0</v>
      </c>
    </row>
    <row r="43" customFormat="false" ht="15" hidden="false" customHeight="false" outlineLevel="0" collapsed="false">
      <c r="B43" s="3" t="s">
        <v>55</v>
      </c>
      <c r="C43" s="12" t="s">
        <v>35</v>
      </c>
      <c r="D43" s="13"/>
      <c r="E43" s="14" t="n">
        <v>132.566</v>
      </c>
      <c r="F43" s="17" t="n">
        <f aca="false">D43*E43</f>
        <v>0</v>
      </c>
    </row>
    <row r="44" customFormat="false" ht="15" hidden="false" customHeight="false" outlineLevel="0" collapsed="false">
      <c r="B44" s="3" t="s">
        <v>56</v>
      </c>
      <c r="C44" s="12" t="s">
        <v>35</v>
      </c>
      <c r="D44" s="13"/>
      <c r="E44" s="14" t="n">
        <v>311.87</v>
      </c>
      <c r="F44" s="17" t="n">
        <f aca="false">D44*E44</f>
        <v>0</v>
      </c>
    </row>
    <row r="45" customFormat="false" ht="15" hidden="false" customHeight="false" outlineLevel="0" collapsed="false">
      <c r="B45" s="3" t="s">
        <v>57</v>
      </c>
      <c r="C45" s="12" t="s">
        <v>20</v>
      </c>
      <c r="D45" s="13"/>
      <c r="E45" s="14" t="n">
        <v>2</v>
      </c>
      <c r="F45" s="17" t="n">
        <f aca="false">D45*E45</f>
        <v>0</v>
      </c>
    </row>
    <row r="46" customFormat="false" ht="15" hidden="false" customHeight="false" outlineLevel="0" collapsed="false">
      <c r="B46" s="3" t="s">
        <v>58</v>
      </c>
      <c r="C46" s="12" t="s">
        <v>20</v>
      </c>
      <c r="D46" s="13"/>
      <c r="E46" s="14" t="n">
        <v>2</v>
      </c>
      <c r="F46" s="17" t="n">
        <f aca="false">D46*E46</f>
        <v>0</v>
      </c>
    </row>
    <row r="47" customFormat="false" ht="15" hidden="false" customHeight="false" outlineLevel="0" collapsed="false">
      <c r="B47" s="3" t="s">
        <v>59</v>
      </c>
      <c r="C47" s="12" t="s">
        <v>60</v>
      </c>
      <c r="D47" s="13"/>
      <c r="E47" s="14" t="n">
        <v>1590.5</v>
      </c>
      <c r="F47" s="17" t="n">
        <f aca="false">D47*E47</f>
        <v>0</v>
      </c>
    </row>
    <row r="48" customFormat="false" ht="15" hidden="false" customHeight="false" outlineLevel="0" collapsed="false">
      <c r="B48" s="3" t="s">
        <v>61</v>
      </c>
      <c r="C48" s="12" t="s">
        <v>13</v>
      </c>
      <c r="D48" s="13"/>
      <c r="E48" s="14" t="n">
        <v>225.5</v>
      </c>
      <c r="F48" s="13" t="n">
        <f aca="false">D48*E48</f>
        <v>0</v>
      </c>
    </row>
    <row r="49" customFormat="false" ht="15" hidden="false" customHeight="false" outlineLevel="0" collapsed="false">
      <c r="A49" s="7" t="s">
        <v>18</v>
      </c>
      <c r="B49" s="3" t="s">
        <v>62</v>
      </c>
      <c r="C49" s="12" t="s">
        <v>20</v>
      </c>
      <c r="D49" s="13"/>
      <c r="E49" s="14" t="n">
        <v>41</v>
      </c>
      <c r="F49" s="13" t="n">
        <f aca="false">D49*E49</f>
        <v>0</v>
      </c>
    </row>
    <row r="50" customFormat="false" ht="15" hidden="false" customHeight="false" outlineLevel="0" collapsed="false">
      <c r="A50" s="7" t="s">
        <v>18</v>
      </c>
      <c r="B50" s="3" t="s">
        <v>63</v>
      </c>
      <c r="C50" s="12" t="s">
        <v>15</v>
      </c>
      <c r="D50" s="13"/>
      <c r="E50" s="14" t="n">
        <v>38</v>
      </c>
      <c r="F50" s="13" t="n">
        <f aca="false">D50*E50</f>
        <v>0</v>
      </c>
    </row>
    <row r="51" customFormat="false" ht="15" hidden="false" customHeight="false" outlineLevel="0" collapsed="false">
      <c r="D51" s="18"/>
      <c r="F51" s="19" t="n">
        <f aca="false">SUM(F7:F50)</f>
        <v>0</v>
      </c>
    </row>
    <row r="52" customFormat="false" ht="15" hidden="false" customHeight="false" outlineLevel="0" collapsed="false">
      <c r="B52" s="3"/>
      <c r="F52" s="18"/>
    </row>
    <row r="53" customFormat="false" ht="15.75" hidden="false" customHeight="false" outlineLevel="0" collapsed="false">
      <c r="B53" s="3" t="s">
        <v>64</v>
      </c>
      <c r="F53" s="18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29" activePane="bottomLeft" state="frozen"/>
      <selection pane="topLeft" activeCell="A1" activeCellId="0" sqref="A1"/>
      <selection pane="bottomLeft" activeCell="C7" activeCellId="0" sqref="C7"/>
    </sheetView>
  </sheetViews>
  <sheetFormatPr defaultRowHeight="15.75" zeroHeight="false" outlineLevelRow="0" outlineLevelCol="0"/>
  <cols>
    <col collapsed="false" customWidth="true" hidden="false" outlineLevel="0" max="1" min="1" style="0" width="43.71"/>
    <col collapsed="false" customWidth="true" hidden="false" outlineLevel="0" max="2" min="2" style="0" width="9.71"/>
    <col collapsed="false" customWidth="true" hidden="false" outlineLevel="0" max="3" min="3" style="0" width="13.7"/>
    <col collapsed="false" customWidth="true" hidden="false" outlineLevel="0" max="4" min="4" style="0" width="9.71"/>
    <col collapsed="false" customWidth="true" hidden="false" outlineLevel="0" max="5" min="5" style="0" width="16.42"/>
    <col collapsed="false" customWidth="true" hidden="false" outlineLevel="0" max="7" min="6" style="0" width="8.54"/>
    <col collapsed="false" customWidth="true" hidden="false" outlineLevel="0" max="8" min="8" style="0" width="39.7"/>
    <col collapsed="false" customWidth="true" hidden="false" outlineLevel="0" max="9" min="9" style="0" width="10.29"/>
    <col collapsed="false" customWidth="true" hidden="false" outlineLevel="0" max="10" min="10" style="18" width="12.57"/>
    <col collapsed="false" customWidth="true" hidden="false" outlineLevel="0" max="11" min="11" style="18" width="9.85"/>
    <col collapsed="false" customWidth="true" hidden="false" outlineLevel="0" max="12" min="12" style="0" width="13.86"/>
    <col collapsed="false" customWidth="true" hidden="false" outlineLevel="0" max="1025" min="13" style="0" width="8.54"/>
  </cols>
  <sheetData>
    <row r="1" customFormat="false" ht="15.75" hidden="false" customHeight="false" outlineLevel="0" collapsed="false">
      <c r="A1" s="2" t="s">
        <v>65</v>
      </c>
    </row>
    <row r="2" customFormat="false" ht="15.75" hidden="false" customHeight="false" outlineLevel="0" collapsed="false">
      <c r="A2" s="3"/>
    </row>
    <row r="3" customFormat="false" ht="15.75" hidden="false" customHeight="false" outlineLevel="0" collapsed="false">
      <c r="A3" s="3" t="s">
        <v>1</v>
      </c>
    </row>
    <row r="4" customFormat="false" ht="15.75" hidden="false" customHeight="false" outlineLevel="0" collapsed="false">
      <c r="A4" s="2" t="s">
        <v>2</v>
      </c>
    </row>
    <row r="5" customFormat="false" ht="15.75" hidden="false" customHeight="false" outlineLevel="0" collapsed="false">
      <c r="A5" s="3" t="s">
        <v>3</v>
      </c>
    </row>
    <row r="6" customFormat="false" ht="31.5" hidden="false" customHeight="false" outlineLevel="0" collapsed="false">
      <c r="A6" s="9"/>
      <c r="B6" s="10" t="s">
        <v>8</v>
      </c>
      <c r="C6" s="10" t="s">
        <v>9</v>
      </c>
      <c r="D6" s="10" t="s">
        <v>10</v>
      </c>
      <c r="E6" s="11" t="s">
        <v>11</v>
      </c>
    </row>
    <row r="7" customFormat="false" ht="15" hidden="false" customHeight="false" outlineLevel="0" collapsed="false">
      <c r="A7" s="3" t="s">
        <v>66</v>
      </c>
      <c r="B7" s="12" t="s">
        <v>67</v>
      </c>
      <c r="C7" s="13"/>
      <c r="D7" s="14" t="n">
        <v>41</v>
      </c>
      <c r="E7" s="13" t="n">
        <f aca="false">C7*D7</f>
        <v>0</v>
      </c>
    </row>
    <row r="8" customFormat="false" ht="15" hidden="false" customHeight="false" outlineLevel="0" collapsed="false">
      <c r="A8" s="3" t="s">
        <v>68</v>
      </c>
      <c r="B8" s="12" t="s">
        <v>67</v>
      </c>
      <c r="C8" s="13"/>
      <c r="D8" s="14" t="n">
        <v>38</v>
      </c>
      <c r="E8" s="13" t="n">
        <f aca="false">C8*D8</f>
        <v>0</v>
      </c>
    </row>
    <row r="9" customFormat="false" ht="15" hidden="false" customHeight="false" outlineLevel="0" collapsed="false">
      <c r="A9" s="3" t="s">
        <v>69</v>
      </c>
      <c r="B9" s="12" t="s">
        <v>67</v>
      </c>
      <c r="C9" s="13"/>
      <c r="D9" s="14" t="n">
        <v>38</v>
      </c>
      <c r="E9" s="13" t="n">
        <f aca="false">C9*D9</f>
        <v>0</v>
      </c>
    </row>
    <row r="10" customFormat="false" ht="15" hidden="false" customHeight="false" outlineLevel="0" collapsed="false">
      <c r="A10" s="15" t="s">
        <v>70</v>
      </c>
      <c r="B10" s="12" t="s">
        <v>67</v>
      </c>
      <c r="C10" s="13"/>
      <c r="D10" s="14" t="n">
        <v>38</v>
      </c>
      <c r="E10" s="13" t="n">
        <f aca="false">C10*D10</f>
        <v>0</v>
      </c>
    </row>
    <row r="11" customFormat="false" ht="15" hidden="false" customHeight="false" outlineLevel="0" collapsed="false">
      <c r="A11" s="3" t="s">
        <v>71</v>
      </c>
      <c r="B11" s="12" t="s">
        <v>67</v>
      </c>
      <c r="C11" s="13"/>
      <c r="D11" s="14" t="n">
        <v>38</v>
      </c>
      <c r="E11" s="13" t="n">
        <f aca="false">C11*D11</f>
        <v>0</v>
      </c>
    </row>
    <row r="12" customFormat="false" ht="15" hidden="false" customHeight="false" outlineLevel="0" collapsed="false">
      <c r="A12" s="3" t="s">
        <v>72</v>
      </c>
      <c r="B12" s="12" t="s">
        <v>20</v>
      </c>
      <c r="C12" s="13"/>
      <c r="D12" s="14" t="n">
        <v>2</v>
      </c>
      <c r="E12" s="13" t="n">
        <f aca="false">C12*D12</f>
        <v>0</v>
      </c>
    </row>
    <row r="13" customFormat="false" ht="15" hidden="false" customHeight="false" outlineLevel="0" collapsed="false">
      <c r="A13" s="3" t="s">
        <v>73</v>
      </c>
      <c r="B13" s="12" t="s">
        <v>20</v>
      </c>
      <c r="C13" s="13"/>
      <c r="D13" s="14" t="n">
        <v>4</v>
      </c>
      <c r="E13" s="13" t="n">
        <f aca="false">C13*D13</f>
        <v>0</v>
      </c>
    </row>
    <row r="14" customFormat="false" ht="15" hidden="false" customHeight="false" outlineLevel="0" collapsed="false">
      <c r="A14" s="3" t="s">
        <v>74</v>
      </c>
      <c r="B14" s="12" t="s">
        <v>20</v>
      </c>
      <c r="C14" s="13"/>
      <c r="D14" s="14" t="n">
        <v>3</v>
      </c>
      <c r="E14" s="13" t="n">
        <f aca="false">C14*D14</f>
        <v>0</v>
      </c>
    </row>
    <row r="15" customFormat="false" ht="15.75" hidden="false" customHeight="true" outlineLevel="0" collapsed="false">
      <c r="A15" s="3" t="s">
        <v>75</v>
      </c>
      <c r="B15" s="12" t="s">
        <v>20</v>
      </c>
      <c r="C15" s="13"/>
      <c r="D15" s="14" t="n">
        <v>3</v>
      </c>
      <c r="E15" s="13" t="n">
        <f aca="false">C15*D15</f>
        <v>0</v>
      </c>
    </row>
    <row r="16" customFormat="false" ht="15" hidden="false" customHeight="false" outlineLevel="0" collapsed="false">
      <c r="A16" s="3" t="s">
        <v>76</v>
      </c>
      <c r="B16" s="12" t="s">
        <v>20</v>
      </c>
      <c r="C16" s="13"/>
      <c r="D16" s="14" t="n">
        <v>4</v>
      </c>
      <c r="E16" s="13" t="n">
        <f aca="false">C16*D16</f>
        <v>0</v>
      </c>
    </row>
    <row r="17" customFormat="false" ht="15.75" hidden="false" customHeight="true" outlineLevel="0" collapsed="false">
      <c r="A17" s="3" t="s">
        <v>77</v>
      </c>
      <c r="B17" s="12" t="s">
        <v>29</v>
      </c>
      <c r="C17" s="13"/>
      <c r="D17" s="14" t="n">
        <v>0.004</v>
      </c>
      <c r="E17" s="13" t="n">
        <f aca="false">C17*D17</f>
        <v>0</v>
      </c>
    </row>
    <row r="18" customFormat="false" ht="15.75" hidden="false" customHeight="true" outlineLevel="0" collapsed="false">
      <c r="A18" s="3" t="s">
        <v>78</v>
      </c>
      <c r="B18" s="12" t="s">
        <v>13</v>
      </c>
      <c r="C18" s="13"/>
      <c r="D18" s="14" t="n">
        <v>11</v>
      </c>
      <c r="E18" s="13" t="n">
        <f aca="false">C18*D18</f>
        <v>0</v>
      </c>
    </row>
    <row r="19" customFormat="false" ht="15.75" hidden="false" customHeight="true" outlineLevel="0" collapsed="false">
      <c r="A19" s="3" t="s">
        <v>79</v>
      </c>
      <c r="B19" s="12" t="s">
        <v>29</v>
      </c>
      <c r="C19" s="13"/>
      <c r="D19" s="14" t="n">
        <v>10</v>
      </c>
      <c r="E19" s="13" t="n">
        <f aca="false">C19*D19</f>
        <v>0</v>
      </c>
    </row>
    <row r="20" customFormat="false" ht="15.75" hidden="false" customHeight="true" outlineLevel="0" collapsed="false">
      <c r="A20" s="3" t="s">
        <v>80</v>
      </c>
      <c r="B20" s="12" t="s">
        <v>81</v>
      </c>
      <c r="C20" s="13"/>
      <c r="D20" s="14" t="n">
        <v>0.228</v>
      </c>
      <c r="E20" s="13" t="n">
        <f aca="false">C20*D20</f>
        <v>0</v>
      </c>
    </row>
    <row r="21" customFormat="false" ht="15.75" hidden="false" customHeight="true" outlineLevel="0" collapsed="false">
      <c r="A21" s="3" t="s">
        <v>82</v>
      </c>
      <c r="B21" s="12" t="s">
        <v>81</v>
      </c>
      <c r="C21" s="13"/>
      <c r="D21" s="14" t="n">
        <v>0.342</v>
      </c>
      <c r="E21" s="13" t="n">
        <f aca="false">C21*D21</f>
        <v>0</v>
      </c>
    </row>
    <row r="22" customFormat="false" ht="15.75" hidden="false" customHeight="true" outlineLevel="0" collapsed="false">
      <c r="A22" s="3" t="s">
        <v>83</v>
      </c>
      <c r="B22" s="12" t="s">
        <v>84</v>
      </c>
      <c r="C22" s="13"/>
      <c r="D22" s="14" t="n">
        <v>0.06</v>
      </c>
      <c r="E22" s="13" t="n">
        <f aca="false">C22*D22</f>
        <v>0</v>
      </c>
    </row>
    <row r="23" customFormat="false" ht="15.75" hidden="false" customHeight="true" outlineLevel="0" collapsed="false">
      <c r="A23" s="3" t="s">
        <v>85</v>
      </c>
      <c r="B23" s="12" t="s">
        <v>84</v>
      </c>
      <c r="C23" s="13"/>
      <c r="D23" s="14" t="n">
        <v>0.09</v>
      </c>
      <c r="E23" s="13" t="n">
        <f aca="false">C23*D23</f>
        <v>0</v>
      </c>
    </row>
    <row r="24" customFormat="false" ht="15.75" hidden="false" customHeight="true" outlineLevel="0" collapsed="false">
      <c r="A24" s="3" t="s">
        <v>86</v>
      </c>
      <c r="B24" s="12" t="s">
        <v>13</v>
      </c>
      <c r="C24" s="13"/>
      <c r="D24" s="14" t="n">
        <v>114.13</v>
      </c>
      <c r="E24" s="13" t="n">
        <f aca="false">C24*D24</f>
        <v>0</v>
      </c>
    </row>
    <row r="25" customFormat="false" ht="15.75" hidden="false" customHeight="true" outlineLevel="0" collapsed="false">
      <c r="A25" s="3" t="s">
        <v>87</v>
      </c>
      <c r="B25" s="12" t="s">
        <v>13</v>
      </c>
      <c r="C25" s="13"/>
      <c r="D25" s="14" t="n">
        <v>1878.6</v>
      </c>
      <c r="E25" s="13" t="n">
        <f aca="false">C25*D25</f>
        <v>0</v>
      </c>
    </row>
    <row r="26" customFormat="false" ht="15.75" hidden="false" customHeight="true" outlineLevel="0" collapsed="false">
      <c r="A26" s="3" t="s">
        <v>88</v>
      </c>
      <c r="B26" s="12" t="s">
        <v>13</v>
      </c>
      <c r="C26" s="13"/>
      <c r="D26" s="14" t="n">
        <v>315.12</v>
      </c>
      <c r="E26" s="13" t="n">
        <f aca="false">C26*D26</f>
        <v>0</v>
      </c>
    </row>
    <row r="27" customFormat="false" ht="15.75" hidden="false" customHeight="true" outlineLevel="0" collapsed="false">
      <c r="A27" s="3" t="s">
        <v>89</v>
      </c>
      <c r="B27" s="12" t="s">
        <v>90</v>
      </c>
      <c r="C27" s="13"/>
      <c r="D27" s="14" t="n">
        <v>873.6248</v>
      </c>
      <c r="E27" s="13" t="n">
        <f aca="false">C27*D27</f>
        <v>0</v>
      </c>
    </row>
    <row r="28" customFormat="false" ht="15.75" hidden="false" customHeight="true" outlineLevel="0" collapsed="false">
      <c r="A28" s="3" t="s">
        <v>91</v>
      </c>
      <c r="B28" s="12" t="s">
        <v>67</v>
      </c>
      <c r="C28" s="13"/>
      <c r="D28" s="14" t="n">
        <v>76</v>
      </c>
      <c r="E28" s="13" t="n">
        <f aca="false">C28*D28</f>
        <v>0</v>
      </c>
    </row>
    <row r="29" customFormat="false" ht="15.75" hidden="false" customHeight="true" outlineLevel="0" collapsed="false">
      <c r="A29" s="3" t="s">
        <v>92</v>
      </c>
      <c r="B29" s="12" t="s">
        <v>67</v>
      </c>
      <c r="C29" s="13"/>
      <c r="D29" s="14" t="n">
        <v>76</v>
      </c>
      <c r="E29" s="13" t="n">
        <f aca="false">C29*D29</f>
        <v>0</v>
      </c>
    </row>
    <row r="30" customFormat="false" ht="15.75" hidden="false" customHeight="true" outlineLevel="0" collapsed="false">
      <c r="A30" s="3" t="s">
        <v>93</v>
      </c>
      <c r="B30" s="12" t="s">
        <v>67</v>
      </c>
      <c r="C30" s="13"/>
      <c r="D30" s="14" t="n">
        <v>76</v>
      </c>
      <c r="E30" s="13" t="n">
        <f aca="false">C30*D30</f>
        <v>0</v>
      </c>
    </row>
    <row r="31" customFormat="false" ht="15.75" hidden="false" customHeight="true" outlineLevel="0" collapsed="false">
      <c r="A31" s="3" t="s">
        <v>94</v>
      </c>
      <c r="B31" s="12" t="s">
        <v>67</v>
      </c>
      <c r="C31" s="13"/>
      <c r="D31" s="14" t="n">
        <v>3.08</v>
      </c>
      <c r="E31" s="13" t="n">
        <f aca="false">C31*D31</f>
        <v>0</v>
      </c>
    </row>
    <row r="32" customFormat="false" ht="15.75" hidden="false" customHeight="true" outlineLevel="0" collapsed="false">
      <c r="A32" s="3" t="s">
        <v>95</v>
      </c>
      <c r="B32" s="12" t="s">
        <v>67</v>
      </c>
      <c r="C32" s="13"/>
      <c r="D32" s="14" t="n">
        <v>39</v>
      </c>
      <c r="E32" s="13" t="n">
        <f aca="false">C32*D32</f>
        <v>0</v>
      </c>
    </row>
    <row r="33" customFormat="false" ht="15.75" hidden="false" customHeight="true" outlineLevel="0" collapsed="false">
      <c r="A33" s="3" t="s">
        <v>96</v>
      </c>
      <c r="B33" s="12" t="s">
        <v>67</v>
      </c>
      <c r="C33" s="13"/>
      <c r="D33" s="14" t="n">
        <v>593</v>
      </c>
      <c r="E33" s="13" t="n">
        <f aca="false">C33*D33</f>
        <v>0</v>
      </c>
    </row>
    <row r="34" customFormat="false" ht="15.75" hidden="false" customHeight="true" outlineLevel="0" collapsed="false">
      <c r="A34" s="3" t="s">
        <v>97</v>
      </c>
      <c r="B34" s="12" t="s">
        <v>67</v>
      </c>
      <c r="C34" s="13"/>
      <c r="D34" s="14" t="n">
        <v>1186</v>
      </c>
      <c r="E34" s="13" t="n">
        <f aca="false">C34*D34</f>
        <v>0</v>
      </c>
    </row>
    <row r="35" customFormat="false" ht="15.75" hidden="false" customHeight="true" outlineLevel="0" collapsed="false">
      <c r="A35" s="3" t="s">
        <v>98</v>
      </c>
      <c r="B35" s="12" t="s">
        <v>13</v>
      </c>
      <c r="C35" s="13"/>
      <c r="D35" s="14" t="n">
        <v>197.5</v>
      </c>
      <c r="E35" s="13" t="n">
        <f aca="false">C35*D35</f>
        <v>0</v>
      </c>
    </row>
    <row r="36" customFormat="false" ht="15.75" hidden="false" customHeight="true" outlineLevel="0" collapsed="false">
      <c r="A36" s="3" t="s">
        <v>99</v>
      </c>
      <c r="B36" s="12" t="s">
        <v>67</v>
      </c>
      <c r="C36" s="13"/>
      <c r="D36" s="14" t="n">
        <v>12</v>
      </c>
      <c r="E36" s="13" t="n">
        <f aca="false">C36*D36</f>
        <v>0</v>
      </c>
    </row>
    <row r="37" customFormat="false" ht="15.75" hidden="false" customHeight="true" outlineLevel="0" collapsed="false">
      <c r="A37" s="3" t="s">
        <v>100</v>
      </c>
      <c r="B37" s="12" t="s">
        <v>67</v>
      </c>
      <c r="C37" s="13"/>
      <c r="D37" s="14" t="n">
        <v>60</v>
      </c>
      <c r="E37" s="13" t="n">
        <f aca="false">C37*D37</f>
        <v>0</v>
      </c>
    </row>
    <row r="38" customFormat="false" ht="15" hidden="false" customHeight="false" outlineLevel="0" collapsed="false">
      <c r="A38" s="3" t="s">
        <v>101</v>
      </c>
      <c r="B38" s="12" t="s">
        <v>13</v>
      </c>
      <c r="C38" s="13"/>
      <c r="D38" s="14" t="n">
        <v>1529</v>
      </c>
      <c r="E38" s="13" t="n">
        <f aca="false">C38*D38</f>
        <v>0</v>
      </c>
    </row>
    <row r="39" customFormat="false" ht="15" hidden="false" customHeight="false" outlineLevel="0" collapsed="false">
      <c r="A39" s="3" t="s">
        <v>102</v>
      </c>
      <c r="B39" s="12" t="s">
        <v>13</v>
      </c>
      <c r="C39" s="13"/>
      <c r="D39" s="14" t="n">
        <v>71.5</v>
      </c>
      <c r="E39" s="13" t="n">
        <f aca="false">C39*D39</f>
        <v>0</v>
      </c>
    </row>
    <row r="40" customFormat="false" ht="15" hidden="false" customHeight="false" outlineLevel="0" collapsed="false">
      <c r="A40" s="3" t="s">
        <v>103</v>
      </c>
      <c r="B40" s="12" t="s">
        <v>90</v>
      </c>
      <c r="C40" s="13"/>
      <c r="D40" s="14" t="n">
        <v>1</v>
      </c>
      <c r="E40" s="13" t="n">
        <f aca="false">C40*D40</f>
        <v>0</v>
      </c>
    </row>
    <row r="41" customFormat="false" ht="15" hidden="false" customHeight="false" outlineLevel="0" collapsed="false">
      <c r="A41" s="3" t="s">
        <v>104</v>
      </c>
      <c r="B41" s="12" t="s">
        <v>90</v>
      </c>
      <c r="C41" s="13"/>
      <c r="D41" s="14" t="n">
        <v>2106</v>
      </c>
      <c r="E41" s="13" t="n">
        <f aca="false">C41*D41</f>
        <v>0</v>
      </c>
    </row>
    <row r="42" customFormat="false" ht="15" hidden="false" customHeight="false" outlineLevel="0" collapsed="false">
      <c r="A42" s="3" t="s">
        <v>105</v>
      </c>
      <c r="B42" s="12" t="s">
        <v>106</v>
      </c>
      <c r="C42" s="13"/>
      <c r="D42" s="14" t="n">
        <v>0.104</v>
      </c>
      <c r="E42" s="17" t="n">
        <f aca="false">C42*D42</f>
        <v>0</v>
      </c>
    </row>
    <row r="43" customFormat="false" ht="15" hidden="false" customHeight="false" outlineLevel="0" collapsed="false">
      <c r="A43" s="3" t="s">
        <v>107</v>
      </c>
      <c r="B43" s="12" t="s">
        <v>106</v>
      </c>
      <c r="C43" s="13"/>
      <c r="D43" s="14" t="n">
        <v>0.066</v>
      </c>
      <c r="E43" s="17" t="n">
        <f aca="false">C43*D43</f>
        <v>0</v>
      </c>
    </row>
    <row r="44" customFormat="false" ht="15" hidden="false" customHeight="false" outlineLevel="0" collapsed="false">
      <c r="A44" s="3" t="s">
        <v>108</v>
      </c>
      <c r="B44" s="12" t="s">
        <v>106</v>
      </c>
      <c r="C44" s="13"/>
      <c r="D44" s="14" t="n">
        <v>113.585</v>
      </c>
      <c r="E44" s="13" t="n">
        <f aca="false">C44*D44</f>
        <v>0</v>
      </c>
    </row>
    <row r="45" customFormat="false" ht="15" hidden="false" customHeight="false" outlineLevel="0" collapsed="false">
      <c r="A45" s="3" t="s">
        <v>109</v>
      </c>
      <c r="B45" s="12" t="s">
        <v>106</v>
      </c>
      <c r="C45" s="13"/>
      <c r="D45" s="14" t="n">
        <v>21.84</v>
      </c>
      <c r="E45" s="17" t="n">
        <f aca="false">C45*D45</f>
        <v>0</v>
      </c>
    </row>
    <row r="46" customFormat="false" ht="15" hidden="false" customHeight="false" outlineLevel="0" collapsed="false">
      <c r="A46" s="3" t="s">
        <v>110</v>
      </c>
      <c r="B46" s="12" t="s">
        <v>111</v>
      </c>
      <c r="C46" s="13"/>
      <c r="D46" s="14" t="n">
        <v>34.85</v>
      </c>
      <c r="E46" s="17" t="n">
        <f aca="false">C46*D46</f>
        <v>0</v>
      </c>
    </row>
    <row r="47" customFormat="false" ht="15" hidden="false" customHeight="false" outlineLevel="0" collapsed="false">
      <c r="A47" s="3" t="s">
        <v>112</v>
      </c>
      <c r="B47" s="12" t="s">
        <v>111</v>
      </c>
      <c r="C47" s="13"/>
      <c r="D47" s="14" t="n">
        <v>4.7005</v>
      </c>
      <c r="E47" s="17" t="n">
        <f aca="false">C47*D47</f>
        <v>0</v>
      </c>
    </row>
    <row r="48" customFormat="false" ht="15" hidden="false" customHeight="false" outlineLevel="0" collapsed="false">
      <c r="C48" s="18"/>
      <c r="E48" s="19" t="n">
        <f aca="false">SUM(E7:E47)</f>
        <v>0</v>
      </c>
    </row>
    <row r="49" customFormat="false" ht="15" hidden="false" customHeight="false" outlineLevel="0" collapsed="false">
      <c r="A49" s="3"/>
      <c r="E49" s="18"/>
    </row>
    <row r="50" customFormat="false" ht="15" hidden="false" customHeight="false" outlineLevel="0" collapsed="false">
      <c r="A50" s="3" t="s">
        <v>64</v>
      </c>
      <c r="E50" s="18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E24" activeCellId="0" sqref="E24"/>
    </sheetView>
  </sheetViews>
  <sheetFormatPr defaultRowHeight="15.75" zeroHeight="false" outlineLevelRow="0" outlineLevelCol="0"/>
  <cols>
    <col collapsed="false" customWidth="true" hidden="false" outlineLevel="0" max="1" min="1" style="0" width="73.86"/>
    <col collapsed="false" customWidth="true" hidden="false" outlineLevel="0" max="2" min="2" style="0" width="9.71"/>
    <col collapsed="false" customWidth="true" hidden="false" outlineLevel="0" max="3" min="3" style="0" width="13.7"/>
    <col collapsed="false" customWidth="true" hidden="false" outlineLevel="0" max="4" min="4" style="0" width="9.71"/>
    <col collapsed="false" customWidth="true" hidden="false" outlineLevel="0" max="5" min="5" style="0" width="16.42"/>
    <col collapsed="false" customWidth="true" hidden="false" outlineLevel="0" max="7" min="6" style="0" width="8.54"/>
    <col collapsed="false" customWidth="true" hidden="false" outlineLevel="0" max="8" min="8" style="8" width="41.71"/>
    <col collapsed="false" customWidth="true" hidden="false" outlineLevel="0" max="9" min="9" style="0" width="10.29"/>
    <col collapsed="false" customWidth="true" hidden="false" outlineLevel="0" max="10" min="10" style="0" width="12.57"/>
    <col collapsed="false" customWidth="true" hidden="false" outlineLevel="0" max="11" min="11" style="18" width="9.85"/>
    <col collapsed="false" customWidth="true" hidden="false" outlineLevel="0" max="12" min="12" style="18" width="13.86"/>
    <col collapsed="false" customWidth="true" hidden="false" outlineLevel="0" max="14" min="13" style="0" width="8.54"/>
    <col collapsed="false" customWidth="true" hidden="false" outlineLevel="0" max="16" min="15" style="18" width="13.57"/>
    <col collapsed="false" customWidth="true" hidden="false" outlineLevel="0" max="1025" min="17" style="0" width="8.54"/>
  </cols>
  <sheetData>
    <row r="1" customFormat="false" ht="15.75" hidden="false" customHeight="false" outlineLevel="0" collapsed="false">
      <c r="A1" s="2" t="s">
        <v>113</v>
      </c>
    </row>
    <row r="2" customFormat="false" ht="15.75" hidden="false" customHeight="false" outlineLevel="0" collapsed="false">
      <c r="A2" s="3"/>
    </row>
    <row r="3" customFormat="false" ht="15.75" hidden="false" customHeight="false" outlineLevel="0" collapsed="false">
      <c r="A3" s="3" t="s">
        <v>1</v>
      </c>
    </row>
    <row r="4" customFormat="false" ht="15.75" hidden="false" customHeight="false" outlineLevel="0" collapsed="false">
      <c r="A4" s="2" t="s">
        <v>2</v>
      </c>
    </row>
    <row r="5" customFormat="false" ht="15.75" hidden="false" customHeight="false" outlineLevel="0" collapsed="false">
      <c r="A5" s="3" t="s">
        <v>3</v>
      </c>
    </row>
    <row r="6" customFormat="false" ht="31.5" hidden="false" customHeight="false" outlineLevel="0" collapsed="false">
      <c r="A6" s="9"/>
      <c r="B6" s="10" t="s">
        <v>8</v>
      </c>
      <c r="C6" s="10" t="s">
        <v>9</v>
      </c>
      <c r="D6" s="10" t="s">
        <v>10</v>
      </c>
      <c r="E6" s="11" t="s">
        <v>11</v>
      </c>
    </row>
    <row r="7" customFormat="false" ht="15" hidden="false" customHeight="false" outlineLevel="0" collapsed="false">
      <c r="A7" s="3" t="s">
        <v>114</v>
      </c>
      <c r="B7" s="12" t="s">
        <v>60</v>
      </c>
      <c r="C7" s="13"/>
      <c r="D7" s="14" t="n">
        <v>12.75</v>
      </c>
      <c r="E7" s="17" t="n">
        <f aca="false">C7*D7</f>
        <v>0</v>
      </c>
    </row>
    <row r="8" customFormat="false" ht="15" hidden="false" customHeight="false" outlineLevel="0" collapsed="false">
      <c r="A8" s="3" t="s">
        <v>115</v>
      </c>
      <c r="B8" s="12" t="s">
        <v>116</v>
      </c>
      <c r="C8" s="13"/>
      <c r="D8" s="14" t="n">
        <v>20.75</v>
      </c>
      <c r="E8" s="17" t="n">
        <f aca="false">C8*D8</f>
        <v>0</v>
      </c>
    </row>
    <row r="9" customFormat="false" ht="15" hidden="false" customHeight="false" outlineLevel="0" collapsed="false">
      <c r="A9" s="3" t="s">
        <v>117</v>
      </c>
      <c r="B9" s="12" t="s">
        <v>116</v>
      </c>
      <c r="C9" s="13"/>
      <c r="D9" s="14" t="n">
        <v>205.75</v>
      </c>
      <c r="E9" s="17" t="n">
        <f aca="false">C9*D9</f>
        <v>0</v>
      </c>
    </row>
    <row r="10" customFormat="false" ht="15" hidden="false" customHeight="false" outlineLevel="0" collapsed="false">
      <c r="A10" s="3" t="s">
        <v>118</v>
      </c>
      <c r="B10" s="12" t="s">
        <v>106</v>
      </c>
      <c r="C10" s="13"/>
      <c r="D10" s="14" t="n">
        <v>2.765</v>
      </c>
      <c r="E10" s="17" t="n">
        <f aca="false">C10*D10</f>
        <v>0</v>
      </c>
    </row>
    <row r="11" customFormat="false" ht="15" hidden="false" customHeight="false" outlineLevel="0" collapsed="false">
      <c r="A11" s="15" t="s">
        <v>119</v>
      </c>
      <c r="B11" s="12" t="s">
        <v>13</v>
      </c>
      <c r="C11" s="13"/>
      <c r="D11" s="14" t="n">
        <v>133</v>
      </c>
      <c r="E11" s="17" t="n">
        <f aca="false">C11*D11</f>
        <v>0</v>
      </c>
    </row>
    <row r="12" customFormat="false" ht="15" hidden="false" customHeight="false" outlineLevel="0" collapsed="false">
      <c r="A12" s="15" t="s">
        <v>120</v>
      </c>
      <c r="B12" s="12" t="s">
        <v>35</v>
      </c>
      <c r="C12" s="13"/>
      <c r="D12" s="14" t="n">
        <v>2.1</v>
      </c>
      <c r="E12" s="17" t="n">
        <f aca="false">C12*D12</f>
        <v>0</v>
      </c>
    </row>
    <row r="13" customFormat="false" ht="15" hidden="false" customHeight="false" outlineLevel="0" collapsed="false">
      <c r="A13" s="3" t="s">
        <v>121</v>
      </c>
      <c r="B13" s="12" t="s">
        <v>116</v>
      </c>
      <c r="C13" s="13"/>
      <c r="D13" s="14" t="n">
        <v>256.25</v>
      </c>
      <c r="E13" s="17" t="n">
        <f aca="false">C13*D13</f>
        <v>0</v>
      </c>
    </row>
    <row r="14" customFormat="false" ht="15" hidden="false" customHeight="false" outlineLevel="0" collapsed="false">
      <c r="A14" s="3" t="s">
        <v>122</v>
      </c>
      <c r="B14" s="12" t="s">
        <v>116</v>
      </c>
      <c r="C14" s="13"/>
      <c r="D14" s="14" t="n">
        <v>27.65</v>
      </c>
      <c r="E14" s="17" t="n">
        <f aca="false">C14*D14</f>
        <v>0</v>
      </c>
    </row>
    <row r="15" customFormat="false" ht="15" hidden="false" customHeight="false" outlineLevel="0" collapsed="false">
      <c r="A15" s="3" t="s">
        <v>123</v>
      </c>
      <c r="B15" s="12" t="s">
        <v>116</v>
      </c>
      <c r="C15" s="13"/>
      <c r="D15" s="14" t="n">
        <v>27.65</v>
      </c>
      <c r="E15" s="17" t="n">
        <f aca="false">C15*D15</f>
        <v>0</v>
      </c>
    </row>
    <row r="16" customFormat="false" ht="15" hidden="false" customHeight="false" outlineLevel="0" collapsed="false">
      <c r="A16" s="3" t="s">
        <v>124</v>
      </c>
      <c r="B16" s="12" t="s">
        <v>60</v>
      </c>
      <c r="C16" s="13"/>
      <c r="D16" s="14" t="n">
        <v>21</v>
      </c>
      <c r="E16" s="17" t="n">
        <f aca="false">C16*D16</f>
        <v>0</v>
      </c>
    </row>
    <row r="17" customFormat="false" ht="15" hidden="false" customHeight="false" outlineLevel="0" collapsed="false">
      <c r="A17" s="3" t="s">
        <v>125</v>
      </c>
      <c r="B17" s="12" t="s">
        <v>60</v>
      </c>
      <c r="C17" s="13"/>
      <c r="D17" s="14" t="n">
        <v>12.75</v>
      </c>
      <c r="E17" s="17" t="n">
        <f aca="false">C17*D17</f>
        <v>0</v>
      </c>
    </row>
    <row r="18" customFormat="false" ht="15.75" hidden="false" customHeight="true" outlineLevel="0" collapsed="false">
      <c r="A18" s="3" t="s">
        <v>126</v>
      </c>
      <c r="B18" s="12" t="s">
        <v>116</v>
      </c>
      <c r="C18" s="13"/>
      <c r="D18" s="14" t="n">
        <v>20.75</v>
      </c>
      <c r="E18" s="17" t="n">
        <f aca="false">C18*D18</f>
        <v>0</v>
      </c>
    </row>
    <row r="19" customFormat="false" ht="15" hidden="false" customHeight="false" outlineLevel="0" collapsed="false">
      <c r="A19" s="3" t="s">
        <v>127</v>
      </c>
      <c r="B19" s="12" t="s">
        <v>116</v>
      </c>
      <c r="C19" s="13"/>
      <c r="D19" s="14" t="n">
        <v>205.75</v>
      </c>
      <c r="E19" s="17" t="n">
        <f aca="false">C19*D19</f>
        <v>0</v>
      </c>
    </row>
    <row r="20" customFormat="false" ht="16.5" hidden="false" customHeight="false" outlineLevel="0" collapsed="false">
      <c r="C20" s="18"/>
      <c r="E20" s="19" t="n">
        <f aca="false">SUM(E7:E19)</f>
        <v>0</v>
      </c>
    </row>
    <row r="21" customFormat="false" ht="15.75" hidden="false" customHeight="false" outlineLevel="0" collapsed="false">
      <c r="A21" s="3"/>
      <c r="E21" s="18"/>
    </row>
    <row r="22" customFormat="false" ht="15.75" hidden="false" customHeight="false" outlineLevel="0" collapsed="false">
      <c r="A22" s="3" t="s">
        <v>64</v>
      </c>
      <c r="E22" s="18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LibreOffice/6.1.3.2$Windows_x86 LibreOffice_project/86daf60bf00efa86ad547e59e09d6bb77c699acb</Application>
  <Company>Hewlett-Packard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2017-07-21T09:47:03Z</dcterms:created>
  <dc:creator>Jarda</dc:creator>
  <dc:description/>
  <dc:language>cs-CZ</dc:language>
  <cp:lastModifiedBy/>
  <dcterms:modified xsi:type="dcterms:W3CDTF">2019-04-01T13:05:49Z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Hewlett-Packard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