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oz\Desktop\Jilemnice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D29" i="1"/>
  <c r="C29" i="1"/>
  <c r="E28" i="1"/>
  <c r="D28" i="1"/>
  <c r="C28" i="1"/>
  <c r="E27" i="1"/>
  <c r="D27" i="1"/>
  <c r="C27" i="1"/>
  <c r="F21" i="1"/>
  <c r="F20" i="1"/>
  <c r="F19" i="1"/>
  <c r="F17" i="1" l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<sst xmlns="http://schemas.openxmlformats.org/spreadsheetml/2006/main" count="43" uniqueCount="33">
  <si>
    <t xml:space="preserve">Posypový materiál - sůl NaCl </t>
  </si>
  <si>
    <t>Posypový materiál - drť frakce 4/8</t>
  </si>
  <si>
    <t xml:space="preserve">Posypový materiál - sůl CaCl2 na silnice </t>
  </si>
  <si>
    <t>Posypový materiál - solanka koncentrace 18 – 21 hmotnostních %</t>
  </si>
  <si>
    <t>číslo položky</t>
  </si>
  <si>
    <t>Položka</t>
  </si>
  <si>
    <t>Měrná jednotka</t>
  </si>
  <si>
    <t>Jednotková cena v Kč bez DPH</t>
  </si>
  <si>
    <t>Celkem v Kč bez DPH</t>
  </si>
  <si>
    <t>1 t</t>
  </si>
  <si>
    <t>1 l</t>
  </si>
  <si>
    <t>DPH</t>
  </si>
  <si>
    <t>Mechanismus s radlicí opatřenou gumovými břity (nákladní automobil, traktor) s šíří radlice max. 3 metry nebo stavitelnou</t>
  </si>
  <si>
    <t>Mechanismus s radlicí opatřenou gumovými břity (nákladní automobil, traktor) s šíří radlice max. 3 metry disponující povinně stavitelnou radlicí</t>
  </si>
  <si>
    <t>Fréza pro rozšiřování komunikací a pro nakládání sněhu</t>
  </si>
  <si>
    <t>Fréza na odklízení sněhu s chodníků</t>
  </si>
  <si>
    <t>Mechanismus na údržbu chodníků (pluhování a posyp)</t>
  </si>
  <si>
    <t>Nakladač</t>
  </si>
  <si>
    <t>Sypač</t>
  </si>
  <si>
    <t>1 hodina</t>
  </si>
  <si>
    <t>Počet měrných jednotek které budou vyčerpány pro realizaci 1 cyklu ve smyslu ZD</t>
  </si>
  <si>
    <t>Příloha č. 8 ZD - výše celkové nabídkové ceny</t>
  </si>
  <si>
    <t>Kalkulace nabídkové ceny za jeden cyklus ve smyslu ust. 10.2 ZD</t>
  </si>
  <si>
    <t>Kalkulace celkové nabídkové ceny za celé období 2015 - 2019</t>
  </si>
  <si>
    <t>Celková nabídková cena za 1 sezonu</t>
  </si>
  <si>
    <t>Celková nabídková cena za 1 cyklus</t>
  </si>
  <si>
    <t>Celková nabídková cena za celé období 2015 - 2019</t>
  </si>
  <si>
    <t>položka</t>
  </si>
  <si>
    <t>Cena v Kč bez DPH</t>
  </si>
  <si>
    <t>Cena v Kč včetně DPH</t>
  </si>
  <si>
    <t>CELKOVÁ NABÍDKOVÁ CENA ZA JEDEN CYKLUS V Kč bez DPH</t>
  </si>
  <si>
    <t>CELKOVÁ NABÍDKOVÁ CENA ZA JEDEN CYKLUS V Kč VČETNĚ DPH</t>
  </si>
  <si>
    <t>Nákladní automobil na odvoz sněhu s kapacitou min 6 m3 sněhu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</si>
</sst>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/>
    <xf numFmtId="164" fontId="4" fillId="0" borderId="6" xfId="0" applyNumberFormat="1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0" fontId="4" fillId="0" borderId="8" xfId="0" applyFont="1" applyFill="1" applyBorder="1"/>
    <xf numFmtId="0" fontId="4" fillId="0" borderId="3" xfId="0" applyFont="1" applyFill="1" applyBorder="1"/>
    <xf numFmtId="0" fontId="4" fillId="0" borderId="5" xfId="0" applyFont="1" applyFill="1" applyBorder="1"/>
    <xf numFmtId="0" fontId="0" fillId="0" borderId="2" xfId="0" applyBorder="1"/>
    <xf numFmtId="0" fontId="0" fillId="0" borderId="3" xfId="0" applyBorder="1"/>
    <xf numFmtId="0" fontId="4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0" fillId="0" borderId="8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15" xfId="0" applyNumberForma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4" fillId="0" borderId="8" xfId="0" applyNumberFormat="1" applyFont="1" applyFill="1" applyBorder="1"/>
    <xf numFmtId="164" fontId="4" fillId="0" borderId="3" xfId="0" applyNumberFormat="1" applyFont="1" applyFill="1" applyBorder="1"/>
    <xf numFmtId="164" fontId="4" fillId="0" borderId="5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zoomScaleSheetLayoutView="130" workbookViewId="0">
      <selection activeCell="J23" sqref="J23"/>
    </sheetView>
  </sheetViews>
  <sheetFormatPr defaultRowHeight="15" x14ac:dyDescent="0.25"/>
  <cols>
    <col min="1" max="1" width="8.85546875" customWidth="1"/>
    <col min="2" max="2" width="53.42578125" customWidth="1"/>
    <col min="3" max="3" width="11.7109375" customWidth="1"/>
    <col min="4" max="4" width="26.140625" customWidth="1"/>
    <col min="5" max="5" width="19.42578125" customWidth="1"/>
    <col min="6" max="6" width="17.140625" customWidth="1"/>
  </cols>
  <sheetData>
    <row r="1" spans="1:6" x14ac:dyDescent="0.25">
      <c r="A1" s="1" t="s">
        <v>21</v>
      </c>
    </row>
    <row r="2" spans="1:6" x14ac:dyDescent="0.25">
      <c r="A2" s="1"/>
    </row>
    <row r="4" spans="1:6" ht="15.75" thickBot="1" x14ac:dyDescent="0.3">
      <c r="B4" t="s">
        <v>22</v>
      </c>
    </row>
    <row r="5" spans="1:6" s="2" customFormat="1" ht="63.75" thickBot="1" x14ac:dyDescent="0.3">
      <c r="A5" s="3" t="s">
        <v>4</v>
      </c>
      <c r="B5" s="4" t="s">
        <v>5</v>
      </c>
      <c r="C5" s="4" t="s">
        <v>6</v>
      </c>
      <c r="D5" s="4" t="s">
        <v>20</v>
      </c>
      <c r="E5" s="4" t="s">
        <v>7</v>
      </c>
      <c r="F5" s="5" t="s">
        <v>8</v>
      </c>
    </row>
    <row r="6" spans="1:6" ht="47.25" x14ac:dyDescent="0.25">
      <c r="A6" s="22">
        <v>1</v>
      </c>
      <c r="B6" s="24" t="s">
        <v>12</v>
      </c>
      <c r="C6" s="23" t="s">
        <v>19</v>
      </c>
      <c r="D6" s="17"/>
      <c r="E6" s="38"/>
      <c r="F6" s="13">
        <f>D6*E6</f>
        <v>0</v>
      </c>
    </row>
    <row r="7" spans="1:6" ht="47.25" x14ac:dyDescent="0.25">
      <c r="A7" s="7">
        <v>2</v>
      </c>
      <c r="B7" s="8" t="s">
        <v>13</v>
      </c>
      <c r="C7" s="23" t="s">
        <v>19</v>
      </c>
      <c r="D7" s="18"/>
      <c r="E7" s="39"/>
      <c r="F7" s="13">
        <f t="shared" ref="F7:F17" si="0">D7*E7</f>
        <v>0</v>
      </c>
    </row>
    <row r="8" spans="1:6" ht="15.75" x14ac:dyDescent="0.25">
      <c r="A8" s="7">
        <v>3</v>
      </c>
      <c r="B8" s="8" t="s">
        <v>14</v>
      </c>
      <c r="C8" s="23" t="s">
        <v>19</v>
      </c>
      <c r="D8" s="18"/>
      <c r="E8" s="39"/>
      <c r="F8" s="13">
        <f t="shared" si="0"/>
        <v>0</v>
      </c>
    </row>
    <row r="9" spans="1:6" ht="15.75" x14ac:dyDescent="0.25">
      <c r="A9" s="7">
        <v>4</v>
      </c>
      <c r="B9" s="8" t="s">
        <v>15</v>
      </c>
      <c r="C9" s="23" t="s">
        <v>19</v>
      </c>
      <c r="D9" s="18"/>
      <c r="E9" s="39"/>
      <c r="F9" s="13">
        <f t="shared" si="0"/>
        <v>0</v>
      </c>
    </row>
    <row r="10" spans="1:6" ht="15.75" x14ac:dyDescent="0.25">
      <c r="A10" s="7">
        <v>5</v>
      </c>
      <c r="B10" s="8" t="s">
        <v>16</v>
      </c>
      <c r="C10" s="23" t="s">
        <v>19</v>
      </c>
      <c r="D10" s="18"/>
      <c r="E10" s="39"/>
      <c r="F10" s="13">
        <f t="shared" si="0"/>
        <v>0</v>
      </c>
    </row>
    <row r="11" spans="1:6" ht="15.75" x14ac:dyDescent="0.25">
      <c r="A11" s="7">
        <v>6</v>
      </c>
      <c r="B11" s="8" t="s">
        <v>17</v>
      </c>
      <c r="C11" s="23" t="s">
        <v>19</v>
      </c>
      <c r="D11" s="18"/>
      <c r="E11" s="39"/>
      <c r="F11" s="13">
        <f t="shared" si="0"/>
        <v>0</v>
      </c>
    </row>
    <row r="12" spans="1:6" ht="15.75" x14ac:dyDescent="0.25">
      <c r="A12" s="7">
        <v>7</v>
      </c>
      <c r="B12" s="8" t="s">
        <v>18</v>
      </c>
      <c r="C12" s="23" t="s">
        <v>19</v>
      </c>
      <c r="D12" s="18"/>
      <c r="E12" s="39"/>
      <c r="F12" s="13">
        <f t="shared" si="0"/>
        <v>0</v>
      </c>
    </row>
    <row r="13" spans="1:6" ht="31.5" x14ac:dyDescent="0.25">
      <c r="A13" s="7">
        <v>8</v>
      </c>
      <c r="B13" s="8" t="s">
        <v>32</v>
      </c>
      <c r="C13" s="23" t="s">
        <v>19</v>
      </c>
      <c r="D13" s="18"/>
      <c r="E13" s="39"/>
      <c r="F13" s="13">
        <f t="shared" si="0"/>
        <v>0</v>
      </c>
    </row>
    <row r="14" spans="1:6" ht="15.75" x14ac:dyDescent="0.25">
      <c r="A14" s="7">
        <v>9</v>
      </c>
      <c r="B14" s="6" t="s">
        <v>0</v>
      </c>
      <c r="C14" s="9" t="s">
        <v>9</v>
      </c>
      <c r="D14" s="18"/>
      <c r="E14" s="39"/>
      <c r="F14" s="13">
        <f t="shared" si="0"/>
        <v>0</v>
      </c>
    </row>
    <row r="15" spans="1:6" ht="15.75" x14ac:dyDescent="0.25">
      <c r="A15" s="7">
        <v>10</v>
      </c>
      <c r="B15" s="8" t="s">
        <v>1</v>
      </c>
      <c r="C15" s="9" t="s">
        <v>9</v>
      </c>
      <c r="D15" s="18"/>
      <c r="E15" s="39"/>
      <c r="F15" s="13">
        <f t="shared" si="0"/>
        <v>0</v>
      </c>
    </row>
    <row r="16" spans="1:6" ht="15.75" x14ac:dyDescent="0.25">
      <c r="A16" s="7">
        <v>11</v>
      </c>
      <c r="B16" s="8" t="s">
        <v>2</v>
      </c>
      <c r="C16" s="9" t="s">
        <v>9</v>
      </c>
      <c r="D16" s="18"/>
      <c r="E16" s="39"/>
      <c r="F16" s="13">
        <f t="shared" si="0"/>
        <v>0</v>
      </c>
    </row>
    <row r="17" spans="1:6" ht="32.25" thickBot="1" x14ac:dyDescent="0.3">
      <c r="A17" s="10">
        <v>12</v>
      </c>
      <c r="B17" s="11" t="s">
        <v>3</v>
      </c>
      <c r="C17" s="12" t="s">
        <v>10</v>
      </c>
      <c r="D17" s="19"/>
      <c r="E17" s="40"/>
      <c r="F17" s="14">
        <f t="shared" si="0"/>
        <v>0</v>
      </c>
    </row>
    <row r="18" spans="1:6" ht="15.75" thickBot="1" x14ac:dyDescent="0.3"/>
    <row r="19" spans="1:6" ht="15.75" thickBot="1" x14ac:dyDescent="0.3">
      <c r="B19" s="1" t="s">
        <v>30</v>
      </c>
      <c r="F19" s="16">
        <f>SUM(F6:F17)</f>
        <v>0</v>
      </c>
    </row>
    <row r="20" spans="1:6" ht="15.75" thickBot="1" x14ac:dyDescent="0.3">
      <c r="B20" s="1" t="s">
        <v>11</v>
      </c>
      <c r="F20" s="15">
        <f>F19*0.21</f>
        <v>0</v>
      </c>
    </row>
    <row r="21" spans="1:6" ht="15.75" thickBot="1" x14ac:dyDescent="0.3">
      <c r="B21" s="1" t="s">
        <v>31</v>
      </c>
      <c r="F21" s="15">
        <f>F19*1.21</f>
        <v>0</v>
      </c>
    </row>
    <row r="25" spans="1:6" ht="15.75" thickBot="1" x14ac:dyDescent="0.3">
      <c r="B25" s="1" t="s">
        <v>23</v>
      </c>
    </row>
    <row r="26" spans="1:6" ht="30.75" thickBot="1" x14ac:dyDescent="0.3">
      <c r="A26" s="27"/>
      <c r="B26" s="28" t="s">
        <v>27</v>
      </c>
      <c r="C26" s="28" t="s">
        <v>28</v>
      </c>
      <c r="D26" s="28" t="s">
        <v>11</v>
      </c>
      <c r="E26" s="29" t="s">
        <v>29</v>
      </c>
    </row>
    <row r="27" spans="1:6" x14ac:dyDescent="0.25">
      <c r="A27" s="25">
        <v>1</v>
      </c>
      <c r="B27" s="26" t="s">
        <v>25</v>
      </c>
      <c r="C27" s="30">
        <f>F19</f>
        <v>0</v>
      </c>
      <c r="D27" s="30">
        <f>F20</f>
        <v>0</v>
      </c>
      <c r="E27" s="31">
        <f>F21</f>
        <v>0</v>
      </c>
    </row>
    <row r="28" spans="1:6" x14ac:dyDescent="0.25">
      <c r="A28" s="20">
        <v>2</v>
      </c>
      <c r="B28" s="21" t="s">
        <v>24</v>
      </c>
      <c r="C28" s="32">
        <f>C27*43</f>
        <v>0</v>
      </c>
      <c r="D28" s="32">
        <f>C28*0.21</f>
        <v>0</v>
      </c>
      <c r="E28" s="33">
        <f>C28*1.21</f>
        <v>0</v>
      </c>
    </row>
    <row r="29" spans="1:6" ht="15.75" thickBot="1" x14ac:dyDescent="0.3">
      <c r="A29" s="34">
        <v>3</v>
      </c>
      <c r="B29" s="35" t="s">
        <v>26</v>
      </c>
      <c r="C29" s="36">
        <f>C28*4</f>
        <v>0</v>
      </c>
      <c r="D29" s="36">
        <f>C29*0.021</f>
        <v>0</v>
      </c>
      <c r="E29" s="37">
        <f>C29*1.21</f>
        <v>0</v>
      </c>
    </row>
  </sheetData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Broz</dc:creator>
  <cp:lastModifiedBy>Jiri Broz</cp:lastModifiedBy>
  <cp:lastPrinted>2015-07-24T03:49:55Z</cp:lastPrinted>
  <dcterms:created xsi:type="dcterms:W3CDTF">2015-07-24T03:35:07Z</dcterms:created>
  <dcterms:modified xsi:type="dcterms:W3CDTF">2015-08-17T10:10:18Z</dcterms:modified>
</cp:coreProperties>
</file>