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fzucz-my.sharepoint.com/personal/levandovsky_fzu_cz/Documents/Plocha/Prace/2025/Prodloužení licence EES/"/>
    </mc:Choice>
  </mc:AlternateContent>
  <xr:revisionPtr revIDLastSave="67" documentId="8_{7513C2D4-8A5F-4274-8EC0-6C36379B587A}" xr6:coauthVersionLast="47" xr6:coauthVersionMax="47" xr10:uidLastSave="{9133FCE8-4FF3-4398-85D4-8BACC819B5BE}"/>
  <bookViews>
    <workbookView xWindow="-120" yWindow="-120" windowWidth="29040" windowHeight="15720" xr2:uid="{00000000-000D-0000-FFFF-FFFF00000000}"/>
  </bookViews>
  <sheets>
    <sheet name="příloha č. 1 ZD" sheetId="1" r:id="rId1"/>
  </sheets>
  <definedNames>
    <definedName name="_xlnm._FilterDatabase" localSheetId="0" hidden="1">'příloha č. 1 ZD'!$B$2:$B$66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E59" i="1"/>
  <c r="D73" i="1" l="1"/>
  <c r="E73" i="1" s="1"/>
  <c r="G73" i="1" s="1"/>
  <c r="F73" i="1" s="1"/>
  <c r="F65" i="1" l="1"/>
  <c r="E74" i="1" s="1"/>
  <c r="G74" i="1" s="1"/>
  <c r="F74" i="1" s="1"/>
  <c r="F11" i="1" l="1"/>
  <c r="F9" i="1" l="1"/>
  <c r="F16" i="1" s="1"/>
  <c r="D72" i="1" l="1"/>
  <c r="E72" i="1" s="1"/>
  <c r="G72" i="1" s="1"/>
  <c r="F72" i="1" s="1"/>
</calcChain>
</file>

<file path=xl/sharedStrings.xml><?xml version="1.0" encoding="utf-8"?>
<sst xmlns="http://schemas.openxmlformats.org/spreadsheetml/2006/main" count="127" uniqueCount="105">
  <si>
    <t>M365 A3</t>
  </si>
  <si>
    <t>AAD-38391</t>
  </si>
  <si>
    <t>M365 EDU A3 Unified ShrdSvr ALNG SubsVL MVL PerUsr</t>
  </si>
  <si>
    <t>M365 A5 - Step Up z M365 A3</t>
  </si>
  <si>
    <t>AAD-38401</t>
  </si>
  <si>
    <t>M365 EDU A5 Unified Step-up From M365 A3 ShrdSvr ALNG SubsVL MVL PerUsr - 1 month</t>
  </si>
  <si>
    <t>AAA-72989</t>
  </si>
  <si>
    <t>WinEDUA5 Step-up From WinEduE3 ALNG SubsVL MVL PerUsr</t>
  </si>
  <si>
    <t>2ER-00003</t>
  </si>
  <si>
    <t>CloudAppSec ShrdSvr ALNG SubsVL MVL PerUsr Edu</t>
  </si>
  <si>
    <t>32M-00001</t>
  </si>
  <si>
    <t>MS MyAnalytics EDU ShrdSvr ALNG SubsVL MVL PerUsr</t>
  </si>
  <si>
    <t>6E9-00002</t>
  </si>
  <si>
    <t>AzureActvDrctryPremP2A ShrdSvr ALNG SU MVL AzureActvDrctryPremP1A PerUsr</t>
  </si>
  <si>
    <t>CFJ-00004</t>
  </si>
  <si>
    <t>AzureInfoProtPremP2EDU ShrdSvr ALNG SU MVL AzureInfoProtPremP1EDU PerUsr</t>
  </si>
  <si>
    <t>LJ9-00001</t>
  </si>
  <si>
    <t>Audio Conf EDU ShrdSvr ALNG SubsVL MVL PerUsr</t>
  </si>
  <si>
    <t>LK7-00001</t>
  </si>
  <si>
    <t>Phone Sys EDU ShrdSvr ALNG SubsVL MVL PerUsr</t>
  </si>
  <si>
    <t>NK5-00001</t>
  </si>
  <si>
    <t>PwrBIProforEDU ShrdSvr ALNG SubsVL MVL PerUsr</t>
  </si>
  <si>
    <t>M365 A5 - StepUp z M365 A3 - jednotlivé služby</t>
  </si>
  <si>
    <t>Additional products - Online services</t>
  </si>
  <si>
    <t>7MA-00001</t>
  </si>
  <si>
    <t>ProjOnlnProfEDU ShrdSvr ALNG SubsVL MVL PerUsr</t>
  </si>
  <si>
    <t>P4U-00001</t>
  </si>
  <si>
    <t>VisioOnlnP2forEDU ShrdSvr ALNG SubsVL MVL PerUsr</t>
  </si>
  <si>
    <t>228-04437</t>
  </si>
  <si>
    <t>SQLSvrStd ALNG LicSAPk MVL</t>
  </si>
  <si>
    <t>7JQ-00341</t>
  </si>
  <si>
    <t>SQLSvrEntCore ALNG LicSAPk MVL 2Lic CoreLic</t>
  </si>
  <si>
    <t>7NQ-00302</t>
  </si>
  <si>
    <t>SQLSvrStdCore ALNG LicSAPk MVL 2Lic CoreLic</t>
  </si>
  <si>
    <t>9EA-00039</t>
  </si>
  <si>
    <t>WinSvrDCCore ALNG LicSAPk MVL 2Lic CoreLic</t>
  </si>
  <si>
    <t>9EA-00271</t>
  </si>
  <si>
    <t>WinSvrDCCore ALNG LicSAPk MVL 16Lic CoreLic</t>
  </si>
  <si>
    <t>9EM-00265</t>
  </si>
  <si>
    <t>WinSvrSTDCore ALNG LicSAPk MVL 16Lic CoreLic</t>
  </si>
  <si>
    <t>9EM-00562</t>
  </si>
  <si>
    <t>WinSvrSTDCore ALNG LicSAPk MVL 2Lic CoreLic</t>
  </si>
  <si>
    <t>9EN-00193</t>
  </si>
  <si>
    <t>SysCtrStdCore ALNG LicSAPk MVL 16Lic CoreLic</t>
  </si>
  <si>
    <t>9EN-00494</t>
  </si>
  <si>
    <t>SysCtrStdCore ALNG LicSAPk MVL 2Lic CoreLic</t>
  </si>
  <si>
    <t>číslo položky</t>
  </si>
  <si>
    <t>kód produktu</t>
  </si>
  <si>
    <t>Název a popis produktu</t>
  </si>
  <si>
    <t>předpokládané odebrané množství</t>
  </si>
  <si>
    <t>Název doplňkové služby</t>
  </si>
  <si>
    <t>Telefonické konzultace v oblasti technické podpory produktů - Technická hotline</t>
  </si>
  <si>
    <t>Tato služba bude poskytována na zakoupené produkty po dobu trvání smlouvy. Kvalifikovaní pracovníci s certifikací budou poskytovat kvalitní a rychlé poradenské služby v českém jazyce v režimu reakční doby 4 hodiny v dostupnosti pracovních dnů od 09:00 do 17:00 hodin.</t>
  </si>
  <si>
    <t>Cena za službu celkem bez DPH / den</t>
  </si>
  <si>
    <t>Tato služba zahrnuje tyto činnosti na licenčních stránkách zadavatele (případně v tenantu zadavatele) u vendora produktů: aktivovat, spravovat a přidělovat oprávnění přístupu jednotlivým uživatelů na, evidence a správa anuitních výhod, vypracování přehledu výhod včetně odebraných v reakční době 1 den v rozsahu dle potřeb zadavatele.</t>
  </si>
  <si>
    <t>Předmět a rozsah doplňkové služby</t>
  </si>
  <si>
    <t>cenové parametry</t>
  </si>
  <si>
    <t>Datum kurzu devizového trhu ČNB</t>
  </si>
  <si>
    <t>Kurz devizového trhu ČNB</t>
  </si>
  <si>
    <t>CELKOVÁ NABÍDKOVÁ CENA pro účely hodnocení nabídek</t>
  </si>
  <si>
    <t>M365 A5</t>
  </si>
  <si>
    <t>M365 EDU A5 Unified ShrdSvr ALNG SubsVL MVL PerUsr</t>
  </si>
  <si>
    <t>AAD‐38400</t>
  </si>
  <si>
    <t>cena za 1 licenci za rok bez DPH v EUR</t>
  </si>
  <si>
    <t>cena celkem za rok bez DPH v EUR</t>
  </si>
  <si>
    <t>Additional Products</t>
  </si>
  <si>
    <t>H30-00237</t>
  </si>
  <si>
    <t>PrjctPro ALNG LicSAPk MVL w1PrjctSvrCAL</t>
  </si>
  <si>
    <t>D87-01057</t>
  </si>
  <si>
    <t>VisioPro ALNG LicSAPk MVL</t>
  </si>
  <si>
    <t>359‐00765</t>
  </si>
  <si>
    <t>SQLCAL ALNG LicSAPk MVL DvcCAL</t>
  </si>
  <si>
    <t>312‐02177</t>
  </si>
  <si>
    <t>ExchgSvrStd ALNG LicSAPk MVL</t>
  </si>
  <si>
    <t>395‐02412</t>
  </si>
  <si>
    <t>ExchgSvrEnt ALNG LicSAPk MVL</t>
  </si>
  <si>
    <t>6VC‐01251</t>
  </si>
  <si>
    <t>WinRmtDsktpSrvcsCAL ALNG LicSAPk MVL DvcCAL</t>
  </si>
  <si>
    <t>3VU-00043</t>
  </si>
  <si>
    <t>MSDNPltfrms ALNG LicSAPk MVL</t>
  </si>
  <si>
    <t>jednotková cena v Kč bez DPH</t>
  </si>
  <si>
    <t>CELKEM EUR bez DPH:</t>
  </si>
  <si>
    <t>77D‐00110</t>
  </si>
  <si>
    <t>VSProSubMSDN ALNG LicSAPk MVL</t>
  </si>
  <si>
    <t>Aktivace, správa, či údržba licenčních stránek zadavatele u vendora, aktivace a správa benefitů</t>
  </si>
  <si>
    <t>tabulka A - Specifikace software a služeb</t>
  </si>
  <si>
    <t>tabulka B - Specifikace software a služeb, určených pro vyhrazenou změnu závazku</t>
  </si>
  <si>
    <t>tabulka C -  Specifikace doplňkových služeb a technické podpory</t>
  </si>
  <si>
    <t>celková cena z tabulky A - Specifikace software a služeb</t>
  </si>
  <si>
    <t>celková cena z tabulky B - Specifikace software a služeb, určených pro změnu závazku</t>
  </si>
  <si>
    <t>-</t>
  </si>
  <si>
    <t>celková cena z tabulky C - Specifikace doplňkových služeb a technické podpory</t>
  </si>
  <si>
    <t>celkem EUR     bez DPH</t>
  </si>
  <si>
    <t>celkem Kč       bez DPH</t>
  </si>
  <si>
    <t>DPH v Kč</t>
  </si>
  <si>
    <t>celkem Kč vč. DPH</t>
  </si>
  <si>
    <t>CELKEM CZK bez DPH:</t>
  </si>
  <si>
    <t>Účastník vyplní pouze žlutě zvýrazněné buňky, ostatní části není oprávněn měnit ani doplňovat.</t>
  </si>
  <si>
    <t>cena za službu celkem  bez DPH / měsíc</t>
  </si>
  <si>
    <t>Příloha č. 3 Zadávací dokumentace - Tabulky pro výpočet nabídkové ceny</t>
  </si>
  <si>
    <t>M365 Copilot Edu Sub Add-on</t>
  </si>
  <si>
    <t>EP2-00538</t>
  </si>
  <si>
    <t>Planner &amp; Project P3 Edu Sub Per User</t>
  </si>
  <si>
    <t>Power Automate Premium Edu Sub Per User</t>
  </si>
  <si>
    <t>1SM-00001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</si>
</sst>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0.000"/>
    <numFmt numFmtId="166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5" fillId="4" borderId="0" xfId="0" applyFont="1" applyFill="1"/>
    <xf numFmtId="0" fontId="0" fillId="4" borderId="0" xfId="0" applyFill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4" fontId="0" fillId="0" borderId="3" xfId="0" applyNumberFormat="1" applyBorder="1"/>
    <xf numFmtId="166" fontId="0" fillId="4" borderId="1" xfId="0" applyNumberFormat="1" applyFill="1" applyBorder="1"/>
    <xf numFmtId="166" fontId="0" fillId="0" borderId="1" xfId="0" applyNumberFormat="1" applyBorder="1"/>
    <xf numFmtId="166" fontId="0" fillId="4" borderId="1" xfId="1" applyNumberFormat="1" applyFont="1" applyFill="1" applyBorder="1"/>
    <xf numFmtId="166" fontId="0" fillId="0" borderId="7" xfId="0" applyNumberFormat="1" applyBorder="1"/>
    <xf numFmtId="4" fontId="0" fillId="0" borderId="0" xfId="0" applyNumberFormat="1"/>
    <xf numFmtId="4" fontId="0" fillId="0" borderId="7" xfId="0" applyNumberFormat="1" applyBorder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2" fillId="0" borderId="1" xfId="0" applyFont="1" applyBorder="1"/>
    <xf numFmtId="0" fontId="0" fillId="0" borderId="3" xfId="0" applyBorder="1"/>
    <xf numFmtId="0" fontId="13" fillId="0" borderId="3" xfId="0" applyFont="1" applyBorder="1"/>
    <xf numFmtId="0" fontId="0" fillId="0" borderId="13" xfId="0" applyBorder="1"/>
    <xf numFmtId="0" fontId="13" fillId="0" borderId="1" xfId="0" applyFont="1" applyBorder="1"/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64" fontId="0" fillId="0" borderId="9" xfId="0" applyNumberFormat="1" applyBorder="1"/>
    <xf numFmtId="0" fontId="1" fillId="0" borderId="0" xfId="0" applyFont="1" applyAlignment="1">
      <alignment horizontal="left" vertical="center"/>
    </xf>
    <xf numFmtId="4" fontId="19" fillId="4" borderId="3" xfId="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/>
    </xf>
    <xf numFmtId="0" fontId="16" fillId="0" borderId="1" xfId="0" applyFont="1" applyBorder="1"/>
    <xf numFmtId="4" fontId="0" fillId="0" borderId="9" xfId="0" applyNumberFormat="1" applyBorder="1"/>
    <xf numFmtId="166" fontId="0" fillId="4" borderId="7" xfId="0" applyNumberFormat="1" applyFill="1" applyBorder="1"/>
    <xf numFmtId="166" fontId="0" fillId="4" borderId="7" xfId="1" applyNumberFormat="1" applyFont="1" applyFill="1" applyBorder="1"/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4" fontId="22" fillId="7" borderId="25" xfId="0" applyNumberFormat="1" applyFont="1" applyFill="1" applyBorder="1" applyAlignment="1">
      <alignment horizontal="right" vertical="center"/>
    </xf>
    <xf numFmtId="4" fontId="22" fillId="7" borderId="26" xfId="0" applyNumberFormat="1" applyFont="1" applyFill="1" applyBorder="1" applyAlignment="1">
      <alignment horizontal="right" vertical="center"/>
    </xf>
    <xf numFmtId="4" fontId="22" fillId="7" borderId="27" xfId="0" applyNumberFormat="1" applyFont="1" applyFill="1" applyBorder="1" applyAlignment="1">
      <alignment horizontal="right" vertical="center"/>
    </xf>
    <xf numFmtId="14" fontId="14" fillId="7" borderId="25" xfId="0" applyNumberFormat="1" applyFont="1" applyFill="1" applyBorder="1" applyAlignment="1">
      <alignment horizontal="center" vertical="center"/>
    </xf>
    <xf numFmtId="165" fontId="14" fillId="7" borderId="30" xfId="0" applyNumberFormat="1" applyFont="1" applyFill="1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5" fillId="0" borderId="0" xfId="0" applyFont="1"/>
    <xf numFmtId="4" fontId="4" fillId="0" borderId="1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0" fontId="1" fillId="3" borderId="15" xfId="0" applyFont="1" applyFill="1" applyBorder="1" applyAlignment="1">
      <alignment horizontal="left" vertical="center"/>
    </xf>
    <xf numFmtId="4" fontId="20" fillId="3" borderId="21" xfId="0" applyNumberFormat="1" applyFont="1" applyFill="1" applyBorder="1" applyAlignment="1">
      <alignment horizontal="center" vertical="center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22" xfId="0" applyNumberFormat="1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4" fontId="12" fillId="0" borderId="3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4" fontId="14" fillId="3" borderId="39" xfId="0" applyNumberFormat="1" applyFont="1" applyFill="1" applyBorder="1" applyAlignment="1">
      <alignment vertical="center"/>
    </xf>
    <xf numFmtId="0" fontId="24" fillId="0" borderId="0" xfId="0" applyFont="1"/>
    <xf numFmtId="0" fontId="0" fillId="0" borderId="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0" fillId="0" borderId="37" xfId="0" applyBorder="1"/>
    <xf numFmtId="0" fontId="0" fillId="0" borderId="38" xfId="0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7"/>
  <sheetViews>
    <sheetView tabSelected="1" zoomScaleNormal="100" workbookViewId="0">
      <selection activeCell="E43" sqref="E43"/>
    </sheetView>
  </sheetViews>
  <sheetFormatPr defaultRowHeight="15" x14ac:dyDescent="0.25"/>
  <cols>
    <col min="1" max="1" width="8.7109375" customWidth="1"/>
    <col min="2" max="2" width="18.85546875" customWidth="1"/>
    <col min="3" max="3" width="77.7109375" customWidth="1"/>
    <col min="4" max="7" width="14.7109375" customWidth="1"/>
    <col min="8" max="8" width="21.28515625" customWidth="1"/>
  </cols>
  <sheetData>
    <row r="2" spans="1:6" x14ac:dyDescent="0.25">
      <c r="A2" s="78" t="s">
        <v>99</v>
      </c>
      <c r="B2" s="78"/>
      <c r="C2" s="78"/>
      <c r="D2" s="78"/>
      <c r="E2" s="78"/>
      <c r="F2" s="78"/>
    </row>
    <row r="3" spans="1:6" x14ac:dyDescent="0.25">
      <c r="B3" s="8"/>
      <c r="C3" s="8"/>
      <c r="D3" s="9"/>
    </row>
    <row r="4" spans="1:6" ht="15.75" x14ac:dyDescent="0.25">
      <c r="A4" s="4" t="s">
        <v>97</v>
      </c>
      <c r="B4" s="5"/>
      <c r="C4" s="5"/>
      <c r="D4" s="5"/>
    </row>
    <row r="5" spans="1:6" ht="15.75" x14ac:dyDescent="0.25">
      <c r="A5" s="60"/>
    </row>
    <row r="6" spans="1:6" ht="24" thickBot="1" x14ac:dyDescent="0.4">
      <c r="A6" s="58" t="s">
        <v>85</v>
      </c>
      <c r="B6" s="2"/>
    </row>
    <row r="7" spans="1:6" ht="45" customHeight="1" thickBot="1" x14ac:dyDescent="0.3">
      <c r="A7" s="13" t="s">
        <v>46</v>
      </c>
      <c r="B7" s="14" t="s">
        <v>47</v>
      </c>
      <c r="C7" s="14" t="s">
        <v>48</v>
      </c>
      <c r="D7" s="14" t="s">
        <v>49</v>
      </c>
      <c r="E7" s="11" t="s">
        <v>63</v>
      </c>
      <c r="F7" s="12" t="s">
        <v>64</v>
      </c>
    </row>
    <row r="8" spans="1:6" x14ac:dyDescent="0.25">
      <c r="A8" s="10"/>
      <c r="B8" s="31"/>
      <c r="C8" s="32" t="s">
        <v>0</v>
      </c>
      <c r="D8" s="33"/>
      <c r="E8" s="19"/>
      <c r="F8" s="37"/>
    </row>
    <row r="9" spans="1:6" x14ac:dyDescent="0.25">
      <c r="A9" s="10"/>
      <c r="B9" s="1" t="s">
        <v>1</v>
      </c>
      <c r="C9" s="1" t="s">
        <v>2</v>
      </c>
      <c r="D9" s="18">
        <v>988</v>
      </c>
      <c r="E9" s="20">
        <v>0</v>
      </c>
      <c r="F9" s="23">
        <f t="shared" ref="F9:F15" si="0">E9*D9</f>
        <v>0</v>
      </c>
    </row>
    <row r="10" spans="1:6" x14ac:dyDescent="0.25">
      <c r="A10" s="10"/>
      <c r="B10" s="1"/>
      <c r="C10" s="34" t="s">
        <v>60</v>
      </c>
      <c r="D10" s="1"/>
      <c r="E10" s="21"/>
      <c r="F10" s="23"/>
    </row>
    <row r="11" spans="1:6" x14ac:dyDescent="0.25">
      <c r="A11" s="10"/>
      <c r="B11" t="s">
        <v>62</v>
      </c>
      <c r="C11" s="1" t="s">
        <v>61</v>
      </c>
      <c r="D11" s="1">
        <v>54</v>
      </c>
      <c r="E11" s="20">
        <v>0</v>
      </c>
      <c r="F11" s="23">
        <f t="shared" si="0"/>
        <v>0</v>
      </c>
    </row>
    <row r="12" spans="1:6" x14ac:dyDescent="0.25">
      <c r="A12" s="10"/>
      <c r="B12" s="1"/>
      <c r="C12" s="3" t="s">
        <v>65</v>
      </c>
      <c r="D12" s="18"/>
      <c r="E12" s="21"/>
      <c r="F12" s="23"/>
    </row>
    <row r="13" spans="1:6" x14ac:dyDescent="0.25">
      <c r="A13" s="76"/>
      <c r="B13" s="1" t="s">
        <v>24</v>
      </c>
      <c r="C13" s="1" t="s">
        <v>102</v>
      </c>
      <c r="D13" s="1">
        <v>7</v>
      </c>
      <c r="E13" s="22">
        <v>0</v>
      </c>
      <c r="F13" s="25">
        <f t="shared" si="0"/>
        <v>0</v>
      </c>
    </row>
    <row r="14" spans="1:6" x14ac:dyDescent="0.25">
      <c r="A14" s="76"/>
      <c r="B14" s="1" t="s">
        <v>104</v>
      </c>
      <c r="C14" s="1" t="s">
        <v>103</v>
      </c>
      <c r="D14" s="1">
        <v>1</v>
      </c>
      <c r="E14" s="22">
        <v>0</v>
      </c>
      <c r="F14" s="25">
        <f t="shared" si="0"/>
        <v>0</v>
      </c>
    </row>
    <row r="15" spans="1:6" x14ac:dyDescent="0.25">
      <c r="A15" s="76"/>
      <c r="B15" s="1" t="s">
        <v>101</v>
      </c>
      <c r="C15" s="1" t="s">
        <v>100</v>
      </c>
      <c r="D15" s="1">
        <v>5</v>
      </c>
      <c r="E15" s="22">
        <v>0</v>
      </c>
      <c r="F15" s="25">
        <f t="shared" si="0"/>
        <v>0</v>
      </c>
    </row>
    <row r="16" spans="1:6" ht="15.75" thickBot="1" x14ac:dyDescent="0.3">
      <c r="A16" s="88" t="s">
        <v>81</v>
      </c>
      <c r="B16" s="89"/>
      <c r="C16" s="89"/>
      <c r="D16" s="89"/>
      <c r="E16" s="90"/>
      <c r="F16" s="77">
        <f>SUM(F8:F15)</f>
        <v>0</v>
      </c>
    </row>
    <row r="17" spans="1:6" x14ac:dyDescent="0.25">
      <c r="F17" s="24"/>
    </row>
    <row r="18" spans="1:6" ht="16.5" thickBot="1" x14ac:dyDescent="0.3">
      <c r="A18" s="58" t="s">
        <v>86</v>
      </c>
      <c r="B18" s="59"/>
      <c r="C18" s="59"/>
    </row>
    <row r="19" spans="1:6" ht="39" thickBot="1" x14ac:dyDescent="0.3">
      <c r="A19" s="13" t="s">
        <v>46</v>
      </c>
      <c r="B19" s="14" t="s">
        <v>47</v>
      </c>
      <c r="C19" s="14" t="s">
        <v>48</v>
      </c>
      <c r="D19" s="14" t="s">
        <v>49</v>
      </c>
      <c r="E19" s="12" t="s">
        <v>63</v>
      </c>
    </row>
    <row r="20" spans="1:6" x14ac:dyDescent="0.25">
      <c r="A20" s="10"/>
      <c r="B20" s="31"/>
      <c r="C20" s="32" t="s">
        <v>0</v>
      </c>
      <c r="D20" s="33"/>
      <c r="E20" s="44"/>
    </row>
    <row r="21" spans="1:6" ht="14.45" customHeight="1" x14ac:dyDescent="0.25">
      <c r="A21" s="10"/>
      <c r="B21" s="1" t="s">
        <v>1</v>
      </c>
      <c r="C21" s="1" t="s">
        <v>2</v>
      </c>
      <c r="D21" s="18">
        <v>1</v>
      </c>
      <c r="E21" s="45">
        <v>0</v>
      </c>
    </row>
    <row r="22" spans="1:6" ht="14.45" customHeight="1" x14ac:dyDescent="0.25">
      <c r="A22" s="10"/>
      <c r="B22" s="1"/>
      <c r="C22" s="34" t="s">
        <v>60</v>
      </c>
      <c r="D22" s="1"/>
      <c r="E22" s="23"/>
    </row>
    <row r="23" spans="1:6" ht="15" customHeight="1" x14ac:dyDescent="0.25">
      <c r="A23" s="10"/>
      <c r="B23" t="s">
        <v>62</v>
      </c>
      <c r="C23" s="1" t="s">
        <v>61</v>
      </c>
      <c r="D23" s="1">
        <v>1</v>
      </c>
      <c r="E23" s="45">
        <v>0</v>
      </c>
    </row>
    <row r="24" spans="1:6" ht="14.45" customHeight="1" x14ac:dyDescent="0.25">
      <c r="A24" s="10"/>
      <c r="B24" s="1"/>
      <c r="C24" s="34" t="s">
        <v>3</v>
      </c>
      <c r="D24" s="18"/>
      <c r="E24" s="23"/>
    </row>
    <row r="25" spans="1:6" ht="14.45" customHeight="1" x14ac:dyDescent="0.25">
      <c r="A25" s="10"/>
      <c r="B25" s="1" t="s">
        <v>4</v>
      </c>
      <c r="C25" s="1" t="s">
        <v>5</v>
      </c>
      <c r="D25" s="18">
        <v>1</v>
      </c>
      <c r="E25" s="45">
        <v>0</v>
      </c>
    </row>
    <row r="26" spans="1:6" ht="14.45" customHeight="1" x14ac:dyDescent="0.25">
      <c r="A26" s="10"/>
      <c r="B26" s="1"/>
      <c r="C26" s="3" t="s">
        <v>22</v>
      </c>
      <c r="D26" s="18"/>
      <c r="E26" s="23"/>
    </row>
    <row r="27" spans="1:6" ht="14.45" customHeight="1" x14ac:dyDescent="0.25">
      <c r="A27" s="10"/>
      <c r="B27" s="1" t="s">
        <v>6</v>
      </c>
      <c r="C27" s="1" t="s">
        <v>7</v>
      </c>
      <c r="D27" s="18">
        <v>1</v>
      </c>
      <c r="E27" s="45">
        <v>0</v>
      </c>
    </row>
    <row r="28" spans="1:6" ht="14.45" customHeight="1" x14ac:dyDescent="0.25">
      <c r="A28" s="10"/>
      <c r="B28" s="1" t="s">
        <v>8</v>
      </c>
      <c r="C28" s="1" t="s">
        <v>9</v>
      </c>
      <c r="D28" s="18">
        <v>1</v>
      </c>
      <c r="E28" s="45">
        <v>0</v>
      </c>
    </row>
    <row r="29" spans="1:6" ht="14.45" customHeight="1" x14ac:dyDescent="0.25">
      <c r="A29" s="10"/>
      <c r="B29" s="1" t="s">
        <v>10</v>
      </c>
      <c r="C29" s="1" t="s">
        <v>11</v>
      </c>
      <c r="D29" s="18">
        <v>1</v>
      </c>
      <c r="E29" s="45">
        <v>0</v>
      </c>
    </row>
    <row r="30" spans="1:6" ht="14.45" customHeight="1" x14ac:dyDescent="0.25">
      <c r="A30" s="10"/>
      <c r="B30" s="1" t="s">
        <v>12</v>
      </c>
      <c r="C30" s="1" t="s">
        <v>13</v>
      </c>
      <c r="D30" s="18">
        <v>1</v>
      </c>
      <c r="E30" s="45">
        <v>0</v>
      </c>
    </row>
    <row r="31" spans="1:6" ht="14.45" customHeight="1" x14ac:dyDescent="0.25">
      <c r="A31" s="10"/>
      <c r="B31" s="1" t="s">
        <v>14</v>
      </c>
      <c r="C31" s="1" t="s">
        <v>15</v>
      </c>
      <c r="D31" s="18">
        <v>1</v>
      </c>
      <c r="E31" s="45">
        <v>0</v>
      </c>
    </row>
    <row r="32" spans="1:6" ht="14.45" customHeight="1" x14ac:dyDescent="0.25">
      <c r="A32" s="10"/>
      <c r="B32" s="1" t="s">
        <v>16</v>
      </c>
      <c r="C32" s="1" t="s">
        <v>17</v>
      </c>
      <c r="D32" s="18">
        <v>1</v>
      </c>
      <c r="E32" s="45">
        <v>0</v>
      </c>
    </row>
    <row r="33" spans="1:5" ht="14.45" customHeight="1" x14ac:dyDescent="0.25">
      <c r="A33" s="10"/>
      <c r="B33" s="1" t="s">
        <v>18</v>
      </c>
      <c r="C33" s="1" t="s">
        <v>19</v>
      </c>
      <c r="D33" s="18">
        <v>1</v>
      </c>
      <c r="E33" s="45">
        <v>0</v>
      </c>
    </row>
    <row r="34" spans="1:5" ht="14.45" customHeight="1" x14ac:dyDescent="0.25">
      <c r="A34" s="10"/>
      <c r="B34" s="1" t="s">
        <v>20</v>
      </c>
      <c r="C34" s="1" t="s">
        <v>21</v>
      </c>
      <c r="D34" s="18">
        <v>1</v>
      </c>
      <c r="E34" s="45">
        <v>0</v>
      </c>
    </row>
    <row r="35" spans="1:5" ht="14.45" customHeight="1" x14ac:dyDescent="0.25">
      <c r="A35" s="10"/>
      <c r="B35" s="1" t="s">
        <v>101</v>
      </c>
      <c r="C35" s="1" t="s">
        <v>100</v>
      </c>
      <c r="D35" s="18">
        <v>1</v>
      </c>
      <c r="E35" s="45">
        <v>0</v>
      </c>
    </row>
    <row r="36" spans="1:5" ht="14.45" customHeight="1" x14ac:dyDescent="0.25">
      <c r="A36" s="10"/>
      <c r="B36" s="1" t="s">
        <v>104</v>
      </c>
      <c r="C36" s="1" t="s">
        <v>103</v>
      </c>
      <c r="D36" s="18">
        <v>1</v>
      </c>
      <c r="E36" s="45">
        <v>0</v>
      </c>
    </row>
    <row r="37" spans="1:5" ht="14.45" customHeight="1" x14ac:dyDescent="0.25">
      <c r="A37" s="10"/>
      <c r="B37" s="1" t="s">
        <v>101</v>
      </c>
      <c r="C37" s="1" t="s">
        <v>100</v>
      </c>
      <c r="D37" s="18">
        <v>1</v>
      </c>
      <c r="E37" s="45">
        <v>0</v>
      </c>
    </row>
    <row r="38" spans="1:5" ht="14.45" customHeight="1" x14ac:dyDescent="0.25">
      <c r="A38" s="10"/>
      <c r="B38" s="1"/>
      <c r="C38" s="3" t="s">
        <v>23</v>
      </c>
      <c r="D38" s="18"/>
      <c r="E38" s="23"/>
    </row>
    <row r="39" spans="1:5" ht="14.45" customHeight="1" x14ac:dyDescent="0.25">
      <c r="A39" s="10"/>
      <c r="B39" s="1" t="s">
        <v>24</v>
      </c>
      <c r="C39" s="1" t="s">
        <v>25</v>
      </c>
      <c r="D39" s="18">
        <v>1</v>
      </c>
      <c r="E39" s="45">
        <v>0</v>
      </c>
    </row>
    <row r="40" spans="1:5" ht="14.45" customHeight="1" x14ac:dyDescent="0.25">
      <c r="A40" s="10"/>
      <c r="B40" s="1" t="s">
        <v>26</v>
      </c>
      <c r="C40" s="1" t="s">
        <v>27</v>
      </c>
      <c r="D40" s="18">
        <v>1</v>
      </c>
      <c r="E40" s="45">
        <v>0</v>
      </c>
    </row>
    <row r="41" spans="1:5" ht="14.45" customHeight="1" x14ac:dyDescent="0.25">
      <c r="A41" s="10"/>
      <c r="B41" s="1"/>
      <c r="C41" s="3" t="s">
        <v>65</v>
      </c>
      <c r="D41" s="18"/>
      <c r="E41" s="23"/>
    </row>
    <row r="42" spans="1:5" ht="14.45" customHeight="1" x14ac:dyDescent="0.25">
      <c r="A42" s="10"/>
      <c r="B42" s="1" t="s">
        <v>68</v>
      </c>
      <c r="C42" s="1" t="s">
        <v>69</v>
      </c>
      <c r="D42" s="1">
        <v>1</v>
      </c>
      <c r="E42" s="46">
        <v>0</v>
      </c>
    </row>
    <row r="43" spans="1:5" ht="14.45" customHeight="1" x14ac:dyDescent="0.25">
      <c r="A43" s="10"/>
      <c r="B43" s="1" t="s">
        <v>66</v>
      </c>
      <c r="C43" s="1" t="s">
        <v>67</v>
      </c>
      <c r="D43" s="1">
        <v>1</v>
      </c>
      <c r="E43" s="46">
        <v>0</v>
      </c>
    </row>
    <row r="44" spans="1:5" ht="14.45" customHeight="1" x14ac:dyDescent="0.25">
      <c r="A44" s="10"/>
      <c r="B44" s="1" t="s">
        <v>28</v>
      </c>
      <c r="C44" s="1" t="s">
        <v>29</v>
      </c>
      <c r="D44" s="18">
        <v>1</v>
      </c>
      <c r="E44" s="45">
        <v>0</v>
      </c>
    </row>
    <row r="45" spans="1:5" ht="14.45" customHeight="1" x14ac:dyDescent="0.25">
      <c r="A45" s="10"/>
      <c r="B45" s="35" t="s">
        <v>70</v>
      </c>
      <c r="C45" s="36" t="s">
        <v>71</v>
      </c>
      <c r="D45" s="18">
        <v>1</v>
      </c>
      <c r="E45" s="45">
        <v>0</v>
      </c>
    </row>
    <row r="46" spans="1:5" ht="14.45" customHeight="1" x14ac:dyDescent="0.25">
      <c r="A46" s="10"/>
      <c r="B46" s="1" t="s">
        <v>30</v>
      </c>
      <c r="C46" s="1" t="s">
        <v>31</v>
      </c>
      <c r="D46" s="18">
        <v>1</v>
      </c>
      <c r="E46" s="45">
        <v>0</v>
      </c>
    </row>
    <row r="47" spans="1:5" ht="14.45" customHeight="1" x14ac:dyDescent="0.25">
      <c r="A47" s="10"/>
      <c r="B47" s="1" t="s">
        <v>32</v>
      </c>
      <c r="C47" s="1" t="s">
        <v>33</v>
      </c>
      <c r="D47" s="18">
        <v>1</v>
      </c>
      <c r="E47" s="45">
        <v>0</v>
      </c>
    </row>
    <row r="48" spans="1:5" ht="14.45" customHeight="1" x14ac:dyDescent="0.25">
      <c r="A48" s="10"/>
      <c r="B48" s="1" t="s">
        <v>34</v>
      </c>
      <c r="C48" s="1" t="s">
        <v>35</v>
      </c>
      <c r="D48" s="18">
        <v>1</v>
      </c>
      <c r="E48" s="45">
        <v>0</v>
      </c>
    </row>
    <row r="49" spans="1:6" ht="14.45" customHeight="1" x14ac:dyDescent="0.25">
      <c r="A49" s="10"/>
      <c r="B49" s="1" t="s">
        <v>36</v>
      </c>
      <c r="C49" s="1" t="s">
        <v>37</v>
      </c>
      <c r="D49" s="18">
        <v>1</v>
      </c>
      <c r="E49" s="45">
        <v>0</v>
      </c>
    </row>
    <row r="50" spans="1:6" ht="14.45" customHeight="1" x14ac:dyDescent="0.25">
      <c r="A50" s="10"/>
      <c r="B50" s="1" t="s">
        <v>38</v>
      </c>
      <c r="C50" s="1" t="s">
        <v>39</v>
      </c>
      <c r="D50" s="18">
        <v>1</v>
      </c>
      <c r="E50" s="45">
        <v>0</v>
      </c>
    </row>
    <row r="51" spans="1:6" ht="14.45" customHeight="1" x14ac:dyDescent="0.25">
      <c r="A51" s="10"/>
      <c r="B51" s="1" t="s">
        <v>40</v>
      </c>
      <c r="C51" s="1" t="s">
        <v>41</v>
      </c>
      <c r="D51" s="18">
        <v>1</v>
      </c>
      <c r="E51" s="45">
        <v>0</v>
      </c>
    </row>
    <row r="52" spans="1:6" ht="14.45" customHeight="1" x14ac:dyDescent="0.25">
      <c r="A52" s="10"/>
      <c r="B52" s="35" t="s">
        <v>72</v>
      </c>
      <c r="C52" s="28" t="s">
        <v>73</v>
      </c>
      <c r="D52" s="1">
        <v>1</v>
      </c>
      <c r="E52" s="45">
        <v>0</v>
      </c>
    </row>
    <row r="53" spans="1:6" ht="14.45" customHeight="1" x14ac:dyDescent="0.25">
      <c r="A53" s="10"/>
      <c r="B53" s="35" t="s">
        <v>74</v>
      </c>
      <c r="C53" s="28" t="s">
        <v>75</v>
      </c>
      <c r="D53" s="1">
        <v>1</v>
      </c>
      <c r="E53" s="45">
        <v>0</v>
      </c>
    </row>
    <row r="54" spans="1:6" ht="14.45" customHeight="1" x14ac:dyDescent="0.25">
      <c r="A54" s="10"/>
      <c r="B54" s="35" t="s">
        <v>82</v>
      </c>
      <c r="C54" s="28" t="s">
        <v>83</v>
      </c>
      <c r="D54" s="1">
        <v>1</v>
      </c>
      <c r="E54" s="45">
        <v>0</v>
      </c>
    </row>
    <row r="55" spans="1:6" ht="14.45" customHeight="1" x14ac:dyDescent="0.25">
      <c r="A55" s="10"/>
      <c r="B55" s="35" t="s">
        <v>76</v>
      </c>
      <c r="C55" s="28" t="s">
        <v>77</v>
      </c>
      <c r="D55" s="29">
        <v>1</v>
      </c>
      <c r="E55" s="45">
        <v>0</v>
      </c>
    </row>
    <row r="56" spans="1:6" ht="14.45" customHeight="1" x14ac:dyDescent="0.25">
      <c r="A56" s="42"/>
      <c r="B56" s="30" t="s">
        <v>42</v>
      </c>
      <c r="C56" s="30" t="s">
        <v>43</v>
      </c>
      <c r="D56" s="1">
        <v>1</v>
      </c>
      <c r="E56" s="45">
        <v>0</v>
      </c>
    </row>
    <row r="57" spans="1:6" ht="14.45" customHeight="1" x14ac:dyDescent="0.25">
      <c r="A57" s="42"/>
      <c r="B57" s="1" t="s">
        <v>44</v>
      </c>
      <c r="C57" s="1" t="s">
        <v>45</v>
      </c>
      <c r="D57" s="1">
        <v>1</v>
      </c>
      <c r="E57" s="45">
        <v>0</v>
      </c>
    </row>
    <row r="58" spans="1:6" ht="14.45" customHeight="1" thickBot="1" x14ac:dyDescent="0.3">
      <c r="A58" s="42"/>
      <c r="B58" s="43" t="s">
        <v>78</v>
      </c>
      <c r="C58" s="43" t="s">
        <v>79</v>
      </c>
      <c r="D58" s="29">
        <v>1</v>
      </c>
      <c r="E58" s="45">
        <v>0</v>
      </c>
    </row>
    <row r="59" spans="1:6" ht="14.45" customHeight="1" thickBot="1" x14ac:dyDescent="0.3">
      <c r="A59" s="86" t="s">
        <v>81</v>
      </c>
      <c r="B59" s="87"/>
      <c r="C59" s="87"/>
      <c r="D59" s="87"/>
      <c r="E59" s="41">
        <f>SUM(E20:E58)</f>
        <v>0</v>
      </c>
    </row>
    <row r="60" spans="1:6" ht="14.45" customHeight="1" x14ac:dyDescent="0.25">
      <c r="A60" s="26"/>
    </row>
    <row r="61" spans="1:6" ht="14.45" customHeight="1" thickBot="1" x14ac:dyDescent="0.3">
      <c r="A61" s="58" t="s">
        <v>87</v>
      </c>
    </row>
    <row r="62" spans="1:6" ht="64.900000000000006" customHeight="1" thickBot="1" x14ac:dyDescent="0.3">
      <c r="A62" s="13" t="s">
        <v>46</v>
      </c>
      <c r="B62" s="14" t="s">
        <v>50</v>
      </c>
      <c r="C62" s="14" t="s">
        <v>55</v>
      </c>
      <c r="D62" s="14" t="s">
        <v>49</v>
      </c>
      <c r="E62" s="14" t="s">
        <v>56</v>
      </c>
      <c r="F62" s="11" t="s">
        <v>80</v>
      </c>
    </row>
    <row r="63" spans="1:6" ht="63" customHeight="1" x14ac:dyDescent="0.25">
      <c r="A63" s="47"/>
      <c r="B63" s="48" t="s">
        <v>51</v>
      </c>
      <c r="C63" s="48" t="s">
        <v>52</v>
      </c>
      <c r="D63" s="16">
        <v>1</v>
      </c>
      <c r="E63" s="15" t="s">
        <v>98</v>
      </c>
      <c r="F63" s="39">
        <v>0</v>
      </c>
    </row>
    <row r="64" spans="1:6" ht="74.45" customHeight="1" thickBot="1" x14ac:dyDescent="0.3">
      <c r="A64" s="49"/>
      <c r="B64" s="7" t="s">
        <v>84</v>
      </c>
      <c r="C64" s="7" t="s">
        <v>54</v>
      </c>
      <c r="D64" s="17">
        <v>1</v>
      </c>
      <c r="E64" s="6" t="s">
        <v>53</v>
      </c>
      <c r="F64" s="40">
        <v>0</v>
      </c>
    </row>
    <row r="65" spans="1:7" ht="14.45" customHeight="1" thickBot="1" x14ac:dyDescent="0.3">
      <c r="A65" s="83" t="s">
        <v>96</v>
      </c>
      <c r="B65" s="84"/>
      <c r="C65" s="84"/>
      <c r="D65" s="85"/>
      <c r="E65" s="68"/>
      <c r="F65" s="69">
        <f>SUM(F63:F64)</f>
        <v>0</v>
      </c>
    </row>
    <row r="66" spans="1:7" ht="18.600000000000001" customHeight="1" thickBot="1" x14ac:dyDescent="0.3">
      <c r="A66" s="27"/>
      <c r="C66" s="38"/>
      <c r="D66" s="38"/>
      <c r="E66" s="38"/>
      <c r="F66" s="38"/>
    </row>
    <row r="67" spans="1:7" ht="14.45" customHeight="1" x14ac:dyDescent="0.25">
      <c r="C67" s="79" t="s">
        <v>57</v>
      </c>
      <c r="D67" s="80"/>
      <c r="E67" s="56">
        <v>45776</v>
      </c>
    </row>
    <row r="68" spans="1:7" ht="14.45" customHeight="1" thickBot="1" x14ac:dyDescent="0.3">
      <c r="C68" s="81" t="s">
        <v>58</v>
      </c>
      <c r="D68" s="82"/>
      <c r="E68" s="57">
        <v>24.92</v>
      </c>
    </row>
    <row r="69" spans="1:7" ht="14.45" customHeight="1" x14ac:dyDescent="0.25"/>
    <row r="70" spans="1:7" ht="14.45" customHeight="1" thickBot="1" x14ac:dyDescent="0.3"/>
    <row r="71" spans="1:7" ht="28.15" customHeight="1" thickBot="1" x14ac:dyDescent="0.3">
      <c r="C71" s="64" t="s">
        <v>59</v>
      </c>
      <c r="D71" s="65" t="s">
        <v>92</v>
      </c>
      <c r="E71" s="66" t="s">
        <v>93</v>
      </c>
      <c r="F71" s="66" t="s">
        <v>94</v>
      </c>
      <c r="G71" s="67" t="s">
        <v>95</v>
      </c>
    </row>
    <row r="72" spans="1:7" ht="14.45" customHeight="1" x14ac:dyDescent="0.25">
      <c r="C72" s="51" t="s">
        <v>88</v>
      </c>
      <c r="D72" s="70">
        <f>F16</f>
        <v>0</v>
      </c>
      <c r="E72" s="53">
        <f>D72*E68</f>
        <v>0</v>
      </c>
      <c r="F72" s="73">
        <f>G72-E72</f>
        <v>0</v>
      </c>
      <c r="G72" s="61">
        <f>E72*1.21</f>
        <v>0</v>
      </c>
    </row>
    <row r="73" spans="1:7" ht="14.45" customHeight="1" x14ac:dyDescent="0.25">
      <c r="C73" s="50" t="s">
        <v>89</v>
      </c>
      <c r="D73" s="71">
        <f>E59</f>
        <v>0</v>
      </c>
      <c r="E73" s="54">
        <f>D73*E68</f>
        <v>0</v>
      </c>
      <c r="F73" s="74">
        <f>G73-E73</f>
        <v>0</v>
      </c>
      <c r="G73" s="62">
        <f t="shared" ref="G73:G74" si="1">E73*1.21</f>
        <v>0</v>
      </c>
    </row>
    <row r="74" spans="1:7" ht="14.45" customHeight="1" thickBot="1" x14ac:dyDescent="0.3">
      <c r="C74" s="52" t="s">
        <v>91</v>
      </c>
      <c r="D74" s="72" t="s">
        <v>90</v>
      </c>
      <c r="E74" s="55">
        <f>F65</f>
        <v>0</v>
      </c>
      <c r="F74" s="75">
        <f>G74-E74</f>
        <v>0</v>
      </c>
      <c r="G74" s="63">
        <f t="shared" si="1"/>
        <v>0</v>
      </c>
    </row>
    <row r="75" spans="1:7" ht="14.45" customHeight="1" x14ac:dyDescent="0.25"/>
    <row r="76" spans="1:7" ht="14.45" customHeight="1" x14ac:dyDescent="0.25"/>
    <row r="77" spans="1:7" ht="14.45" customHeight="1" x14ac:dyDescent="0.25"/>
    <row r="78" spans="1:7" ht="15.6" customHeight="1" x14ac:dyDescent="0.25"/>
    <row r="79" spans="1:7" ht="15.6" customHeight="1" x14ac:dyDescent="0.25"/>
    <row r="80" spans="1:7" ht="16.149999999999999" customHeight="1" x14ac:dyDescent="0.25"/>
    <row r="87" ht="64.900000000000006" customHeight="1" x14ac:dyDescent="0.25"/>
    <row r="90" ht="91.15" customHeight="1" x14ac:dyDescent="0.25"/>
    <row r="116" ht="21.75" customHeight="1" x14ac:dyDescent="0.25"/>
    <row r="123" ht="47.25" customHeight="1" x14ac:dyDescent="0.25"/>
    <row r="129" ht="68.25" customHeight="1" x14ac:dyDescent="0.25"/>
    <row r="130" ht="23.25" customHeight="1" x14ac:dyDescent="0.25"/>
    <row r="134" ht="22.5" customHeight="1" x14ac:dyDescent="0.25"/>
    <row r="135" ht="22.5" customHeight="1" x14ac:dyDescent="0.25"/>
    <row r="136" ht="22.5" customHeight="1" x14ac:dyDescent="0.25"/>
    <row r="137" ht="22.5" customHeight="1" x14ac:dyDescent="0.25"/>
  </sheetData>
  <sheetProtection selectLockedCells="1"/>
  <mergeCells count="6">
    <mergeCell ref="A2:F2"/>
    <mergeCell ref="C67:D67"/>
    <mergeCell ref="C68:D68"/>
    <mergeCell ref="A65:D65"/>
    <mergeCell ref="A59:D59"/>
    <mergeCell ref="A16:E16"/>
  </mergeCells>
  <pageMargins left="0.7" right="0.7" top="0.75" bottom="0.75" header="0.3" footer="0.3"/>
  <pageSetup paperSize="9" scale="79" fitToHeight="0" orientation="landscape" r:id="rId1"/>
  <ignoredErrors>
    <ignoredError sqref="E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76B034A9779D4A8880D4F00738B4F7" ma:contentTypeVersion="10" ma:contentTypeDescription="Vytvoří nový dokument" ma:contentTypeScope="" ma:versionID="274da9be78861ef982308397c5f6b02a">
  <xsd:schema xmlns:xsd="http://www.w3.org/2001/XMLSchema" xmlns:xs="http://www.w3.org/2001/XMLSchema" xmlns:p="http://schemas.microsoft.com/office/2006/metadata/properties" xmlns:ns3="cee2da43-0a51-4c66-919a-c8cc93432a95" xmlns:ns4="636d7a59-b70e-49f1-8cb0-84e2d745f59b" targetNamespace="http://schemas.microsoft.com/office/2006/metadata/properties" ma:root="true" ma:fieldsID="23f709729ce5f71512e10d78a2aa3e41" ns3:_="" ns4:_="">
    <xsd:import namespace="cee2da43-0a51-4c66-919a-c8cc93432a95"/>
    <xsd:import namespace="636d7a59-b70e-49f1-8cb0-84e2d745f5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2da43-0a51-4c66-919a-c8cc93432a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d7a59-b70e-49f1-8cb0-84e2d745f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B4013-9E23-48F9-8BB5-DF9E4B1D0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2da43-0a51-4c66-919a-c8cc93432a95"/>
    <ds:schemaRef ds:uri="636d7a59-b70e-49f1-8cb0-84e2d745f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CCA05-CC8B-455F-9BF6-8A1917274F93}">
  <ds:schemaRefs>
    <ds:schemaRef ds:uri="cee2da43-0a51-4c66-919a-c8cc93432a9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36d7a59-b70e-49f1-8cb0-84e2d745f59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C8D6EA4-1DB2-43E3-8C26-B31A5B2FC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 ZD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Vladimír Levandovský</cp:lastModifiedBy>
  <cp:lastPrinted>2022-04-28T08:51:00Z</cp:lastPrinted>
  <dcterms:created xsi:type="dcterms:W3CDTF">2019-08-13T06:14:38Z</dcterms:created>
  <dcterms:modified xsi:type="dcterms:W3CDTF">2025-04-30T14:13:29Z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0x0101008176B034A9779D4A8880D4F00738B4F7</vt:lpwstr>
  </property>
</Properties>
</file>