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VEŘEJNÉ ZAKÁZKY\2025\VZ 2025-11 opěrná zeď Nádražní\1 Výzva\"/>
    </mc:Choice>
  </mc:AlternateContent>
  <xr:revisionPtr revIDLastSave="0" documentId="8_{55062C2E-DC58-4A12-ACDE-C0CE20266D5A}" xr6:coauthVersionLast="47" xr6:coauthVersionMax="47" xr10:uidLastSave="{00000000-0000-0000-0000-000000000000}"/>
  <bookViews>
    <workbookView xWindow="-120" yWindow="-120" windowWidth="29040" windowHeight="15720" xr2:uid="{DF8554EB-AAC0-4E67-BFF7-79E7D685402D}"/>
  </bookViews>
  <sheets>
    <sheet name="opěrná zeď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5" l="1"/>
  <c r="G20" i="5"/>
  <c r="G19" i="5"/>
  <c r="G13" i="5"/>
  <c r="G6" i="5"/>
  <c r="G11" i="5"/>
  <c r="G8" i="5"/>
  <c r="G16" i="5"/>
  <c r="G15" i="5"/>
  <c r="G18" i="5"/>
  <c r="G24" i="5"/>
  <c r="G23" i="5"/>
  <c r="G22" i="5"/>
  <c r="G21" i="5"/>
  <c r="G17" i="5"/>
  <c r="G14" i="5"/>
  <c r="G10" i="5"/>
  <c r="G9" i="5"/>
  <c r="G7" i="5"/>
  <c r="G4" i="5"/>
  <c r="G5" i="5"/>
  <c r="G25" i="5" l="1"/>
  <c r="D28" i="5" s="1"/>
  <c r="D30" i="5" s="1"/>
</calcChain>
</file>

<file path=xl/sharedStrings.xml><?xml version="1.0" encoding="utf-8"?>
<sst xmlns="http://schemas.openxmlformats.org/spreadsheetml/2006/main" count="76" uniqueCount="62">
  <si>
    <t>ID</t>
  </si>
  <si>
    <t xml:space="preserve">Kód položky </t>
  </si>
  <si>
    <t>Položka</t>
  </si>
  <si>
    <t>MJ</t>
  </si>
  <si>
    <t>Počet MJ</t>
  </si>
  <si>
    <t>Cena za MJ</t>
  </si>
  <si>
    <t>m</t>
  </si>
  <si>
    <t>kpl</t>
  </si>
  <si>
    <t>Cena bez DPH</t>
  </si>
  <si>
    <t>m2</t>
  </si>
  <si>
    <t>m3</t>
  </si>
  <si>
    <t>Název</t>
  </si>
  <si>
    <t>t</t>
  </si>
  <si>
    <t>R-položka</t>
  </si>
  <si>
    <t>DIO</t>
  </si>
  <si>
    <t>Cena včetně DPH</t>
  </si>
  <si>
    <t>Cena celkem bez DPH</t>
  </si>
  <si>
    <t>317 32-1020.R00</t>
  </si>
  <si>
    <t>348 17-1211.R00</t>
  </si>
  <si>
    <t>DPH</t>
  </si>
  <si>
    <t>976 07-1111.R00</t>
  </si>
  <si>
    <t>Vybourání stávajících kovových zábradlí a madel  </t>
  </si>
  <si>
    <t>005121020R</t>
  </si>
  <si>
    <t>soubor</t>
  </si>
  <si>
    <t xml:space="preserve">Smržovka ul.Nádražní oprava havarijního stavu opěrné zdi </t>
  </si>
  <si>
    <t>113 10-6231.R00</t>
  </si>
  <si>
    <t>122 10-0010.RAC</t>
  </si>
  <si>
    <t>Odkopávky nezapažené v hornině 1- 4, naložení, odvoz do 10 km, (23x 1,47 x 1) +(6 x 1,6 x 1)</t>
  </si>
  <si>
    <t>981 51-2113.R00</t>
  </si>
  <si>
    <t>Demolice konstrukcí z kamenných bloků postup.rozebráním,zdivo MC                                                (23x 1,47 x 0,35) +(6 x 1,6 x 0,35)</t>
  </si>
  <si>
    <t>199 00-0002.R00</t>
  </si>
  <si>
    <t xml:space="preserve">Poplatek za uložení horniny dle katalogu odpadů        17 05 04   (23x 1,47 x 1+6 x 1,6 x 1) x 1,8 </t>
  </si>
  <si>
    <t>112 20-1115.R00</t>
  </si>
  <si>
    <t>Odstranění pařezů o průměru do 60 cm, svah 1:5 </t>
  </si>
  <si>
    <t>ks</t>
  </si>
  <si>
    <t>111 21-2111.R00</t>
  </si>
  <si>
    <t>odstranění dřevin vč. náletových  6 x 1,5</t>
  </si>
  <si>
    <t>119 00-1422.R00</t>
  </si>
  <si>
    <t>899 62-3161.R00</t>
  </si>
  <si>
    <t>Obetonování potrubí nebo zdiva stok betonem C20/25 potrubí 22x0,5x1,57 + zeď(23x 1,47 x 0,4) +(6 x 1,6 x 0,4)</t>
  </si>
  <si>
    <t>212 81-0010.RAD</t>
  </si>
  <si>
    <t>Trativody z drenážních trubek, lože štěrkopís.,obsyp kamenivem,světlost trub 160mm 23 +6+1+1+1+1</t>
  </si>
  <si>
    <t>327 21-5132.R00</t>
  </si>
  <si>
    <t>Dočasné zajištění kabelů v počtu 3 - 6 kabelů ,              vč.1 ks stožáru </t>
  </si>
  <si>
    <t>Zdivo nadzákl. obkladní z lom.kamene, vyspárování  (23x 1,47 x 0,5) +(6 x 1,6 x 0,5) </t>
  </si>
  <si>
    <t>Rozebrání dlažeb ze zámkové dlažby z kameniva  30x 1,5</t>
  </si>
  <si>
    <t>Římsy zdí z betonu železového C 30/37 0,5x0,4 koruna zdi (23x 0,6 x 0,5) +(6 x 0,6 x 0,5)</t>
  </si>
  <si>
    <t>181 20-1111.R00</t>
  </si>
  <si>
    <t>Úprava pláně na násypech se zhutněním - ručně  30x1,5</t>
  </si>
  <si>
    <t>591 10-0010.RAA</t>
  </si>
  <si>
    <t>Chodník ze zámkové dlažby, podklad beton prostý, dlažba zámková, barva přírodní, tloušťka 6 cm kompletní souvrství chodníku vč.zemních prací  30x1,5</t>
  </si>
  <si>
    <t>592 1748200.R</t>
  </si>
  <si>
    <t>Obrubník záhonový vymývaný v. 250 mm, 1000 x 50 mm,   30 ks</t>
  </si>
  <si>
    <t>627 45-2921.RT1</t>
  </si>
  <si>
    <t xml:space="preserve">Spárování starého zdiva kvádrového do hl. 10 cm, cementovou maltou (23x1,47 )+(6x1,6) </t>
  </si>
  <si>
    <t>Provoz zařízení staveniště,WC,mobilní oplocení (mobilní zábradlí) po obvodu staveniště  60 mb</t>
  </si>
  <si>
    <t>899 33-1111.R00</t>
  </si>
  <si>
    <t>Výšková úprava vstupu do 20 cm, zvýšení poklopu  </t>
  </si>
  <si>
    <t>Osazení oc.zábradlí na zdech a valech do 100 kg/m se svislou výplní ,pozinkované viz TP 186 příloha na str.17  30+6 </t>
  </si>
  <si>
    <t>RTS I/2025</t>
  </si>
  <si>
    <t>278 32-0050.RAA</t>
  </si>
  <si>
    <t>Základy z ŽB  betonu C 25/30, výztuž 120 kg/m3,kompletní provedení  tl. 60 cm,                         (23x 0,6 x 1) +(6 x0,6 x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</si>
</sst>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0.000"/>
  </numFmts>
  <fonts count="15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4"/>
      <color indexed="8"/>
      <name val="Arial"/>
      <family val="2"/>
    </font>
    <font>
      <sz val="1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1"/>
      <name val="Aptos Naroow"/>
      <charset val="238"/>
    </font>
    <font>
      <sz val="11"/>
      <color rgb="FF1A1B37"/>
      <name val="Segoe UI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1"/>
      <color rgb="FF1A1B37"/>
      <name val="Aptos Narrow"/>
      <family val="2"/>
      <scheme val="minor"/>
    </font>
    <font>
      <sz val="10"/>
      <color rgb="FF1A1B37"/>
      <name val="Aptoss narrow"/>
      <charset val="238"/>
    </font>
    <font>
      <b/>
      <sz val="11"/>
      <color theme="1"/>
      <name val="Aptos Narrow"/>
      <family val="2"/>
      <scheme val="minor"/>
    </font>
    <font>
      <sz val="11"/>
      <color rgb="FF1A1B37"/>
      <name val="Aptos Naroow"/>
      <charset val="238"/>
    </font>
    <font>
      <sz val="11"/>
      <color theme="1"/>
      <name val="Aptos Naroow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1" applyFont="1" applyBorder="1" applyAlignment="1" applyProtection="1">
      <alignment horizontal="center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9" fontId="5" fillId="0" borderId="0" xfId="2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5" fillId="2" borderId="0" xfId="1" applyNumberFormat="1" applyFont="1" applyFill="1" applyBorder="1" applyAlignment="1" applyProtection="1">
      <alignment horizontal="center" vertical="center"/>
    </xf>
    <xf numFmtId="44" fontId="5" fillId="2" borderId="0" xfId="1" applyFont="1" applyFill="1" applyBorder="1" applyAlignment="1" applyProtection="1">
      <alignment horizontal="center" vertical="center"/>
      <protection locked="0"/>
    </xf>
    <xf numFmtId="44" fontId="5" fillId="2" borderId="0" xfId="1" applyFont="1" applyFill="1" applyBorder="1" applyAlignment="1" applyProtection="1">
      <alignment vertical="center"/>
      <protection locked="0"/>
    </xf>
    <xf numFmtId="44" fontId="0" fillId="0" borderId="0" xfId="1" applyFont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4" fontId="0" fillId="2" borderId="0" xfId="0" applyNumberFormat="1" applyFill="1" applyAlignment="1">
      <alignment horizontal="center" vertical="center"/>
    </xf>
    <xf numFmtId="44" fontId="0" fillId="2" borderId="0" xfId="1" applyFont="1" applyFill="1" applyBorder="1" applyAlignment="1" applyProtection="1">
      <alignment horizontal="center" vertical="center"/>
      <protection locked="0"/>
    </xf>
    <xf numFmtId="44" fontId="0" fillId="2" borderId="0" xfId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44" fontId="0" fillId="0" borderId="0" xfId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wrapText="1"/>
    </xf>
    <xf numFmtId="165" fontId="0" fillId="0" borderId="0" xfId="0" applyNumberFormat="1" applyAlignment="1">
      <alignment horizontal="center" vertical="center"/>
    </xf>
    <xf numFmtId="44" fontId="1" fillId="0" borderId="0" xfId="1" applyFill="1" applyBorder="1" applyAlignment="1" applyProtection="1">
      <alignment horizontal="center" vertical="center"/>
      <protection locked="0"/>
    </xf>
    <xf numFmtId="44" fontId="1" fillId="0" borderId="0" xfId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2" fontId="0" fillId="0" borderId="0" xfId="1" applyNumberFormat="1" applyFont="1" applyFill="1" applyAlignment="1" applyProtection="1">
      <alignment horizontal="center" vertical="center"/>
    </xf>
    <xf numFmtId="165" fontId="0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 wrapText="1"/>
    </xf>
    <xf numFmtId="2" fontId="0" fillId="0" borderId="0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5" fillId="0" borderId="0" xfId="3" applyFont="1" applyFill="1" applyAlignment="1">
      <alignment wrapText="1"/>
    </xf>
    <xf numFmtId="0" fontId="7" fillId="2" borderId="0" xfId="0" applyFont="1" applyFill="1" applyAlignment="1">
      <alignment vertical="center" wrapText="1"/>
    </xf>
    <xf numFmtId="2" fontId="0" fillId="2" borderId="0" xfId="1" applyNumberFormat="1" applyFont="1" applyFill="1" applyAlignment="1" applyProtection="1">
      <alignment horizontal="center" vertical="center"/>
    </xf>
    <xf numFmtId="44" fontId="1" fillId="2" borderId="0" xfId="1" applyFill="1" applyBorder="1" applyAlignment="1" applyProtection="1">
      <alignment horizontal="center" vertical="center"/>
      <protection locked="0"/>
    </xf>
    <xf numFmtId="44" fontId="1" fillId="2" borderId="0" xfId="1" applyFill="1" applyBorder="1" applyAlignment="1" applyProtection="1">
      <alignment vertical="center"/>
      <protection locked="0"/>
    </xf>
    <xf numFmtId="44" fontId="0" fillId="2" borderId="0" xfId="1" applyFont="1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164" fontId="0" fillId="0" borderId="0" xfId="0" applyNumberFormat="1" applyAlignment="1">
      <alignment horizontal="center" vertical="center"/>
    </xf>
    <xf numFmtId="9" fontId="5" fillId="0" borderId="0" xfId="2" applyFont="1" applyFill="1" applyBorder="1" applyAlignment="1" applyProtection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">
    <cellStyle name="Hypertextový odkaz" xfId="3" builtinId="8"/>
    <cellStyle name="Měna" xfId="1" builtinId="4"/>
    <cellStyle name="Normální" xfId="0" builtinId="0"/>
    <cellStyle name="Procenta" xfId="2" builtinId="5"/>
  </cellStyles>
  <dxfs count="9">
    <dxf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0" hidden="0"/>
    </dxf>
    <dxf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  <protection locked="0" hidden="0"/>
    </dxf>
    <dxf>
      <numFmt numFmtId="164" formatCode="_-* #,##0.00\ [$Kč-405]_-;\-* #,##0.00\ [$Kč-405]_-;_-* &quot;-&quot;??\ [$Kč-405]_-;_-@_-"/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  <protection locked="1" hidden="0"/>
    </dxf>
    <dxf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protection locked="1" hidden="0"/>
    </dxf>
    <dxf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CF021DF-FB12-4C1A-9281-FD675BA3FBE5}" name="Tabulka13467129426" displayName="Tabulka13467129426" ref="A3:G25" totalsRowShown="0" headerRowDxfId="8" dataDxfId="7">
  <autoFilter ref="A3:G25" xr:uid="{1CF021DF-FB12-4C1A-9281-FD675BA3FBE5}"/>
  <tableColumns count="7">
    <tableColumn id="1" xr3:uid="{1A1B7458-F320-4D7E-88AB-149AD2CB5DE6}" name="ID" dataDxfId="6"/>
    <tableColumn id="7" xr3:uid="{B9027F02-B54F-4A44-A30C-50595BE89B7F}" name="Kód položky " dataDxfId="5"/>
    <tableColumn id="2" xr3:uid="{5E7D568B-05CF-4A9D-801C-5A3B967244BC}" name="Položka" dataDxfId="4"/>
    <tableColumn id="3" xr3:uid="{A70FB89F-BF00-429F-BDFA-93EB9BF83242}" name="MJ" dataDxfId="3"/>
    <tableColumn id="8" xr3:uid="{DFB53183-3151-41EB-80C3-1535F77C6C5A}" name="Počet MJ" dataDxfId="2" dataCellStyle="Měna"/>
    <tableColumn id="4" xr3:uid="{DB62BEA8-4C44-4BE0-ADE0-3E54F5B98D95}" name="Cena za MJ" dataDxfId="1" dataCellStyle="Měna"/>
    <tableColumn id="6" xr3:uid="{5C7A4304-3CE2-45D2-BE10-B777BCFE6C3B}" name="Cena celkem bez DPH" dataDxfId="0" dataCellStyle="Měna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8EBC-EC8E-4B3A-BCA3-F5FBE01A9409}">
  <dimension ref="A1:G40"/>
  <sheetViews>
    <sheetView tabSelected="1" topLeftCell="A20" workbookViewId="0">
      <selection activeCell="K23" sqref="K23"/>
    </sheetView>
  </sheetViews>
  <sheetFormatPr defaultRowHeight="15"/>
  <cols>
    <col min="1" max="1" width="9.42578125" customWidth="1"/>
    <col min="2" max="2" width="16.5703125" customWidth="1"/>
    <col min="3" max="3" width="49.42578125" customWidth="1"/>
    <col min="4" max="4" width="11.42578125" customWidth="1"/>
    <col min="5" max="5" width="9.5703125" bestFit="1" customWidth="1"/>
    <col min="6" max="6" width="13.42578125" customWidth="1"/>
    <col min="7" max="7" width="17.85546875" customWidth="1"/>
  </cols>
  <sheetData>
    <row r="1" spans="1:7">
      <c r="A1" s="55"/>
      <c r="B1" s="55"/>
      <c r="C1" s="55"/>
      <c r="D1" s="55"/>
      <c r="E1" s="55"/>
      <c r="F1" s="55"/>
      <c r="G1" s="55"/>
    </row>
    <row r="2" spans="1:7" ht="18">
      <c r="A2" s="7" t="s">
        <v>11</v>
      </c>
      <c r="B2" s="56" t="s">
        <v>24</v>
      </c>
      <c r="C2" s="56"/>
      <c r="D2" s="56"/>
      <c r="E2" s="56"/>
      <c r="F2" s="56"/>
      <c r="G2" s="5" t="s">
        <v>59</v>
      </c>
    </row>
    <row r="3" spans="1:7">
      <c r="A3" s="3" t="s">
        <v>0</v>
      </c>
      <c r="B3" s="3" t="s">
        <v>1</v>
      </c>
      <c r="C3" s="8" t="s">
        <v>2</v>
      </c>
      <c r="D3" s="3" t="s">
        <v>3</v>
      </c>
      <c r="E3" s="3" t="s">
        <v>4</v>
      </c>
      <c r="F3" s="5" t="s">
        <v>5</v>
      </c>
      <c r="G3" s="18" t="s">
        <v>16</v>
      </c>
    </row>
    <row r="4" spans="1:7" ht="29.25">
      <c r="A4" s="3">
        <v>1</v>
      </c>
      <c r="B4" s="44" t="s">
        <v>22</v>
      </c>
      <c r="C4" s="26" t="s">
        <v>55</v>
      </c>
      <c r="D4" s="3" t="s">
        <v>23</v>
      </c>
      <c r="E4" s="27">
        <v>1</v>
      </c>
      <c r="F4" s="28">
        <v>0</v>
      </c>
      <c r="G4" s="29">
        <f>Tabulka13467129426[[#This Row],[Počet MJ]]*Tabulka13467129426[[#This Row],[Cena za MJ]]</f>
        <v>0</v>
      </c>
    </row>
    <row r="5" spans="1:7" ht="29.25">
      <c r="A5" s="3">
        <v>2</v>
      </c>
      <c r="B5" s="45" t="s">
        <v>26</v>
      </c>
      <c r="C5" s="26" t="s">
        <v>27</v>
      </c>
      <c r="D5" s="3" t="s">
        <v>10</v>
      </c>
      <c r="E5" s="27">
        <v>43.41</v>
      </c>
      <c r="F5" s="28">
        <v>0</v>
      </c>
      <c r="G5" s="29">
        <f>Tabulka13467129426[[#This Row],[Počet MJ]]*Tabulka13467129426[[#This Row],[Cena za MJ]]</f>
        <v>0</v>
      </c>
    </row>
    <row r="6" spans="1:7">
      <c r="A6" s="3">
        <v>3</v>
      </c>
      <c r="B6" s="46" t="s">
        <v>20</v>
      </c>
      <c r="C6" s="30" t="s">
        <v>21</v>
      </c>
      <c r="D6" s="3" t="s">
        <v>6</v>
      </c>
      <c r="E6" s="31">
        <v>22</v>
      </c>
      <c r="F6" s="28">
        <v>0</v>
      </c>
      <c r="G6" s="29">
        <f>Tabulka13467129426[[#This Row],[Počet MJ]]*Tabulka13467129426[[#This Row],[Cena za MJ]]</f>
        <v>0</v>
      </c>
    </row>
    <row r="7" spans="1:7" ht="29.25">
      <c r="A7" s="3">
        <v>4</v>
      </c>
      <c r="B7" s="45" t="s">
        <v>30</v>
      </c>
      <c r="C7" s="26" t="s">
        <v>31</v>
      </c>
      <c r="D7" s="3" t="s">
        <v>12</v>
      </c>
      <c r="E7" s="32">
        <v>78.138000000000005</v>
      </c>
      <c r="F7" s="41">
        <v>0</v>
      </c>
      <c r="G7" s="29">
        <f>Tabulka13467129426[[#This Row],[Počet MJ]]*Tabulka13467129426[[#This Row],[Cena za MJ]]</f>
        <v>0</v>
      </c>
    </row>
    <row r="8" spans="1:7">
      <c r="A8" s="3">
        <v>5</v>
      </c>
      <c r="B8" s="45" t="s">
        <v>32</v>
      </c>
      <c r="C8" s="33" t="s">
        <v>33</v>
      </c>
      <c r="D8" s="3" t="s">
        <v>34</v>
      </c>
      <c r="E8" s="34">
        <v>1</v>
      </c>
      <c r="F8" s="41">
        <v>0</v>
      </c>
      <c r="G8" s="29">
        <f>Tabulka13467129426[[#This Row],[Počet MJ]]*Tabulka13467129426[[#This Row],[Cena za MJ]]</f>
        <v>0</v>
      </c>
    </row>
    <row r="9" spans="1:7" ht="28.5">
      <c r="A9" s="3">
        <v>6</v>
      </c>
      <c r="B9" s="47" t="s">
        <v>25</v>
      </c>
      <c r="C9" s="35" t="s">
        <v>45</v>
      </c>
      <c r="D9" s="3" t="s">
        <v>9</v>
      </c>
      <c r="E9" s="31">
        <v>45</v>
      </c>
      <c r="F9" s="43">
        <v>0</v>
      </c>
      <c r="G9" s="29">
        <f>Tabulka13467129426[[#This Row],[Počet MJ]]*Tabulka13467129426[[#This Row],[Cena za MJ]]</f>
        <v>0</v>
      </c>
    </row>
    <row r="10" spans="1:7" ht="42.75">
      <c r="A10" s="3">
        <v>7</v>
      </c>
      <c r="B10" s="48" t="s">
        <v>28</v>
      </c>
      <c r="C10" s="33" t="s">
        <v>29</v>
      </c>
      <c r="D10" s="3" t="s">
        <v>10</v>
      </c>
      <c r="E10" s="27">
        <v>15.193</v>
      </c>
      <c r="F10" s="41">
        <v>0</v>
      </c>
      <c r="G10" s="29">
        <f>Tabulka13467129426[[#This Row],[Počet MJ]]*Tabulka13467129426[[#This Row],[Cena za MJ]]</f>
        <v>0</v>
      </c>
    </row>
    <row r="11" spans="1:7" ht="42.75">
      <c r="A11" s="3">
        <v>8</v>
      </c>
      <c r="B11" s="45" t="s">
        <v>38</v>
      </c>
      <c r="C11" s="33" t="s">
        <v>39</v>
      </c>
      <c r="D11" s="3" t="s">
        <v>10</v>
      </c>
      <c r="E11" s="31">
        <v>34.634</v>
      </c>
      <c r="F11" s="41">
        <v>0</v>
      </c>
      <c r="G11" s="29">
        <f>Tabulka13467129426[[#This Row],[Počet MJ]]*Tabulka13467129426[[#This Row],[Cena za MJ]]</f>
        <v>0</v>
      </c>
    </row>
    <row r="12" spans="1:7" ht="30.75" customHeight="1">
      <c r="A12" s="3">
        <v>9</v>
      </c>
      <c r="B12" s="45" t="s">
        <v>56</v>
      </c>
      <c r="C12" s="33" t="s">
        <v>57</v>
      </c>
      <c r="D12" s="3" t="s">
        <v>34</v>
      </c>
      <c r="E12" s="31">
        <v>1</v>
      </c>
      <c r="F12" s="41">
        <v>0</v>
      </c>
      <c r="G12" s="29">
        <f>Tabulka13467129426[[#This Row],[Počet MJ]]*Tabulka13467129426[[#This Row],[Cena za MJ]]</f>
        <v>0</v>
      </c>
    </row>
    <row r="13" spans="1:7" ht="28.5">
      <c r="A13" s="3">
        <v>10</v>
      </c>
      <c r="B13" s="47" t="s">
        <v>37</v>
      </c>
      <c r="C13" s="35" t="s">
        <v>43</v>
      </c>
      <c r="D13" s="3" t="s">
        <v>6</v>
      </c>
      <c r="E13" s="31">
        <v>23</v>
      </c>
      <c r="F13" s="43">
        <v>0</v>
      </c>
      <c r="G13" s="29">
        <f>Tabulka13467129426[[#This Row],[Počet MJ]]*Tabulka13467129426[[#This Row],[Cena za MJ]]</f>
        <v>0</v>
      </c>
    </row>
    <row r="14" spans="1:7" ht="42.75">
      <c r="A14" s="3">
        <v>11</v>
      </c>
      <c r="B14" s="45" t="s">
        <v>40</v>
      </c>
      <c r="C14" s="33" t="s">
        <v>41</v>
      </c>
      <c r="D14" s="3" t="s">
        <v>6</v>
      </c>
      <c r="E14" s="27">
        <v>33</v>
      </c>
      <c r="F14" s="41">
        <v>0</v>
      </c>
      <c r="G14" s="29">
        <f>Tabulka13467129426[[#This Row],[Počet MJ]]*Tabulka13467129426[[#This Row],[Cena za MJ]]</f>
        <v>0</v>
      </c>
    </row>
    <row r="15" spans="1:7" ht="28.5">
      <c r="A15" s="9">
        <v>12</v>
      </c>
      <c r="B15" s="49" t="s">
        <v>42</v>
      </c>
      <c r="C15" s="39" t="s">
        <v>44</v>
      </c>
      <c r="D15" s="9" t="s">
        <v>10</v>
      </c>
      <c r="E15" s="40">
        <v>21.704999999999998</v>
      </c>
      <c r="F15" s="41">
        <v>0</v>
      </c>
      <c r="G15" s="42">
        <f>Tabulka13467129426[[#This Row],[Počet MJ]]*Tabulka13467129426[[#This Row],[Cena za MJ]]</f>
        <v>0</v>
      </c>
    </row>
    <row r="16" spans="1:7" ht="45" customHeight="1">
      <c r="A16" s="3">
        <v>13</v>
      </c>
      <c r="B16" s="45" t="s">
        <v>60</v>
      </c>
      <c r="C16" s="33" t="s">
        <v>61</v>
      </c>
      <c r="D16" s="3" t="s">
        <v>10</v>
      </c>
      <c r="E16" s="31">
        <v>17.399999999999999</v>
      </c>
      <c r="F16" s="41">
        <v>0</v>
      </c>
      <c r="G16" s="29">
        <f>Tabulka13467129426[[#This Row],[Počet MJ]]*Tabulka13467129426[[#This Row],[Cena za MJ]]</f>
        <v>0</v>
      </c>
    </row>
    <row r="17" spans="1:7" ht="30">
      <c r="A17" s="3">
        <v>14</v>
      </c>
      <c r="B17" s="45" t="s">
        <v>17</v>
      </c>
      <c r="C17" s="36" t="s">
        <v>46</v>
      </c>
      <c r="D17" s="3" t="s">
        <v>10</v>
      </c>
      <c r="E17" s="27">
        <v>8.6999999999999993</v>
      </c>
      <c r="F17" s="41">
        <v>0</v>
      </c>
      <c r="G17" s="29">
        <f>Tabulka13467129426[[#This Row],[Počet MJ]]*Tabulka13467129426[[#This Row],[Cena za MJ]]</f>
        <v>0</v>
      </c>
    </row>
    <row r="18" spans="1:7" ht="28.5">
      <c r="A18" s="3">
        <v>15</v>
      </c>
      <c r="B18" s="45" t="s">
        <v>47</v>
      </c>
      <c r="C18" s="33" t="s">
        <v>48</v>
      </c>
      <c r="D18" s="3" t="s">
        <v>9</v>
      </c>
      <c r="E18" s="37">
        <v>45</v>
      </c>
      <c r="F18" s="41">
        <v>0</v>
      </c>
      <c r="G18" s="29">
        <f>Tabulka13467129426[[#This Row],[Počet MJ]]*Tabulka13467129426[[#This Row],[Cena za MJ]]</f>
        <v>0</v>
      </c>
    </row>
    <row r="19" spans="1:7" ht="57">
      <c r="A19" s="3">
        <v>16</v>
      </c>
      <c r="B19" s="47" t="s">
        <v>49</v>
      </c>
      <c r="C19" s="35" t="s">
        <v>50</v>
      </c>
      <c r="D19" s="3" t="s">
        <v>9</v>
      </c>
      <c r="E19" s="31">
        <v>45</v>
      </c>
      <c r="F19" s="43">
        <v>0</v>
      </c>
      <c r="G19" s="29">
        <f>Tabulka13467129426[[#This Row],[Počet MJ]]*Tabulka13467129426[[#This Row],[Cena za MJ]]</f>
        <v>0</v>
      </c>
    </row>
    <row r="20" spans="1:7" ht="30">
      <c r="A20" s="3">
        <v>17</v>
      </c>
      <c r="B20" s="47" t="s">
        <v>51</v>
      </c>
      <c r="C20" s="2" t="s">
        <v>52</v>
      </c>
      <c r="D20" s="3" t="s">
        <v>6</v>
      </c>
      <c r="E20" s="31">
        <v>30</v>
      </c>
      <c r="F20" s="43">
        <v>0</v>
      </c>
      <c r="G20" s="29">
        <f>Tabulka13467129426[[#This Row],[Počet MJ]]*Tabulka13467129426[[#This Row],[Cena za MJ]]</f>
        <v>0</v>
      </c>
    </row>
    <row r="21" spans="1:7" ht="30">
      <c r="A21" s="3">
        <v>18</v>
      </c>
      <c r="B21" s="50" t="s">
        <v>53</v>
      </c>
      <c r="C21" s="36" t="s">
        <v>54</v>
      </c>
      <c r="D21" s="3"/>
      <c r="E21" s="27">
        <v>43.41</v>
      </c>
      <c r="F21" s="41">
        <v>0</v>
      </c>
      <c r="G21" s="29">
        <f>Tabulka13467129426[[#This Row],[Počet MJ]]*Tabulka13467129426[[#This Row],[Cena za MJ]]</f>
        <v>0</v>
      </c>
    </row>
    <row r="22" spans="1:7" ht="45">
      <c r="A22" s="3">
        <v>19</v>
      </c>
      <c r="B22" s="45" t="s">
        <v>18</v>
      </c>
      <c r="C22" s="36" t="s">
        <v>58</v>
      </c>
      <c r="D22" s="3" t="s">
        <v>6</v>
      </c>
      <c r="E22" s="27">
        <v>36</v>
      </c>
      <c r="F22" s="41">
        <v>0</v>
      </c>
      <c r="G22" s="29">
        <f>Tabulka13467129426[[#This Row],[Počet MJ]]*Tabulka13467129426[[#This Row],[Cena za MJ]]</f>
        <v>0</v>
      </c>
    </row>
    <row r="23" spans="1:7">
      <c r="A23" s="3">
        <v>20</v>
      </c>
      <c r="B23" s="51" t="s">
        <v>35</v>
      </c>
      <c r="C23" s="38" t="s">
        <v>36</v>
      </c>
      <c r="D23" s="3" t="s">
        <v>9</v>
      </c>
      <c r="E23" s="27">
        <v>9</v>
      </c>
      <c r="F23" s="28">
        <v>0</v>
      </c>
      <c r="G23" s="29">
        <f>Tabulka13467129426[[#This Row],[Počet MJ]]*Tabulka13467129426[[#This Row],[Cena za MJ]]</f>
        <v>0</v>
      </c>
    </row>
    <row r="24" spans="1:7">
      <c r="A24" s="3">
        <v>21</v>
      </c>
      <c r="B24" s="47" t="s">
        <v>13</v>
      </c>
      <c r="C24" s="8" t="s">
        <v>14</v>
      </c>
      <c r="D24" s="3" t="s">
        <v>7</v>
      </c>
      <c r="E24" s="31">
        <v>1</v>
      </c>
      <c r="F24" s="25">
        <v>0</v>
      </c>
      <c r="G24" s="29">
        <f>Tabulka13467129426[[#This Row],[Počet MJ]]*Tabulka13467129426[[#This Row],[Cena za MJ]]</f>
        <v>0</v>
      </c>
    </row>
    <row r="25" spans="1:7" ht="30">
      <c r="A25" s="1" t="s">
        <v>8</v>
      </c>
      <c r="B25" s="19"/>
      <c r="C25" s="20"/>
      <c r="D25" s="9"/>
      <c r="E25" s="21"/>
      <c r="F25" s="22"/>
      <c r="G25" s="23">
        <f>G24+G23+G22+G21+G20+G19+G18+G17+G16+G15+G14+G13+G12+G11+G10+G9+G8+G7+G6+G5+G4</f>
        <v>0</v>
      </c>
    </row>
    <row r="26" spans="1:7">
      <c r="A26" s="1"/>
      <c r="B26" s="1"/>
      <c r="C26" s="2"/>
      <c r="D26" s="3"/>
      <c r="E26" s="4"/>
      <c r="F26" s="5"/>
      <c r="G26" s="6"/>
    </row>
    <row r="27" spans="1:7">
      <c r="A27" s="1"/>
      <c r="B27" s="1"/>
      <c r="C27" s="2"/>
      <c r="D27" s="3"/>
      <c r="E27" s="4"/>
      <c r="F27" s="5"/>
      <c r="G27" s="6"/>
    </row>
    <row r="28" spans="1:7">
      <c r="C28" s="8" t="s">
        <v>8</v>
      </c>
      <c r="D28" s="52">
        <f>G25</f>
        <v>0</v>
      </c>
      <c r="E28" s="52"/>
      <c r="F28" s="5"/>
      <c r="G28" s="6"/>
    </row>
    <row r="29" spans="1:7">
      <c r="C29" s="24" t="s">
        <v>19</v>
      </c>
      <c r="D29" s="53">
        <v>0.21</v>
      </c>
      <c r="E29" s="53"/>
      <c r="F29" s="5"/>
      <c r="G29" s="6"/>
    </row>
    <row r="30" spans="1:7">
      <c r="C30" s="11" t="s">
        <v>15</v>
      </c>
      <c r="D30" s="54">
        <f>D28+(D28*D29)</f>
        <v>0</v>
      </c>
      <c r="E30" s="54"/>
      <c r="F30" s="5"/>
      <c r="G30" s="6"/>
    </row>
    <row r="31" spans="1:7">
      <c r="A31" s="1"/>
      <c r="B31" s="1"/>
      <c r="C31" s="2"/>
      <c r="D31" s="3"/>
      <c r="E31" s="4"/>
      <c r="F31" s="5"/>
      <c r="G31" s="6"/>
    </row>
    <row r="32" spans="1:7">
      <c r="A32" s="1"/>
      <c r="B32" s="1"/>
      <c r="C32" s="2"/>
      <c r="D32" s="3"/>
      <c r="E32" s="4"/>
      <c r="F32" s="5"/>
      <c r="G32" s="6"/>
    </row>
    <row r="33" spans="1:7">
      <c r="A33" s="8"/>
      <c r="B33" s="4"/>
      <c r="C33" s="2"/>
      <c r="D33" s="3"/>
      <c r="E33" s="4"/>
      <c r="F33" s="5"/>
      <c r="G33" s="6"/>
    </row>
    <row r="34" spans="1:7">
      <c r="A34" s="3"/>
      <c r="B34" s="10"/>
      <c r="C34" s="2"/>
      <c r="D34" s="3"/>
      <c r="E34" s="4"/>
      <c r="F34" s="5"/>
      <c r="G34" s="6"/>
    </row>
    <row r="35" spans="1:7">
      <c r="A35" s="11"/>
      <c r="B35" s="12"/>
      <c r="C35" s="2"/>
      <c r="D35" s="3"/>
      <c r="E35" s="4"/>
      <c r="F35" s="5"/>
      <c r="G35" s="6"/>
    </row>
    <row r="36" spans="1:7">
      <c r="A36" s="1"/>
      <c r="B36" s="1"/>
      <c r="C36" s="2"/>
      <c r="D36" s="3"/>
      <c r="E36" s="4"/>
      <c r="F36" s="5"/>
      <c r="G36" s="6"/>
    </row>
    <row r="37" spans="1:7">
      <c r="A37" s="1"/>
      <c r="B37" s="1"/>
      <c r="C37" s="2"/>
      <c r="D37" s="3"/>
      <c r="E37" s="4"/>
      <c r="F37" s="5"/>
      <c r="G37" s="6"/>
    </row>
    <row r="38" spans="1:7">
      <c r="A38" s="1"/>
      <c r="B38" s="1"/>
      <c r="C38" s="2"/>
      <c r="D38" s="3"/>
      <c r="E38" s="4"/>
      <c r="F38" s="5"/>
      <c r="G38" s="6"/>
    </row>
    <row r="39" spans="1:7">
      <c r="A39" s="1"/>
      <c r="B39" s="1"/>
      <c r="C39" s="2"/>
      <c r="D39" s="3"/>
      <c r="E39" s="4"/>
      <c r="F39" s="5"/>
      <c r="G39" s="6"/>
    </row>
    <row r="40" spans="1:7">
      <c r="A40" s="8"/>
      <c r="B40" s="8"/>
      <c r="C40" s="13"/>
      <c r="D40" s="14"/>
      <c r="E40" s="15"/>
      <c r="F40" s="16"/>
      <c r="G40" s="17"/>
    </row>
  </sheetData>
  <mergeCells count="5">
    <mergeCell ref="D28:E28"/>
    <mergeCell ref="D29:E29"/>
    <mergeCell ref="D30:E30"/>
    <mergeCell ref="A1:G1"/>
    <mergeCell ref="B2:F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opěrná zeď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Löffler</dc:creator>
  <cp:lastModifiedBy>Petr Löffler</cp:lastModifiedBy>
  <cp:lastPrinted>2024-10-31T06:10:07Z</cp:lastPrinted>
  <dcterms:created xsi:type="dcterms:W3CDTF">2024-04-19T11:28:37Z</dcterms:created>
  <dcterms:modified xsi:type="dcterms:W3CDTF">2025-07-07T11:14:38Z</dcterms:modified>
</cp:coreProperties>
</file>