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kce\Akce\2019\602519 Modernizace porážky Toro Hlavečník\DPS - PDF\D. Dokumentace objektů\D.2 Dokum_tech a technolog zařízení\TZ 01 Hrazení\"/>
    </mc:Choice>
  </mc:AlternateContent>
  <xr:revisionPtr revIDLastSave="0" documentId="13_ncr:1_{AB0097DE-E0FC-4F8B-9D70-E1893F7887F1}" xr6:coauthVersionLast="46" xr6:coauthVersionMax="46" xr10:uidLastSave="{00000000-0000-0000-0000-000000000000}"/>
  <bookViews>
    <workbookView xWindow="30105" yWindow="720" windowWidth="26100" windowHeight="16545" tabRatio="500" xr2:uid="{00000000-000D-0000-FFFF-FFFF00000000}"/>
  </bookViews>
  <sheets>
    <sheet name="Hrazení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9" i="1" l="1"/>
  <c r="J105" i="1"/>
  <c r="J106" i="1"/>
  <c r="J104" i="1"/>
  <c r="J100" i="1"/>
  <c r="J99" i="1"/>
  <c r="J98" i="1"/>
  <c r="J97" i="1"/>
  <c r="J96" i="1"/>
  <c r="J95" i="1"/>
  <c r="J94" i="1"/>
  <c r="J93" i="1"/>
  <c r="J92" i="1"/>
  <c r="H89" i="1"/>
  <c r="J89" i="1" s="1"/>
  <c r="J86" i="1"/>
  <c r="H84" i="1"/>
  <c r="H85" i="1" s="1"/>
  <c r="J85" i="1" s="1"/>
  <c r="J83" i="1"/>
  <c r="J82" i="1"/>
  <c r="J81" i="1"/>
  <c r="J80" i="1"/>
  <c r="J79" i="1"/>
  <c r="J78" i="1"/>
  <c r="J77" i="1"/>
  <c r="J76" i="1"/>
  <c r="J75" i="1"/>
  <c r="J74" i="1"/>
  <c r="J69" i="1"/>
  <c r="J68" i="1"/>
  <c r="J67" i="1"/>
  <c r="J66" i="1"/>
  <c r="J65" i="1"/>
  <c r="J64" i="1"/>
  <c r="J63" i="1" s="1"/>
  <c r="H61" i="1"/>
  <c r="J61" i="1" s="1"/>
  <c r="J58" i="1"/>
  <c r="H56" i="1"/>
  <c r="H57" i="1" s="1"/>
  <c r="J57" i="1" s="1"/>
  <c r="J55" i="1"/>
  <c r="J50" i="1"/>
  <c r="J49" i="1"/>
  <c r="J48" i="1"/>
  <c r="J47" i="1"/>
  <c r="J46" i="1"/>
  <c r="J45" i="1"/>
  <c r="J44" i="1"/>
  <c r="J43" i="1" s="1"/>
  <c r="H41" i="1"/>
  <c r="J41" i="1" s="1"/>
  <c r="H39" i="1"/>
  <c r="H40" i="1" s="1"/>
  <c r="J40" i="1" s="1"/>
  <c r="J38" i="1"/>
  <c r="H36" i="1"/>
  <c r="H37" i="1" s="1"/>
  <c r="J37" i="1" s="1"/>
  <c r="J35" i="1"/>
  <c r="J34" i="1"/>
  <c r="J33" i="1"/>
  <c r="J32" i="1"/>
  <c r="J31" i="1"/>
  <c r="J30" i="1"/>
  <c r="J25" i="1"/>
  <c r="J24" i="1"/>
  <c r="J23" i="1"/>
  <c r="J22" i="1"/>
  <c r="J21" i="1"/>
  <c r="J20" i="1"/>
  <c r="H17" i="1"/>
  <c r="J17" i="1" s="1"/>
  <c r="H15" i="1"/>
  <c r="H16" i="1" s="1"/>
  <c r="J16" i="1" s="1"/>
  <c r="J14" i="1"/>
  <c r="H13" i="1"/>
  <c r="J13" i="1" s="1"/>
  <c r="J12" i="1"/>
  <c r="J11" i="1"/>
  <c r="J103" i="1" l="1"/>
  <c r="J91" i="1"/>
  <c r="J29" i="1"/>
  <c r="H59" i="1"/>
  <c r="H60" i="1" s="1"/>
  <c r="J60" i="1" s="1"/>
  <c r="H87" i="1"/>
  <c r="J15" i="1"/>
  <c r="J10" i="1" s="1"/>
  <c r="J39" i="1"/>
  <c r="J36" i="1"/>
  <c r="J84" i="1"/>
  <c r="J56" i="1"/>
  <c r="J59" i="1" l="1"/>
  <c r="J54" i="1" s="1"/>
  <c r="H88" i="1"/>
  <c r="J88" i="1" s="1"/>
  <c r="J87" i="1"/>
  <c r="J73" i="1" s="1"/>
  <c r="I111" i="1" s="1"/>
  <c r="I112" i="1" l="1"/>
  <c r="I116" i="1" s="1"/>
</calcChain>
</file>

<file path=xl/sharedStrings.xml><?xml version="1.0" encoding="utf-8"?>
<sst xmlns="http://schemas.openxmlformats.org/spreadsheetml/2006/main" count="193" uniqueCount="96">
  <si>
    <t>Kusovník:</t>
  </si>
  <si>
    <t>TORO Hlavečník - porážka</t>
  </si>
  <si>
    <t>/</t>
  </si>
  <si>
    <t>PROVEDENÍ SLOUPKŮ :</t>
  </si>
  <si>
    <t>Zn</t>
  </si>
  <si>
    <t>PROVEDENÍ HRAZENÍ :</t>
  </si>
  <si>
    <t>Č. POL.</t>
  </si>
  <si>
    <t>M.J.</t>
  </si>
  <si>
    <t xml:space="preserve">MNOŽSTVÍ </t>
  </si>
  <si>
    <t>CENA ZA M.J.</t>
  </si>
  <si>
    <t>CENA CELKEM</t>
  </si>
  <si>
    <t>PRASATA VENKU</t>
  </si>
  <si>
    <t>C.</t>
  </si>
  <si>
    <t>Branky</t>
  </si>
  <si>
    <t>ks</t>
  </si>
  <si>
    <t>D.</t>
  </si>
  <si>
    <t>Hrazení - pole hrazení</t>
  </si>
  <si>
    <t>PRASATA VEVNITŘ</t>
  </si>
  <si>
    <t>BÝCI VENKU</t>
  </si>
  <si>
    <t>BÝCI VEVNITŘ</t>
  </si>
  <si>
    <t>kpl</t>
  </si>
  <si>
    <t>CENA HRAZENÍ</t>
  </si>
  <si>
    <t>MONTÁŽ HRAZENÍ</t>
  </si>
  <si>
    <t>DOPRAVA HRAZENÍ</t>
  </si>
  <si>
    <t>MONTÁŽNÍ VOZIDLO</t>
  </si>
  <si>
    <t>CENA CELKEM BEZ DPH</t>
  </si>
  <si>
    <t>Provedení sloupků jekl 100x100x8</t>
  </si>
  <si>
    <t xml:space="preserve">Provedení bran venkovní rám -  jekl 80x80x6, vnitřní výstuha 80x40x4 + opláštění plechu 5 mm </t>
  </si>
  <si>
    <t>Venkovní hrazení prasat</t>
  </si>
  <si>
    <t>Branky prasata - Brána 1x1 m -4xjekl 80x80x6,1xjekl 80x40x4,plech 5 mm – 102,3 kg - pozink</t>
  </si>
  <si>
    <t>Sloupek branky - jekl 100x100x8/2000-43,64kg - pozink</t>
  </si>
  <si>
    <t xml:space="preserve">Zátka plastová -100 x100 </t>
  </si>
  <si>
    <t>Zavírání navařovací 55 - pozink</t>
  </si>
  <si>
    <t>Pant branky - pozink</t>
  </si>
  <si>
    <t>Zajišťovací kroužek - pozink</t>
  </si>
  <si>
    <t>Čep zavírání - pozink</t>
  </si>
  <si>
    <t>Sloupek hrazení jekl 100x100x8/2000-43,64 kg - pozink</t>
  </si>
  <si>
    <t>Pole hrazení prasata - 0,9 m -3xjekl 80x80x6,pásovina 80x5,plech 5 mm – 83,6 kg - pozink</t>
  </si>
  <si>
    <t>Pole hrazení prasata 1,1 m -3xjekl 80x80x6,pásovina 80x5,plech 5 mm – 95,88 kg - pozink</t>
  </si>
  <si>
    <t>Pole hrazení prasata 1,5 m -3xjekl 80x80x6,pásovina 80x5,plech 5 mm – 128,44 kg - pozink</t>
  </si>
  <si>
    <t>Pole hrazení prasata 1,3 m -3xjekl 80x80x6,pásovina 80x5,plech 5 mm – 112,16 kg - pozink</t>
  </si>
  <si>
    <t>Pole hrazení prasata 2,2 m -3xjekl 80x80x6,pásovina 80x5,plech 5 mm – 185,42 kg - pozink</t>
  </si>
  <si>
    <t>Branky prasata 0,6 m -5xjekl 80x80x6,plech 5 mm – 65,4 kg - pozink</t>
  </si>
  <si>
    <t>Vnitřní hrazení prasat</t>
  </si>
  <si>
    <t>Popis</t>
  </si>
  <si>
    <t>Branky prasata 0,8 m -5xjekl 80x80x6,plech 5 mm – 87,2 kg  -pozink</t>
  </si>
  <si>
    <t>Branky prasata 1,2 m -5xjekl 80x40x4,plech 5 mm – 130,8 kg - pozink</t>
  </si>
  <si>
    <t>Branky prasata 1,9 m -5xjekl 80x40x4,plech 5 mm – 207,1 kg - pozink</t>
  </si>
  <si>
    <t>Branky prasata 2,0 m -5xjekl 80x40x4,plech 5 mm – 218 kg - pozink</t>
  </si>
  <si>
    <t>Brána prasata - vodorovně posuvná 1,9 m -5xjekl 80x40x4,plech 5 mm – 207,1 kg  -pozink</t>
  </si>
  <si>
    <t>Sloupek branky jekl 100x100x8/2000-43,64kg - pozink</t>
  </si>
  <si>
    <t>Zátka plastová jekl 100x100</t>
  </si>
  <si>
    <t>Sloupek hrazení jekl 100x100x8/2000-43,64kg - pozink</t>
  </si>
  <si>
    <t>Pole hrazení prasata 0,4 m -3xjekl 80x80x6,pásovina 80x5,plech 5 mm – 38,9 kg - pozink</t>
  </si>
  <si>
    <t>Pole hrazení prasata 0,6 m -3xjekl 80x80x6,pásovina 80x5,plech 5 mm – 55,18 kg - pozink</t>
  </si>
  <si>
    <t>Pole hrazení prasata 0,7 m -3xjekl 80x80x6,pásovina 80x5,plech 5 mm – 63,32 kg - pozink</t>
  </si>
  <si>
    <t>Pole hrazení prasata 0,8 m -3xjekl 80x80x6,pásovina 80x5,plech 5 mm – 71,46  kg - pozink</t>
  </si>
  <si>
    <t>Pole hrazení prasata - 0,9 m -3xjekl 80x80x6,pásovina 80x5,plech 5 mm – 79,6 kg - pozink</t>
  </si>
  <si>
    <t>Pole hrazení prasata 4,1 m -3xjekl 80x80x6,pásovina 80x5,plech 5 mm – 340,08 kg - pozink</t>
  </si>
  <si>
    <t>Venkovní hrazení býci</t>
  </si>
  <si>
    <t>Branky býci - Brána 1x1,5 m -7xjekl 80x80x6,plech 5 mm – 186.6 kg - pozink</t>
  </si>
  <si>
    <t>Sloupek branky jekl 100x100x8/3000-65,46 kg - pozink</t>
  </si>
  <si>
    <t>Zátka plastová jekl 100x100 - pozink</t>
  </si>
  <si>
    <t>Sloupek hrazení - jekl 100x100x8/3000-65,46 kg</t>
  </si>
  <si>
    <t>Sloupek hrazení - jekl 100x100x8/3000-65,46 kg - pozink</t>
  </si>
  <si>
    <t>Pole hrazení býci 0,6 m -5xjekl 80x80x6,pásovina 80x5,plech 5 mm – 107,74 kg - pozink</t>
  </si>
  <si>
    <t>Pole hrazení býci 1,2 m -5xjekl 80x80x6,pásovina 80x5,plech 5 mm – 161,14 kg - pozink</t>
  </si>
  <si>
    <t>Pole hrazení býci 1,3 m -5xjekl 50x50x5,pásovina 70x5,plech 5 mm – 174,04 kg - pozink</t>
  </si>
  <si>
    <t>Pole hrazení býci 1,5 m -5xjekl 50x50x5,pásovina 70x5,plech 5 mm – 199,84 kg - pozink</t>
  </si>
  <si>
    <t>Pole hrazení býci 3,4 m -5xjekl 50x50x5,pásovina 70x5,plech 5 mm – 444,94 kg - pozink</t>
  </si>
  <si>
    <t>Vnitřní hrazení býci</t>
  </si>
  <si>
    <t>Branky býci 0,6 m -7xjekl 80x80x6,plech 5 mm – 93,96  kg 0,6 m -7xjekl 80x80x6,plech 5 mm – 93,96  kg - pozink</t>
  </si>
  <si>
    <t>Branky býci 0,9 m -7xjekl 80x80x6,plech 5 mm – 140,94 kg - pozink</t>
  </si>
  <si>
    <t>Branky býci 1,7 m -7xjekl 80x80x6,plech 5 mm – 266,22 kg - pozink</t>
  </si>
  <si>
    <t>Branky býci 2,6 m -7xjekl 80x80x6,plech 5 mm – 407,16 kg - pozink</t>
  </si>
  <si>
    <t>Branky býci 3,1 m -7xjekl 80x80x6,plech 6 mm – 485,46kg - pozink</t>
  </si>
  <si>
    <t>Brána býci - vodorovně posuvná 1,9 m -7xjekl 80x80x6,plech 5 mm – 210,6 kg - pozink</t>
  </si>
  <si>
    <t>Brána býci - vodorovně posuvná 2,0 m -7xjekl 80x80x6,plech 5 mm – 313,2 kg - pozink</t>
  </si>
  <si>
    <t>Brána býci - svisle  posuvná zateplená 1,9/2,1 m -7xjekl 80x80x6,plech 5 mm – 328,86 kg - pozink</t>
  </si>
  <si>
    <t>Brána býci - svisle  posuvná zateplená 2,1/2,1 m -7xjekl 80x80x6,plech 5 mm – 328,86 kg - pozink</t>
  </si>
  <si>
    <t>Branka býci – padací 0,9 m -7xjekl 80x80x6,plech 5 mm – 140,94 kg - pozink</t>
  </si>
  <si>
    <t>Sloupek branky jekl 100x100x8/3000-65,46 kg  - pozink</t>
  </si>
  <si>
    <t>Zátka plastová  jekl 100x100 - pozink</t>
  </si>
  <si>
    <t>Pole hrazení býci 0,4 m -5xjekl 80x80x6,pásovina 80x5,plech 5 mm – 57,94 kg - pozink</t>
  </si>
  <si>
    <t>Pole hrazení býci 0,6 m -5xjekl 80x80x6,pásovina 80x5,plech 5 mm – 83,74 kg - pozink</t>
  </si>
  <si>
    <t>Pole hrazení býci - 1,2 m-5xjekl 80x80x6,pásovina 80x5,plech 5 mm – 161,14 kg - pozink</t>
  </si>
  <si>
    <t>Pole hrazení býci 1,7 m-5xjekl 80x80x6,pásovina 80x5,plech 5 mm – 225,64 kg - pozink</t>
  </si>
  <si>
    <t>Pole hrazení býci 2,2 m -5xjekl 80x80x6,pásovina 80x5,plech 5 mm – 219,14 kg - pozink</t>
  </si>
  <si>
    <t>Pole hrazení býci 4,8 m -5xjekl 80x80x6,pásovina 80x5,plech 5 mm – 607,54 kg - pozink</t>
  </si>
  <si>
    <t>Pole hrazení býci 6,0 m -5xjekl 80x80x6,pásovina 80x5,plech 5 mm – 780,34 kg - pozink</t>
  </si>
  <si>
    <t>Zavětrování hrazení - pozink</t>
  </si>
  <si>
    <t>Doprava, montáž</t>
  </si>
  <si>
    <t>A.</t>
  </si>
  <si>
    <t>Montáž hrazení</t>
  </si>
  <si>
    <t>Doprava hrazení</t>
  </si>
  <si>
    <t>Montážní vozidlo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</si>
</sst>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&quot; Kč&quot;"/>
  </numFmts>
  <fonts count="9" x14ac:knownFonts="1">
    <font>
      <sz val="10"/>
      <name val="Arial CE"/>
      <family val="2"/>
      <charset val="238"/>
    </font>
    <font>
      <sz val="10"/>
      <name val="Arial"/>
      <charset val="238"/>
    </font>
    <font>
      <sz val="16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9933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2" fillId="0" borderId="0" xfId="0" applyFont="1"/>
    <xf numFmtId="0" fontId="0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3" xfId="0" applyFont="1" applyBorder="1"/>
    <xf numFmtId="1" fontId="4" fillId="0" borderId="3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/>
    <xf numFmtId="0" fontId="4" fillId="0" borderId="1" xfId="0" applyFont="1" applyBorder="1"/>
    <xf numFmtId="1" fontId="4" fillId="0" borderId="1" xfId="0" applyNumberFormat="1" applyFont="1" applyBorder="1"/>
    <xf numFmtId="0" fontId="6" fillId="0" borderId="0" xfId="0" applyFont="1" applyAlignment="1">
      <alignment horizontal="right"/>
    </xf>
    <xf numFmtId="0" fontId="0" fillId="0" borderId="5" xfId="0" applyBorder="1" applyAlignment="1">
      <alignment horizontal="left"/>
    </xf>
    <xf numFmtId="0" fontId="0" fillId="0" borderId="5" xfId="0" applyBorder="1"/>
    <xf numFmtId="0" fontId="6" fillId="0" borderId="5" xfId="0" applyFont="1" applyBorder="1" applyAlignment="1">
      <alignment horizontal="right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left"/>
    </xf>
    <xf numFmtId="0" fontId="7" fillId="7" borderId="4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left"/>
    </xf>
    <xf numFmtId="0" fontId="7" fillId="8" borderId="4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1" fontId="4" fillId="0" borderId="0" xfId="0" applyNumberFormat="1" applyFont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44" fontId="8" fillId="0" borderId="3" xfId="1" applyFont="1" applyBorder="1"/>
    <xf numFmtId="44" fontId="8" fillId="0" borderId="1" xfId="1" applyFont="1" applyBorder="1" applyAlignment="1">
      <alignment horizontal="center"/>
    </xf>
    <xf numFmtId="164" fontId="6" fillId="0" borderId="0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tabSelected="1" zoomScaleNormal="100" workbookViewId="0">
      <selection activeCell="A117" sqref="A117:B117"/>
    </sheetView>
  </sheetViews>
  <sheetFormatPr defaultColWidth="8.7109375" defaultRowHeight="12.75" x14ac:dyDescent="0.2"/>
  <cols>
    <col min="2" max="2" width="16" customWidth="1"/>
    <col min="4" max="4" width="8.28515625" customWidth="1"/>
    <col min="5" max="5" width="3.85546875" style="1" customWidth="1"/>
    <col min="6" max="6" width="48.7109375" style="2" bestFit="1" customWidth="1"/>
    <col min="7" max="7" width="4.85546875" customWidth="1"/>
    <col min="8" max="8" width="9" style="3" customWidth="1"/>
    <col min="9" max="9" width="8.28515625" customWidth="1"/>
    <col min="10" max="10" width="15.140625" customWidth="1"/>
  </cols>
  <sheetData>
    <row r="1" spans="1:10" ht="24.75" customHeight="1" x14ac:dyDescent="0.3">
      <c r="A1" s="4" t="s">
        <v>0</v>
      </c>
      <c r="C1" s="58" t="s">
        <v>1</v>
      </c>
      <c r="D1" s="58"/>
      <c r="E1" s="58"/>
      <c r="F1" s="58" t="s">
        <v>2</v>
      </c>
      <c r="G1" s="58"/>
      <c r="H1" s="58"/>
      <c r="I1" s="58"/>
      <c r="J1" s="58"/>
    </row>
    <row r="3" spans="1:10" x14ac:dyDescent="0.2">
      <c r="C3" s="5" t="s">
        <v>3</v>
      </c>
      <c r="D3" s="1" t="s">
        <v>4</v>
      </c>
    </row>
    <row r="4" spans="1:10" x14ac:dyDescent="0.2">
      <c r="D4" s="1"/>
    </row>
    <row r="5" spans="1:10" x14ac:dyDescent="0.2">
      <c r="C5" s="5" t="s">
        <v>5</v>
      </c>
      <c r="D5" s="1" t="s">
        <v>4</v>
      </c>
    </row>
    <row r="7" spans="1:10" ht="27" customHeight="1" x14ac:dyDescent="0.2">
      <c r="A7" s="6" t="s">
        <v>6</v>
      </c>
      <c r="B7" s="7" t="s">
        <v>44</v>
      </c>
      <c r="C7" s="7"/>
      <c r="D7" s="8"/>
      <c r="E7" s="7"/>
      <c r="F7" s="9"/>
      <c r="G7" s="6" t="s">
        <v>7</v>
      </c>
      <c r="H7" s="10" t="s">
        <v>8</v>
      </c>
      <c r="I7" s="10" t="s">
        <v>9</v>
      </c>
      <c r="J7" s="10" t="s">
        <v>10</v>
      </c>
    </row>
    <row r="8" spans="1:10" ht="15" customHeight="1" x14ac:dyDescent="0.2">
      <c r="A8" s="59" t="s">
        <v>11</v>
      </c>
      <c r="B8" s="59"/>
      <c r="C8" s="59"/>
      <c r="D8" s="59"/>
      <c r="E8" s="59"/>
      <c r="F8" s="59"/>
      <c r="G8" s="59"/>
      <c r="H8" s="59"/>
      <c r="I8" s="59"/>
      <c r="J8" s="59"/>
    </row>
    <row r="9" spans="1:10" ht="15" customHeight="1" x14ac:dyDescent="0.2">
      <c r="A9" s="32">
        <v>1</v>
      </c>
      <c r="B9" s="33" t="s">
        <v>28</v>
      </c>
      <c r="C9" s="34"/>
      <c r="D9" s="34"/>
      <c r="E9" s="34"/>
      <c r="F9" s="34"/>
      <c r="G9" s="32"/>
      <c r="H9" s="32"/>
      <c r="I9" s="32"/>
      <c r="J9" s="32"/>
    </row>
    <row r="10" spans="1:10" ht="15" customHeight="1" x14ac:dyDescent="0.2">
      <c r="A10" s="11" t="s">
        <v>12</v>
      </c>
      <c r="B10" s="12" t="s">
        <v>13</v>
      </c>
      <c r="C10" s="13"/>
      <c r="D10" s="13"/>
      <c r="E10" s="14"/>
      <c r="F10" s="15"/>
      <c r="G10" s="16"/>
      <c r="H10" s="17"/>
      <c r="I10" s="17"/>
      <c r="J10" s="54">
        <f>SUM(J11:J17)</f>
        <v>0</v>
      </c>
    </row>
    <row r="11" spans="1:10" ht="15" customHeight="1" x14ac:dyDescent="0.2">
      <c r="A11" s="18">
        <v>1</v>
      </c>
      <c r="B11" s="19" t="s">
        <v>29</v>
      </c>
      <c r="C11" s="19"/>
      <c r="D11" s="20"/>
      <c r="E11" s="21"/>
      <c r="F11" s="22"/>
      <c r="G11" s="18" t="s">
        <v>14</v>
      </c>
      <c r="H11" s="23">
        <v>4</v>
      </c>
      <c r="I11" s="23"/>
      <c r="J11" s="23">
        <f t="shared" ref="J11:J17" si="0">H11*I11</f>
        <v>0</v>
      </c>
    </row>
    <row r="12" spans="1:10" ht="15" customHeight="1" x14ac:dyDescent="0.2">
      <c r="A12" s="18">
        <v>2</v>
      </c>
      <c r="B12" s="19" t="s">
        <v>30</v>
      </c>
      <c r="C12" s="19"/>
      <c r="D12" s="19"/>
      <c r="E12" s="21"/>
      <c r="F12" s="22"/>
      <c r="G12" s="18" t="s">
        <v>14</v>
      </c>
      <c r="H12" s="23">
        <v>4</v>
      </c>
      <c r="I12" s="23"/>
      <c r="J12" s="23">
        <f t="shared" si="0"/>
        <v>0</v>
      </c>
    </row>
    <row r="13" spans="1:10" ht="15" customHeight="1" x14ac:dyDescent="0.2">
      <c r="A13" s="18">
        <v>3</v>
      </c>
      <c r="B13" s="19" t="s">
        <v>31</v>
      </c>
      <c r="C13" s="19"/>
      <c r="D13" s="19"/>
      <c r="E13" s="21"/>
      <c r="F13" s="22"/>
      <c r="G13" s="18" t="s">
        <v>14</v>
      </c>
      <c r="H13" s="23">
        <f>H12</f>
        <v>4</v>
      </c>
      <c r="I13" s="23"/>
      <c r="J13" s="23">
        <f t="shared" si="0"/>
        <v>0</v>
      </c>
    </row>
    <row r="14" spans="1:10" ht="15" customHeight="1" x14ac:dyDescent="0.2">
      <c r="A14" s="18">
        <v>4</v>
      </c>
      <c r="B14" s="19" t="s">
        <v>32</v>
      </c>
      <c r="C14" s="19"/>
      <c r="D14" s="19"/>
      <c r="E14" s="21"/>
      <c r="F14" s="22"/>
      <c r="G14" s="18" t="s">
        <v>14</v>
      </c>
      <c r="H14" s="23">
        <v>4</v>
      </c>
      <c r="I14" s="23"/>
      <c r="J14" s="23">
        <f t="shared" si="0"/>
        <v>0</v>
      </c>
    </row>
    <row r="15" spans="1:10" ht="15" customHeight="1" x14ac:dyDescent="0.2">
      <c r="A15" s="18">
        <v>5</v>
      </c>
      <c r="B15" s="19" t="s">
        <v>33</v>
      </c>
      <c r="C15" s="19"/>
      <c r="D15" s="19"/>
      <c r="E15" s="21"/>
      <c r="F15" s="22"/>
      <c r="G15" s="18" t="s">
        <v>14</v>
      </c>
      <c r="H15" s="23">
        <f>2*H12</f>
        <v>8</v>
      </c>
      <c r="I15" s="23"/>
      <c r="J15" s="23">
        <f t="shared" si="0"/>
        <v>0</v>
      </c>
    </row>
    <row r="16" spans="1:10" ht="15" customHeight="1" x14ac:dyDescent="0.2">
      <c r="A16" s="18">
        <v>6</v>
      </c>
      <c r="B16" s="19" t="s">
        <v>34</v>
      </c>
      <c r="C16" s="19"/>
      <c r="D16" s="19"/>
      <c r="E16" s="21"/>
      <c r="F16" s="22"/>
      <c r="G16" s="18" t="s">
        <v>14</v>
      </c>
      <c r="H16" s="23">
        <f>H15</f>
        <v>8</v>
      </c>
      <c r="I16" s="23"/>
      <c r="J16" s="23">
        <f t="shared" si="0"/>
        <v>0</v>
      </c>
    </row>
    <row r="17" spans="1:10" ht="15" customHeight="1" x14ac:dyDescent="0.2">
      <c r="A17" s="18">
        <v>7</v>
      </c>
      <c r="B17" s="19" t="s">
        <v>35</v>
      </c>
      <c r="C17" s="19"/>
      <c r="D17" s="19"/>
      <c r="E17" s="21"/>
      <c r="F17" s="22"/>
      <c r="G17" s="18" t="s">
        <v>14</v>
      </c>
      <c r="H17" s="23">
        <f>SUM(H11:H11)</f>
        <v>4</v>
      </c>
      <c r="I17" s="23"/>
      <c r="J17" s="23">
        <f t="shared" si="0"/>
        <v>0</v>
      </c>
    </row>
    <row r="18" spans="1:10" ht="15" customHeight="1" x14ac:dyDescent="0.2">
      <c r="A18" s="18"/>
      <c r="B18" s="19"/>
      <c r="C18" s="19"/>
      <c r="D18" s="19"/>
      <c r="E18" s="21"/>
      <c r="F18" s="22"/>
      <c r="G18" s="18"/>
      <c r="H18" s="23"/>
      <c r="I18" s="23"/>
      <c r="J18" s="23"/>
    </row>
    <row r="19" spans="1:10" ht="15" customHeight="1" x14ac:dyDescent="0.2">
      <c r="A19" s="24" t="s">
        <v>15</v>
      </c>
      <c r="B19" s="25" t="s">
        <v>16</v>
      </c>
      <c r="C19" s="19"/>
      <c r="D19" s="19"/>
      <c r="E19" s="21"/>
      <c r="F19" s="22"/>
      <c r="G19" s="26"/>
      <c r="H19" s="27"/>
      <c r="I19" s="27"/>
      <c r="J19" s="55">
        <f>SUM(J20:J25)</f>
        <v>0</v>
      </c>
    </row>
    <row r="20" spans="1:10" ht="15" customHeight="1" x14ac:dyDescent="0.2">
      <c r="A20" s="18">
        <v>8</v>
      </c>
      <c r="B20" s="19" t="s">
        <v>36</v>
      </c>
      <c r="C20" s="19"/>
      <c r="D20" s="19"/>
      <c r="E20" s="21"/>
      <c r="F20" s="22"/>
      <c r="G20" s="18" t="s">
        <v>14</v>
      </c>
      <c r="H20" s="23">
        <v>11</v>
      </c>
      <c r="I20" s="23"/>
      <c r="J20" s="23">
        <f t="shared" ref="J20:J25" si="1">H20*I20</f>
        <v>0</v>
      </c>
    </row>
    <row r="21" spans="1:10" ht="15" customHeight="1" x14ac:dyDescent="0.2">
      <c r="A21" s="18">
        <v>9</v>
      </c>
      <c r="B21" s="19" t="s">
        <v>37</v>
      </c>
      <c r="C21" s="19"/>
      <c r="D21" s="19"/>
      <c r="E21" s="21"/>
      <c r="F21" s="22"/>
      <c r="G21" s="18" t="s">
        <v>14</v>
      </c>
      <c r="H21" s="23">
        <v>2</v>
      </c>
      <c r="I21" s="23"/>
      <c r="J21" s="23">
        <f t="shared" si="1"/>
        <v>0</v>
      </c>
    </row>
    <row r="22" spans="1:10" ht="15" customHeight="1" x14ac:dyDescent="0.2">
      <c r="A22" s="18">
        <v>10</v>
      </c>
      <c r="B22" s="19" t="s">
        <v>38</v>
      </c>
      <c r="C22" s="19"/>
      <c r="D22" s="19"/>
      <c r="E22" s="21"/>
      <c r="F22" s="22"/>
      <c r="G22" s="18" t="s">
        <v>14</v>
      </c>
      <c r="H22" s="23">
        <v>2</v>
      </c>
      <c r="I22" s="23"/>
      <c r="J22" s="23">
        <f t="shared" si="1"/>
        <v>0</v>
      </c>
    </row>
    <row r="23" spans="1:10" ht="15" customHeight="1" x14ac:dyDescent="0.2">
      <c r="A23" s="18">
        <v>11</v>
      </c>
      <c r="B23" s="19" t="s">
        <v>39</v>
      </c>
      <c r="C23" s="19"/>
      <c r="D23" s="19"/>
      <c r="E23" s="21"/>
      <c r="F23" s="22"/>
      <c r="G23" s="18" t="s">
        <v>14</v>
      </c>
      <c r="H23" s="23">
        <v>1</v>
      </c>
      <c r="I23" s="23"/>
      <c r="J23" s="23">
        <f t="shared" si="1"/>
        <v>0</v>
      </c>
    </row>
    <row r="24" spans="1:10" ht="15" customHeight="1" x14ac:dyDescent="0.2">
      <c r="A24" s="18">
        <v>12</v>
      </c>
      <c r="B24" s="19" t="s">
        <v>40</v>
      </c>
      <c r="C24" s="19"/>
      <c r="D24" s="19"/>
      <c r="E24" s="21"/>
      <c r="F24" s="22"/>
      <c r="G24" s="18" t="s">
        <v>14</v>
      </c>
      <c r="H24" s="23">
        <v>3</v>
      </c>
      <c r="I24" s="23"/>
      <c r="J24" s="23">
        <f t="shared" si="1"/>
        <v>0</v>
      </c>
    </row>
    <row r="25" spans="1:10" ht="15" customHeight="1" x14ac:dyDescent="0.2">
      <c r="A25" s="18">
        <v>13</v>
      </c>
      <c r="B25" s="19" t="s">
        <v>41</v>
      </c>
      <c r="C25" s="19"/>
      <c r="D25" s="19"/>
      <c r="E25" s="21"/>
      <c r="F25" s="22"/>
      <c r="G25" s="18" t="s">
        <v>14</v>
      </c>
      <c r="H25" s="23">
        <v>1</v>
      </c>
      <c r="I25" s="23"/>
      <c r="J25" s="23">
        <f t="shared" si="1"/>
        <v>0</v>
      </c>
    </row>
    <row r="26" spans="1:10" ht="15" customHeight="1" x14ac:dyDescent="0.2">
      <c r="A26" s="18"/>
      <c r="B26" s="19"/>
      <c r="C26" s="19"/>
      <c r="D26" s="19"/>
      <c r="E26" s="21"/>
      <c r="F26" s="22"/>
      <c r="G26" s="18"/>
      <c r="H26" s="23"/>
      <c r="I26" s="23"/>
      <c r="J26" s="23"/>
    </row>
    <row r="27" spans="1:10" ht="15" customHeight="1" x14ac:dyDescent="0.2">
      <c r="A27" s="60" t="s">
        <v>17</v>
      </c>
      <c r="B27" s="60"/>
      <c r="C27" s="60"/>
      <c r="D27" s="60"/>
      <c r="E27" s="60"/>
      <c r="F27" s="60"/>
      <c r="G27" s="60"/>
      <c r="H27" s="60"/>
      <c r="I27" s="60"/>
      <c r="J27" s="60"/>
    </row>
    <row r="28" spans="1:10" ht="15" customHeight="1" x14ac:dyDescent="0.2">
      <c r="A28" s="37">
        <v>2</v>
      </c>
      <c r="B28" s="38" t="s">
        <v>43</v>
      </c>
      <c r="C28" s="39"/>
      <c r="D28" s="36"/>
      <c r="E28" s="36"/>
      <c r="F28" s="36"/>
      <c r="G28" s="35"/>
      <c r="H28" s="35"/>
      <c r="I28" s="35"/>
      <c r="J28" s="35"/>
    </row>
    <row r="29" spans="1:10" ht="15" customHeight="1" x14ac:dyDescent="0.2">
      <c r="A29" s="11" t="s">
        <v>12</v>
      </c>
      <c r="B29" s="12" t="s">
        <v>13</v>
      </c>
      <c r="C29" s="13"/>
      <c r="D29" s="13"/>
      <c r="E29" s="14"/>
      <c r="F29" s="15"/>
      <c r="G29" s="16"/>
      <c r="H29" s="17"/>
      <c r="I29" s="17"/>
      <c r="J29" s="55">
        <f>SUM(J30:J41)</f>
        <v>0</v>
      </c>
    </row>
    <row r="30" spans="1:10" ht="15" customHeight="1" x14ac:dyDescent="0.2">
      <c r="A30" s="18">
        <v>14</v>
      </c>
      <c r="B30" s="19" t="s">
        <v>42</v>
      </c>
      <c r="C30" s="19"/>
      <c r="D30" s="20"/>
      <c r="E30" s="21"/>
      <c r="F30" s="22"/>
      <c r="G30" s="18" t="s">
        <v>14</v>
      </c>
      <c r="H30" s="23">
        <v>1</v>
      </c>
      <c r="I30" s="23"/>
      <c r="J30" s="23">
        <f t="shared" ref="J30:J41" si="2">H30*I30</f>
        <v>0</v>
      </c>
    </row>
    <row r="31" spans="1:10" ht="15" customHeight="1" x14ac:dyDescent="0.2">
      <c r="A31" s="18">
        <v>15</v>
      </c>
      <c r="B31" s="19" t="s">
        <v>45</v>
      </c>
      <c r="C31" s="19"/>
      <c r="D31" s="20"/>
      <c r="E31" s="21"/>
      <c r="F31" s="22"/>
      <c r="G31" s="18" t="s">
        <v>14</v>
      </c>
      <c r="H31" s="23">
        <v>2</v>
      </c>
      <c r="I31" s="23"/>
      <c r="J31" s="23">
        <f t="shared" si="2"/>
        <v>0</v>
      </c>
    </row>
    <row r="32" spans="1:10" ht="15" customHeight="1" x14ac:dyDescent="0.2">
      <c r="A32" s="18">
        <v>16</v>
      </c>
      <c r="B32" s="19" t="s">
        <v>46</v>
      </c>
      <c r="C32" s="19"/>
      <c r="D32" s="20"/>
      <c r="E32" s="21"/>
      <c r="F32" s="22"/>
      <c r="G32" s="18" t="s">
        <v>14</v>
      </c>
      <c r="H32" s="23">
        <v>1</v>
      </c>
      <c r="I32" s="23"/>
      <c r="J32" s="23">
        <f t="shared" si="2"/>
        <v>0</v>
      </c>
    </row>
    <row r="33" spans="1:10" ht="15" customHeight="1" x14ac:dyDescent="0.2">
      <c r="A33" s="18">
        <v>17</v>
      </c>
      <c r="B33" s="19" t="s">
        <v>47</v>
      </c>
      <c r="C33" s="19"/>
      <c r="D33" s="20"/>
      <c r="E33" s="21"/>
      <c r="F33" s="22"/>
      <c r="G33" s="18" t="s">
        <v>14</v>
      </c>
      <c r="H33" s="23">
        <v>1</v>
      </c>
      <c r="I33" s="23"/>
      <c r="J33" s="23">
        <f t="shared" si="2"/>
        <v>0</v>
      </c>
    </row>
    <row r="34" spans="1:10" ht="15" customHeight="1" x14ac:dyDescent="0.2">
      <c r="A34" s="18">
        <v>18</v>
      </c>
      <c r="B34" s="19" t="s">
        <v>48</v>
      </c>
      <c r="C34" s="19"/>
      <c r="D34" s="20"/>
      <c r="E34" s="21"/>
      <c r="F34" s="22"/>
      <c r="G34" s="18" t="s">
        <v>14</v>
      </c>
      <c r="H34" s="23">
        <v>1</v>
      </c>
      <c r="I34" s="23"/>
      <c r="J34" s="23">
        <f t="shared" si="2"/>
        <v>0</v>
      </c>
    </row>
    <row r="35" spans="1:10" ht="15" customHeight="1" x14ac:dyDescent="0.2">
      <c r="A35" s="18">
        <v>19</v>
      </c>
      <c r="B35" s="19" t="s">
        <v>49</v>
      </c>
      <c r="C35" s="19"/>
      <c r="D35" s="20"/>
      <c r="E35" s="21"/>
      <c r="F35" s="22"/>
      <c r="G35" s="18" t="s">
        <v>14</v>
      </c>
      <c r="H35" s="23">
        <v>1</v>
      </c>
      <c r="I35" s="23"/>
      <c r="J35" s="23">
        <f t="shared" si="2"/>
        <v>0</v>
      </c>
    </row>
    <row r="36" spans="1:10" ht="15" customHeight="1" x14ac:dyDescent="0.2">
      <c r="A36" s="18">
        <v>20</v>
      </c>
      <c r="B36" s="19" t="s">
        <v>50</v>
      </c>
      <c r="C36" s="19"/>
      <c r="D36" s="19"/>
      <c r="E36" s="21"/>
      <c r="F36" s="22"/>
      <c r="G36" s="18" t="s">
        <v>14</v>
      </c>
      <c r="H36" s="23">
        <f>SUM(H30:H34)</f>
        <v>6</v>
      </c>
      <c r="I36" s="23"/>
      <c r="J36" s="23">
        <f t="shared" si="2"/>
        <v>0</v>
      </c>
    </row>
    <row r="37" spans="1:10" ht="15" customHeight="1" x14ac:dyDescent="0.2">
      <c r="A37" s="18">
        <v>21</v>
      </c>
      <c r="B37" s="19" t="s">
        <v>51</v>
      </c>
      <c r="C37" s="19"/>
      <c r="D37" s="19"/>
      <c r="E37" s="21"/>
      <c r="F37" s="22"/>
      <c r="G37" s="18" t="s">
        <v>14</v>
      </c>
      <c r="H37" s="23">
        <f>H36</f>
        <v>6</v>
      </c>
      <c r="I37" s="23"/>
      <c r="J37" s="23">
        <f t="shared" si="2"/>
        <v>0</v>
      </c>
    </row>
    <row r="38" spans="1:10" ht="15" customHeight="1" x14ac:dyDescent="0.2">
      <c r="A38" s="18">
        <v>22</v>
      </c>
      <c r="B38" s="19" t="s">
        <v>32</v>
      </c>
      <c r="C38" s="19"/>
      <c r="D38" s="19"/>
      <c r="E38" s="21"/>
      <c r="F38" s="22"/>
      <c r="G38" s="18" t="s">
        <v>14</v>
      </c>
      <c r="H38" s="23">
        <v>10</v>
      </c>
      <c r="I38" s="23"/>
      <c r="J38" s="23">
        <f t="shared" si="2"/>
        <v>0</v>
      </c>
    </row>
    <row r="39" spans="1:10" ht="15" customHeight="1" x14ac:dyDescent="0.2">
      <c r="A39" s="18">
        <v>23</v>
      </c>
      <c r="B39" s="19" t="s">
        <v>33</v>
      </c>
      <c r="C39" s="19"/>
      <c r="D39" s="19"/>
      <c r="E39" s="21"/>
      <c r="F39" s="22"/>
      <c r="G39" s="18" t="s">
        <v>14</v>
      </c>
      <c r="H39" s="23">
        <f>2*H36</f>
        <v>12</v>
      </c>
      <c r="I39" s="23"/>
      <c r="J39" s="23">
        <f t="shared" si="2"/>
        <v>0</v>
      </c>
    </row>
    <row r="40" spans="1:10" ht="15" customHeight="1" x14ac:dyDescent="0.2">
      <c r="A40" s="18">
        <v>24</v>
      </c>
      <c r="B40" s="19" t="s">
        <v>34</v>
      </c>
      <c r="C40" s="19"/>
      <c r="D40" s="19"/>
      <c r="E40" s="21"/>
      <c r="F40" s="22"/>
      <c r="G40" s="18" t="s">
        <v>14</v>
      </c>
      <c r="H40" s="23">
        <f>H39</f>
        <v>12</v>
      </c>
      <c r="I40" s="23"/>
      <c r="J40" s="23">
        <f t="shared" si="2"/>
        <v>0</v>
      </c>
    </row>
    <row r="41" spans="1:10" ht="15" customHeight="1" x14ac:dyDescent="0.2">
      <c r="A41" s="18">
        <v>25</v>
      </c>
      <c r="B41" s="19" t="s">
        <v>35</v>
      </c>
      <c r="C41" s="19"/>
      <c r="D41" s="19"/>
      <c r="E41" s="21"/>
      <c r="F41" s="22"/>
      <c r="G41" s="18" t="s">
        <v>14</v>
      </c>
      <c r="H41" s="23">
        <f>SUM(H30:H34)</f>
        <v>6</v>
      </c>
      <c r="I41" s="23"/>
      <c r="J41" s="23">
        <f t="shared" si="2"/>
        <v>0</v>
      </c>
    </row>
    <row r="42" spans="1:10" ht="15" customHeight="1" x14ac:dyDescent="0.2">
      <c r="A42" s="18"/>
      <c r="B42" s="19"/>
      <c r="C42" s="19"/>
      <c r="D42" s="19"/>
      <c r="E42" s="21"/>
      <c r="F42" s="22"/>
      <c r="G42" s="18"/>
      <c r="H42" s="23"/>
      <c r="I42" s="23"/>
      <c r="J42" s="23"/>
    </row>
    <row r="43" spans="1:10" ht="15" customHeight="1" x14ac:dyDescent="0.2">
      <c r="A43" s="24" t="s">
        <v>15</v>
      </c>
      <c r="B43" s="25" t="s">
        <v>16</v>
      </c>
      <c r="C43" s="19"/>
      <c r="D43" s="19"/>
      <c r="E43" s="21"/>
      <c r="F43" s="22"/>
      <c r="G43" s="26"/>
      <c r="H43" s="27"/>
      <c r="I43" s="27"/>
      <c r="J43" s="55">
        <f>SUM(J44:J50)</f>
        <v>0</v>
      </c>
    </row>
    <row r="44" spans="1:10" ht="15" customHeight="1" x14ac:dyDescent="0.2">
      <c r="A44" s="18">
        <v>26</v>
      </c>
      <c r="B44" s="19" t="s">
        <v>52</v>
      </c>
      <c r="C44" s="19"/>
      <c r="D44" s="19"/>
      <c r="E44" s="21"/>
      <c r="F44" s="22"/>
      <c r="G44" s="18" t="s">
        <v>14</v>
      </c>
      <c r="H44" s="23">
        <v>14</v>
      </c>
      <c r="I44" s="23"/>
      <c r="J44" s="23">
        <f t="shared" ref="J44:J50" si="3">H44*I44</f>
        <v>0</v>
      </c>
    </row>
    <row r="45" spans="1:10" ht="15" customHeight="1" x14ac:dyDescent="0.2">
      <c r="A45" s="18">
        <v>27</v>
      </c>
      <c r="B45" s="19" t="s">
        <v>53</v>
      </c>
      <c r="C45" s="19"/>
      <c r="D45" s="19"/>
      <c r="E45" s="21"/>
      <c r="F45" s="22"/>
      <c r="G45" s="18" t="s">
        <v>14</v>
      </c>
      <c r="H45" s="23">
        <v>2</v>
      </c>
      <c r="I45" s="23"/>
      <c r="J45" s="23">
        <f t="shared" si="3"/>
        <v>0</v>
      </c>
    </row>
    <row r="46" spans="1:10" ht="15" customHeight="1" x14ac:dyDescent="0.2">
      <c r="A46" s="18">
        <v>28</v>
      </c>
      <c r="B46" s="19" t="s">
        <v>54</v>
      </c>
      <c r="C46" s="19"/>
      <c r="D46" s="19"/>
      <c r="E46" s="21"/>
      <c r="F46" s="22"/>
      <c r="G46" s="18" t="s">
        <v>14</v>
      </c>
      <c r="H46" s="23">
        <v>2</v>
      </c>
      <c r="I46" s="23"/>
      <c r="J46" s="23">
        <f t="shared" si="3"/>
        <v>0</v>
      </c>
    </row>
    <row r="47" spans="1:10" ht="15" customHeight="1" x14ac:dyDescent="0.2">
      <c r="A47" s="18">
        <v>29</v>
      </c>
      <c r="B47" s="19" t="s">
        <v>55</v>
      </c>
      <c r="C47" s="19"/>
      <c r="D47" s="19"/>
      <c r="E47" s="21"/>
      <c r="F47" s="22"/>
      <c r="G47" s="18" t="s">
        <v>14</v>
      </c>
      <c r="H47" s="23">
        <v>1</v>
      </c>
      <c r="I47" s="23"/>
      <c r="J47" s="23">
        <f t="shared" si="3"/>
        <v>0</v>
      </c>
    </row>
    <row r="48" spans="1:10" ht="15" customHeight="1" x14ac:dyDescent="0.2">
      <c r="A48" s="18">
        <v>30</v>
      </c>
      <c r="B48" s="19" t="s">
        <v>56</v>
      </c>
      <c r="C48" s="19"/>
      <c r="D48" s="19"/>
      <c r="E48" s="21"/>
      <c r="F48" s="22"/>
      <c r="G48" s="18" t="s">
        <v>14</v>
      </c>
      <c r="H48" s="23">
        <v>1</v>
      </c>
      <c r="I48" s="23"/>
      <c r="J48" s="23">
        <f t="shared" si="3"/>
        <v>0</v>
      </c>
    </row>
    <row r="49" spans="1:10" ht="15" customHeight="1" x14ac:dyDescent="0.2">
      <c r="A49" s="18">
        <v>31</v>
      </c>
      <c r="B49" s="19" t="s">
        <v>57</v>
      </c>
      <c r="C49" s="19"/>
      <c r="D49" s="19"/>
      <c r="E49" s="21"/>
      <c r="F49" s="22"/>
      <c r="G49" s="18" t="s">
        <v>14</v>
      </c>
      <c r="H49" s="23">
        <v>1</v>
      </c>
      <c r="I49" s="23"/>
      <c r="J49" s="23">
        <f t="shared" si="3"/>
        <v>0</v>
      </c>
    </row>
    <row r="50" spans="1:10" ht="15" customHeight="1" x14ac:dyDescent="0.2">
      <c r="A50" s="18">
        <v>32</v>
      </c>
      <c r="B50" s="19" t="s">
        <v>58</v>
      </c>
      <c r="C50" s="19"/>
      <c r="D50" s="19"/>
      <c r="E50" s="21"/>
      <c r="F50" s="22"/>
      <c r="G50" s="18" t="s">
        <v>14</v>
      </c>
      <c r="H50" s="23">
        <v>1</v>
      </c>
      <c r="I50" s="23"/>
      <c r="J50" s="23">
        <f t="shared" si="3"/>
        <v>0</v>
      </c>
    </row>
    <row r="51" spans="1:10" ht="15" customHeight="1" x14ac:dyDescent="0.2">
      <c r="A51" s="18"/>
      <c r="B51" s="19"/>
      <c r="C51" s="19"/>
      <c r="D51" s="19"/>
      <c r="E51" s="21"/>
      <c r="F51" s="22"/>
      <c r="G51" s="18"/>
      <c r="H51" s="23"/>
      <c r="I51" s="23"/>
      <c r="J51" s="23"/>
    </row>
    <row r="52" spans="1:10" ht="15" customHeight="1" x14ac:dyDescent="0.2">
      <c r="A52" s="61" t="s">
        <v>18</v>
      </c>
      <c r="B52" s="61"/>
      <c r="C52" s="61"/>
      <c r="D52" s="61"/>
      <c r="E52" s="61"/>
      <c r="F52" s="61"/>
      <c r="G52" s="61"/>
      <c r="H52" s="61"/>
      <c r="I52" s="61"/>
      <c r="J52" s="61"/>
    </row>
    <row r="53" spans="1:10" ht="15" customHeight="1" x14ac:dyDescent="0.2">
      <c r="A53" s="42">
        <v>3</v>
      </c>
      <c r="B53" s="43" t="s">
        <v>59</v>
      </c>
      <c r="C53" s="44"/>
      <c r="D53" s="41"/>
      <c r="E53" s="41"/>
      <c r="F53" s="41"/>
      <c r="G53" s="40"/>
      <c r="H53" s="40"/>
      <c r="I53" s="40"/>
      <c r="J53" s="40"/>
    </row>
    <row r="54" spans="1:10" ht="15" customHeight="1" x14ac:dyDescent="0.2">
      <c r="A54" s="11" t="s">
        <v>12</v>
      </c>
      <c r="B54" s="12" t="s">
        <v>13</v>
      </c>
      <c r="C54" s="13"/>
      <c r="D54" s="13"/>
      <c r="E54" s="14"/>
      <c r="F54" s="15"/>
      <c r="G54" s="16"/>
      <c r="H54" s="17"/>
      <c r="I54" s="17"/>
      <c r="J54" s="55">
        <f>SUM(J55:J61)</f>
        <v>0</v>
      </c>
    </row>
    <row r="55" spans="1:10" ht="15" customHeight="1" x14ac:dyDescent="0.2">
      <c r="A55" s="18">
        <v>33</v>
      </c>
      <c r="B55" s="19" t="s">
        <v>60</v>
      </c>
      <c r="C55" s="19"/>
      <c r="D55" s="20"/>
      <c r="E55" s="21"/>
      <c r="F55" s="22"/>
      <c r="G55" s="18" t="s">
        <v>14</v>
      </c>
      <c r="H55" s="23">
        <v>4</v>
      </c>
      <c r="I55" s="23"/>
      <c r="J55" s="23">
        <f t="shared" ref="J55:J61" si="4">H55*I55</f>
        <v>0</v>
      </c>
    </row>
    <row r="56" spans="1:10" ht="15" customHeight="1" x14ac:dyDescent="0.2">
      <c r="A56" s="18">
        <v>34</v>
      </c>
      <c r="B56" s="19" t="s">
        <v>61</v>
      </c>
      <c r="C56" s="19"/>
      <c r="D56" s="19"/>
      <c r="E56" s="21"/>
      <c r="F56" s="22"/>
      <c r="G56" s="18" t="s">
        <v>14</v>
      </c>
      <c r="H56" s="23">
        <f>SUM(H55:H55)</f>
        <v>4</v>
      </c>
      <c r="I56" s="23"/>
      <c r="J56" s="23">
        <f t="shared" si="4"/>
        <v>0</v>
      </c>
    </row>
    <row r="57" spans="1:10" ht="15" customHeight="1" x14ac:dyDescent="0.2">
      <c r="A57" s="18">
        <v>35</v>
      </c>
      <c r="B57" s="19" t="s">
        <v>62</v>
      </c>
      <c r="C57" s="19"/>
      <c r="D57" s="19"/>
      <c r="E57" s="21"/>
      <c r="F57" s="22"/>
      <c r="G57" s="18" t="s">
        <v>14</v>
      </c>
      <c r="H57" s="23">
        <f>H56</f>
        <v>4</v>
      </c>
      <c r="I57" s="23"/>
      <c r="J57" s="23">
        <f t="shared" si="4"/>
        <v>0</v>
      </c>
    </row>
    <row r="58" spans="1:10" ht="15" customHeight="1" x14ac:dyDescent="0.2">
      <c r="A58" s="18">
        <v>36</v>
      </c>
      <c r="B58" s="19" t="s">
        <v>32</v>
      </c>
      <c r="C58" s="19"/>
      <c r="D58" s="19"/>
      <c r="E58" s="21"/>
      <c r="F58" s="22"/>
      <c r="G58" s="18" t="s">
        <v>14</v>
      </c>
      <c r="H58" s="23">
        <v>6</v>
      </c>
      <c r="I58" s="23"/>
      <c r="J58" s="23">
        <f t="shared" si="4"/>
        <v>0</v>
      </c>
    </row>
    <row r="59" spans="1:10" ht="15" customHeight="1" x14ac:dyDescent="0.2">
      <c r="A59" s="18">
        <v>37</v>
      </c>
      <c r="B59" s="19" t="s">
        <v>33</v>
      </c>
      <c r="C59" s="19"/>
      <c r="D59" s="19"/>
      <c r="E59" s="21"/>
      <c r="F59" s="22"/>
      <c r="G59" s="18" t="s">
        <v>14</v>
      </c>
      <c r="H59" s="23">
        <f>2*H56</f>
        <v>8</v>
      </c>
      <c r="I59" s="23"/>
      <c r="J59" s="23">
        <f t="shared" si="4"/>
        <v>0</v>
      </c>
    </row>
    <row r="60" spans="1:10" ht="15" customHeight="1" x14ac:dyDescent="0.2">
      <c r="A60" s="18">
        <v>38</v>
      </c>
      <c r="B60" s="19" t="s">
        <v>34</v>
      </c>
      <c r="C60" s="19"/>
      <c r="D60" s="19"/>
      <c r="E60" s="21"/>
      <c r="F60" s="22"/>
      <c r="G60" s="18" t="s">
        <v>14</v>
      </c>
      <c r="H60" s="23">
        <f>H59</f>
        <v>8</v>
      </c>
      <c r="I60" s="23"/>
      <c r="J60" s="23">
        <f t="shared" si="4"/>
        <v>0</v>
      </c>
    </row>
    <row r="61" spans="1:10" ht="15" customHeight="1" x14ac:dyDescent="0.2">
      <c r="A61" s="18">
        <v>39</v>
      </c>
      <c r="B61" s="19" t="s">
        <v>35</v>
      </c>
      <c r="C61" s="19"/>
      <c r="D61" s="19"/>
      <c r="E61" s="21"/>
      <c r="F61" s="22"/>
      <c r="G61" s="18" t="s">
        <v>14</v>
      </c>
      <c r="H61" s="23">
        <f>SUM(H55:H55)</f>
        <v>4</v>
      </c>
      <c r="I61" s="23"/>
      <c r="J61" s="23">
        <f t="shared" si="4"/>
        <v>0</v>
      </c>
    </row>
    <row r="62" spans="1:10" ht="15" customHeight="1" x14ac:dyDescent="0.2">
      <c r="A62" s="18"/>
      <c r="B62" s="19"/>
      <c r="C62" s="19"/>
      <c r="D62" s="19"/>
      <c r="E62" s="21"/>
      <c r="F62" s="22"/>
      <c r="G62" s="18"/>
      <c r="H62" s="23"/>
      <c r="I62" s="23"/>
      <c r="J62" s="23"/>
    </row>
    <row r="63" spans="1:10" ht="15" customHeight="1" x14ac:dyDescent="0.2">
      <c r="A63" s="24" t="s">
        <v>15</v>
      </c>
      <c r="B63" s="25" t="s">
        <v>16</v>
      </c>
      <c r="C63" s="19"/>
      <c r="D63" s="19"/>
      <c r="E63" s="21"/>
      <c r="F63" s="22"/>
      <c r="G63" s="26"/>
      <c r="H63" s="27"/>
      <c r="I63" s="27"/>
      <c r="J63" s="55">
        <f>SUM(J64:J69)</f>
        <v>0</v>
      </c>
    </row>
    <row r="64" spans="1:10" ht="15" customHeight="1" x14ac:dyDescent="0.2">
      <c r="A64" s="18">
        <v>40</v>
      </c>
      <c r="B64" s="19" t="s">
        <v>64</v>
      </c>
      <c r="C64" s="19"/>
      <c r="D64" s="19"/>
      <c r="E64" s="21"/>
      <c r="F64" s="22"/>
      <c r="G64" s="18" t="s">
        <v>14</v>
      </c>
      <c r="H64" s="23">
        <v>7</v>
      </c>
      <c r="I64" s="23"/>
      <c r="J64" s="23">
        <f t="shared" ref="J64:J69" si="5">H64*I64</f>
        <v>0</v>
      </c>
    </row>
    <row r="65" spans="1:10" ht="15" customHeight="1" x14ac:dyDescent="0.2">
      <c r="A65" s="18">
        <v>41</v>
      </c>
      <c r="B65" s="19" t="s">
        <v>65</v>
      </c>
      <c r="C65" s="19"/>
      <c r="D65" s="19"/>
      <c r="E65" s="21"/>
      <c r="F65" s="22"/>
      <c r="G65" s="18" t="s">
        <v>14</v>
      </c>
      <c r="H65" s="23">
        <v>1</v>
      </c>
      <c r="I65" s="23"/>
      <c r="J65" s="23">
        <f t="shared" si="5"/>
        <v>0</v>
      </c>
    </row>
    <row r="66" spans="1:10" ht="15" customHeight="1" x14ac:dyDescent="0.2">
      <c r="A66" s="18">
        <v>42</v>
      </c>
      <c r="B66" s="19" t="s">
        <v>66</v>
      </c>
      <c r="C66" s="19"/>
      <c r="D66" s="19"/>
      <c r="E66" s="21"/>
      <c r="F66" s="22"/>
      <c r="G66" s="18" t="s">
        <v>14</v>
      </c>
      <c r="H66" s="23">
        <v>1</v>
      </c>
      <c r="I66" s="23"/>
      <c r="J66" s="23">
        <f t="shared" si="5"/>
        <v>0</v>
      </c>
    </row>
    <row r="67" spans="1:10" ht="15" customHeight="1" x14ac:dyDescent="0.2">
      <c r="A67" s="18">
        <v>43</v>
      </c>
      <c r="B67" s="19" t="s">
        <v>67</v>
      </c>
      <c r="C67" s="19"/>
      <c r="D67" s="19"/>
      <c r="E67" s="21"/>
      <c r="F67" s="22"/>
      <c r="G67" s="18" t="s">
        <v>14</v>
      </c>
      <c r="H67" s="23">
        <v>2</v>
      </c>
      <c r="I67" s="23"/>
      <c r="J67" s="23">
        <f t="shared" si="5"/>
        <v>0</v>
      </c>
    </row>
    <row r="68" spans="1:10" ht="15" customHeight="1" x14ac:dyDescent="0.2">
      <c r="A68" s="18">
        <v>44</v>
      </c>
      <c r="B68" s="19" t="s">
        <v>68</v>
      </c>
      <c r="C68" s="19"/>
      <c r="D68" s="19"/>
      <c r="E68" s="21"/>
      <c r="F68" s="22"/>
      <c r="G68" s="18" t="s">
        <v>14</v>
      </c>
      <c r="H68" s="23">
        <v>1</v>
      </c>
      <c r="I68" s="23"/>
      <c r="J68" s="23">
        <f t="shared" si="5"/>
        <v>0</v>
      </c>
    </row>
    <row r="69" spans="1:10" ht="15" customHeight="1" x14ac:dyDescent="0.2">
      <c r="A69" s="18">
        <v>45</v>
      </c>
      <c r="B69" s="19" t="s">
        <v>69</v>
      </c>
      <c r="C69" s="19"/>
      <c r="D69" s="19"/>
      <c r="E69" s="21"/>
      <c r="F69" s="22"/>
      <c r="G69" s="18" t="s">
        <v>14</v>
      </c>
      <c r="H69" s="23">
        <v>1</v>
      </c>
      <c r="I69" s="23"/>
      <c r="J69" s="23">
        <f t="shared" si="5"/>
        <v>0</v>
      </c>
    </row>
    <row r="70" spans="1:10" ht="15" customHeight="1" x14ac:dyDescent="0.2">
      <c r="A70" s="18"/>
      <c r="B70" s="19"/>
      <c r="C70" s="19"/>
      <c r="D70" s="19"/>
      <c r="E70" s="21"/>
      <c r="F70" s="22"/>
      <c r="G70" s="18"/>
      <c r="H70" s="23"/>
      <c r="I70" s="23"/>
      <c r="J70" s="23"/>
    </row>
    <row r="71" spans="1:10" ht="15" customHeight="1" x14ac:dyDescent="0.2">
      <c r="A71" s="62" t="s">
        <v>19</v>
      </c>
      <c r="B71" s="62"/>
      <c r="C71" s="62"/>
      <c r="D71" s="62"/>
      <c r="E71" s="62"/>
      <c r="F71" s="62"/>
      <c r="G71" s="62"/>
      <c r="H71" s="62"/>
      <c r="I71" s="62"/>
      <c r="J71" s="62"/>
    </row>
    <row r="72" spans="1:10" ht="15" customHeight="1" x14ac:dyDescent="0.2">
      <c r="A72" s="47">
        <v>4</v>
      </c>
      <c r="B72" s="48" t="s">
        <v>70</v>
      </c>
      <c r="C72" s="46"/>
      <c r="D72" s="46"/>
      <c r="E72" s="46"/>
      <c r="F72" s="46"/>
      <c r="G72" s="45"/>
      <c r="H72" s="45"/>
      <c r="I72" s="45"/>
      <c r="J72" s="45"/>
    </row>
    <row r="73" spans="1:10" ht="15" customHeight="1" x14ac:dyDescent="0.2">
      <c r="A73" s="11" t="s">
        <v>12</v>
      </c>
      <c r="B73" s="12" t="s">
        <v>13</v>
      </c>
      <c r="C73" s="13"/>
      <c r="D73" s="13"/>
      <c r="E73" s="14"/>
      <c r="F73" s="15"/>
      <c r="G73" s="16"/>
      <c r="H73" s="17"/>
      <c r="I73" s="17"/>
      <c r="J73" s="55">
        <f>SUM(J74:J89)</f>
        <v>0</v>
      </c>
    </row>
    <row r="74" spans="1:10" ht="15" customHeight="1" x14ac:dyDescent="0.2">
      <c r="A74" s="18">
        <v>46</v>
      </c>
      <c r="B74" s="19" t="s">
        <v>71</v>
      </c>
      <c r="C74" s="19"/>
      <c r="D74" s="20"/>
      <c r="E74" s="21"/>
      <c r="F74" s="22"/>
      <c r="G74" s="18" t="s">
        <v>14</v>
      </c>
      <c r="H74" s="23">
        <v>2</v>
      </c>
      <c r="I74" s="23"/>
      <c r="J74" s="23">
        <f t="shared" ref="J74:J89" si="6">H74*I74</f>
        <v>0</v>
      </c>
    </row>
    <row r="75" spans="1:10" ht="15" customHeight="1" x14ac:dyDescent="0.2">
      <c r="A75" s="18">
        <v>47</v>
      </c>
      <c r="B75" s="19" t="s">
        <v>72</v>
      </c>
      <c r="C75" s="19"/>
      <c r="D75" s="20"/>
      <c r="E75" s="21"/>
      <c r="F75" s="22"/>
      <c r="G75" s="18" t="s">
        <v>14</v>
      </c>
      <c r="H75" s="23">
        <v>1</v>
      </c>
      <c r="I75" s="23"/>
      <c r="J75" s="23">
        <f t="shared" si="6"/>
        <v>0</v>
      </c>
    </row>
    <row r="76" spans="1:10" ht="15" customHeight="1" x14ac:dyDescent="0.2">
      <c r="A76" s="18">
        <v>48</v>
      </c>
      <c r="B76" s="19" t="s">
        <v>73</v>
      </c>
      <c r="C76" s="19"/>
      <c r="D76" s="20"/>
      <c r="E76" s="21"/>
      <c r="F76" s="22"/>
      <c r="G76" s="18" t="s">
        <v>14</v>
      </c>
      <c r="H76" s="23">
        <v>1</v>
      </c>
      <c r="I76" s="23"/>
      <c r="J76" s="23">
        <f t="shared" si="6"/>
        <v>0</v>
      </c>
    </row>
    <row r="77" spans="1:10" ht="15" customHeight="1" x14ac:dyDescent="0.2">
      <c r="A77" s="18">
        <v>49</v>
      </c>
      <c r="B77" s="19" t="s">
        <v>74</v>
      </c>
      <c r="C77" s="19"/>
      <c r="D77" s="20"/>
      <c r="E77" s="21"/>
      <c r="F77" s="22"/>
      <c r="G77" s="18" t="s">
        <v>14</v>
      </c>
      <c r="H77" s="23">
        <v>1</v>
      </c>
      <c r="I77" s="23"/>
      <c r="J77" s="23">
        <f t="shared" si="6"/>
        <v>0</v>
      </c>
    </row>
    <row r="78" spans="1:10" ht="15" customHeight="1" x14ac:dyDescent="0.2">
      <c r="A78" s="18">
        <v>50</v>
      </c>
      <c r="B78" s="19" t="s">
        <v>75</v>
      </c>
      <c r="C78" s="19"/>
      <c r="D78" s="20"/>
      <c r="E78" s="21"/>
      <c r="F78" s="22"/>
      <c r="G78" s="18" t="s">
        <v>14</v>
      </c>
      <c r="H78" s="23">
        <v>1</v>
      </c>
      <c r="I78" s="23"/>
      <c r="J78" s="23">
        <f t="shared" si="6"/>
        <v>0</v>
      </c>
    </row>
    <row r="79" spans="1:10" ht="15" customHeight="1" x14ac:dyDescent="0.2">
      <c r="A79" s="18">
        <v>51</v>
      </c>
      <c r="B79" s="19" t="s">
        <v>76</v>
      </c>
      <c r="C79" s="19"/>
      <c r="D79" s="20"/>
      <c r="E79" s="21"/>
      <c r="F79" s="22"/>
      <c r="G79" s="18" t="s">
        <v>14</v>
      </c>
      <c r="H79" s="23">
        <v>1</v>
      </c>
      <c r="I79" s="23"/>
      <c r="J79" s="23">
        <f t="shared" si="6"/>
        <v>0</v>
      </c>
    </row>
    <row r="80" spans="1:10" ht="15" customHeight="1" x14ac:dyDescent="0.2">
      <c r="A80" s="18">
        <v>52</v>
      </c>
      <c r="B80" s="19" t="s">
        <v>77</v>
      </c>
      <c r="C80" s="19"/>
      <c r="D80" s="20"/>
      <c r="E80" s="21"/>
      <c r="F80" s="22"/>
      <c r="G80" s="18" t="s">
        <v>14</v>
      </c>
      <c r="H80" s="23">
        <v>3</v>
      </c>
      <c r="I80" s="23"/>
      <c r="J80" s="23">
        <f t="shared" si="6"/>
        <v>0</v>
      </c>
    </row>
    <row r="81" spans="1:10" ht="15" customHeight="1" x14ac:dyDescent="0.2">
      <c r="A81" s="18">
        <v>53</v>
      </c>
      <c r="B81" s="19" t="s">
        <v>78</v>
      </c>
      <c r="C81" s="19"/>
      <c r="D81" s="20"/>
      <c r="E81" s="21"/>
      <c r="F81" s="22"/>
      <c r="G81" s="18" t="s">
        <v>14</v>
      </c>
      <c r="H81" s="23">
        <v>1</v>
      </c>
      <c r="I81" s="23"/>
      <c r="J81" s="23">
        <f t="shared" si="6"/>
        <v>0</v>
      </c>
    </row>
    <row r="82" spans="1:10" ht="15" customHeight="1" x14ac:dyDescent="0.2">
      <c r="A82" s="18">
        <v>54</v>
      </c>
      <c r="B82" s="19" t="s">
        <v>79</v>
      </c>
      <c r="C82" s="19"/>
      <c r="D82" s="20"/>
      <c r="E82" s="21"/>
      <c r="F82" s="22"/>
      <c r="G82" s="18" t="s">
        <v>14</v>
      </c>
      <c r="H82" s="23">
        <v>1</v>
      </c>
      <c r="I82" s="23"/>
      <c r="J82" s="23">
        <f t="shared" si="6"/>
        <v>0</v>
      </c>
    </row>
    <row r="83" spans="1:10" ht="15" customHeight="1" x14ac:dyDescent="0.2">
      <c r="A83" s="18">
        <v>55</v>
      </c>
      <c r="B83" s="19" t="s">
        <v>80</v>
      </c>
      <c r="C83" s="19"/>
      <c r="D83" s="20"/>
      <c r="E83" s="21"/>
      <c r="F83" s="22"/>
      <c r="G83" s="18" t="s">
        <v>14</v>
      </c>
      <c r="H83" s="23">
        <v>1</v>
      </c>
      <c r="I83" s="23"/>
      <c r="J83" s="23">
        <f t="shared" si="6"/>
        <v>0</v>
      </c>
    </row>
    <row r="84" spans="1:10" ht="15" customHeight="1" x14ac:dyDescent="0.2">
      <c r="A84" s="18">
        <v>56</v>
      </c>
      <c r="B84" s="19" t="s">
        <v>81</v>
      </c>
      <c r="C84" s="19"/>
      <c r="D84" s="19"/>
      <c r="E84" s="21"/>
      <c r="F84" s="22"/>
      <c r="G84" s="18" t="s">
        <v>14</v>
      </c>
      <c r="H84" s="23">
        <f>SUM(H74:H78)</f>
        <v>6</v>
      </c>
      <c r="I84" s="23"/>
      <c r="J84" s="23">
        <f t="shared" si="6"/>
        <v>0</v>
      </c>
    </row>
    <row r="85" spans="1:10" ht="15" customHeight="1" x14ac:dyDescent="0.2">
      <c r="A85" s="18">
        <v>57</v>
      </c>
      <c r="B85" s="19" t="s">
        <v>82</v>
      </c>
      <c r="C85" s="19"/>
      <c r="D85" s="19"/>
      <c r="E85" s="21"/>
      <c r="F85" s="22"/>
      <c r="G85" s="18" t="s">
        <v>14</v>
      </c>
      <c r="H85" s="23">
        <f>H84</f>
        <v>6</v>
      </c>
      <c r="I85" s="23"/>
      <c r="J85" s="23">
        <f t="shared" si="6"/>
        <v>0</v>
      </c>
    </row>
    <row r="86" spans="1:10" ht="15" customHeight="1" x14ac:dyDescent="0.2">
      <c r="A86" s="18">
        <v>58</v>
      </c>
      <c r="B86" s="19" t="s">
        <v>32</v>
      </c>
      <c r="C86" s="19"/>
      <c r="D86" s="19"/>
      <c r="E86" s="21"/>
      <c r="F86" s="22"/>
      <c r="G86" s="18" t="s">
        <v>14</v>
      </c>
      <c r="H86" s="23">
        <v>10</v>
      </c>
      <c r="I86" s="23"/>
      <c r="J86" s="23">
        <f t="shared" si="6"/>
        <v>0</v>
      </c>
    </row>
    <row r="87" spans="1:10" ht="15" customHeight="1" x14ac:dyDescent="0.2">
      <c r="A87" s="18">
        <v>59</v>
      </c>
      <c r="B87" s="19" t="s">
        <v>33</v>
      </c>
      <c r="C87" s="19"/>
      <c r="D87" s="19"/>
      <c r="E87" s="21"/>
      <c r="F87" s="22"/>
      <c r="G87" s="18" t="s">
        <v>14</v>
      </c>
      <c r="H87" s="23">
        <f>2*H84</f>
        <v>12</v>
      </c>
      <c r="I87" s="23"/>
      <c r="J87" s="23">
        <f t="shared" si="6"/>
        <v>0</v>
      </c>
    </row>
    <row r="88" spans="1:10" ht="15" customHeight="1" x14ac:dyDescent="0.2">
      <c r="A88" s="18">
        <v>60</v>
      </c>
      <c r="B88" s="19" t="s">
        <v>34</v>
      </c>
      <c r="C88" s="19"/>
      <c r="D88" s="19"/>
      <c r="E88" s="21"/>
      <c r="F88" s="22"/>
      <c r="G88" s="18" t="s">
        <v>14</v>
      </c>
      <c r="H88" s="23">
        <f>H87</f>
        <v>12</v>
      </c>
      <c r="I88" s="23"/>
      <c r="J88" s="23">
        <f t="shared" si="6"/>
        <v>0</v>
      </c>
    </row>
    <row r="89" spans="1:10" ht="15" customHeight="1" x14ac:dyDescent="0.2">
      <c r="A89" s="18">
        <v>61</v>
      </c>
      <c r="B89" s="19" t="s">
        <v>35</v>
      </c>
      <c r="C89" s="19"/>
      <c r="D89" s="19"/>
      <c r="E89" s="21"/>
      <c r="F89" s="22"/>
      <c r="G89" s="18" t="s">
        <v>14</v>
      </c>
      <c r="H89" s="23">
        <f>SUM(H74:H78)</f>
        <v>6</v>
      </c>
      <c r="I89" s="23"/>
      <c r="J89" s="23">
        <f t="shared" si="6"/>
        <v>0</v>
      </c>
    </row>
    <row r="90" spans="1:10" ht="15" customHeight="1" x14ac:dyDescent="0.2">
      <c r="A90" s="18"/>
      <c r="B90" s="19"/>
      <c r="C90" s="19"/>
      <c r="D90" s="19"/>
      <c r="E90" s="21"/>
      <c r="F90" s="22"/>
      <c r="G90" s="18"/>
      <c r="H90" s="23"/>
      <c r="I90" s="23"/>
      <c r="J90" s="23"/>
    </row>
    <row r="91" spans="1:10" ht="15" customHeight="1" x14ac:dyDescent="0.2">
      <c r="A91" s="24" t="s">
        <v>15</v>
      </c>
      <c r="B91" s="25" t="s">
        <v>16</v>
      </c>
      <c r="C91" s="19"/>
      <c r="D91" s="19"/>
      <c r="E91" s="21"/>
      <c r="F91" s="22"/>
      <c r="G91" s="26"/>
      <c r="H91" s="27"/>
      <c r="I91" s="27"/>
      <c r="J91" s="55">
        <f>SUM(J92:J100)</f>
        <v>0</v>
      </c>
    </row>
    <row r="92" spans="1:10" ht="15" customHeight="1" x14ac:dyDescent="0.2">
      <c r="A92" s="18">
        <v>62</v>
      </c>
      <c r="B92" s="19" t="s">
        <v>63</v>
      </c>
      <c r="C92" s="19"/>
      <c r="D92" s="19"/>
      <c r="E92" s="21"/>
      <c r="F92" s="22"/>
      <c r="G92" s="18" t="s">
        <v>14</v>
      </c>
      <c r="H92" s="23">
        <v>32</v>
      </c>
      <c r="I92" s="23"/>
      <c r="J92" s="23">
        <f t="shared" ref="J92:J100" si="7">H92*I92</f>
        <v>0</v>
      </c>
    </row>
    <row r="93" spans="1:10" ht="15" customHeight="1" x14ac:dyDescent="0.2">
      <c r="A93" s="18">
        <v>63</v>
      </c>
      <c r="B93" s="19" t="s">
        <v>83</v>
      </c>
      <c r="C93" s="19"/>
      <c r="D93" s="19"/>
      <c r="E93" s="21"/>
      <c r="F93" s="22"/>
      <c r="G93" s="18" t="s">
        <v>14</v>
      </c>
      <c r="H93" s="23">
        <v>1</v>
      </c>
      <c r="I93" s="23"/>
      <c r="J93" s="23">
        <f t="shared" si="7"/>
        <v>0</v>
      </c>
    </row>
    <row r="94" spans="1:10" ht="15" customHeight="1" x14ac:dyDescent="0.2">
      <c r="A94" s="18">
        <v>64</v>
      </c>
      <c r="B94" s="19" t="s">
        <v>84</v>
      </c>
      <c r="C94" s="19"/>
      <c r="D94" s="19"/>
      <c r="E94" s="21"/>
      <c r="F94" s="22"/>
      <c r="G94" s="18" t="s">
        <v>14</v>
      </c>
      <c r="H94" s="23">
        <v>2</v>
      </c>
      <c r="I94" s="23"/>
      <c r="J94" s="23">
        <f t="shared" si="7"/>
        <v>0</v>
      </c>
    </row>
    <row r="95" spans="1:10" ht="15" customHeight="1" x14ac:dyDescent="0.2">
      <c r="A95" s="18">
        <v>65</v>
      </c>
      <c r="B95" s="19" t="s">
        <v>85</v>
      </c>
      <c r="C95" s="19"/>
      <c r="D95" s="19"/>
      <c r="E95" s="21"/>
      <c r="F95" s="22"/>
      <c r="G95" s="18" t="s">
        <v>14</v>
      </c>
      <c r="H95" s="23">
        <v>1</v>
      </c>
      <c r="I95" s="23"/>
      <c r="J95" s="23">
        <f t="shared" si="7"/>
        <v>0</v>
      </c>
    </row>
    <row r="96" spans="1:10" ht="15" customHeight="1" x14ac:dyDescent="0.2">
      <c r="A96" s="18">
        <v>66</v>
      </c>
      <c r="B96" s="19" t="s">
        <v>86</v>
      </c>
      <c r="C96" s="19"/>
      <c r="D96" s="19"/>
      <c r="E96" s="21"/>
      <c r="F96" s="22"/>
      <c r="G96" s="18" t="s">
        <v>14</v>
      </c>
      <c r="H96" s="23">
        <v>1</v>
      </c>
      <c r="I96" s="23"/>
      <c r="J96" s="23">
        <f t="shared" si="7"/>
        <v>0</v>
      </c>
    </row>
    <row r="97" spans="1:10" ht="15" customHeight="1" x14ac:dyDescent="0.2">
      <c r="A97" s="18">
        <v>67</v>
      </c>
      <c r="B97" s="19" t="s">
        <v>87</v>
      </c>
      <c r="C97" s="19"/>
      <c r="D97" s="19"/>
      <c r="E97" s="21"/>
      <c r="F97" s="22"/>
      <c r="G97" s="18" t="s">
        <v>14</v>
      </c>
      <c r="H97" s="23">
        <v>1</v>
      </c>
      <c r="I97" s="23"/>
      <c r="J97" s="23">
        <f t="shared" si="7"/>
        <v>0</v>
      </c>
    </row>
    <row r="98" spans="1:10" ht="15" customHeight="1" x14ac:dyDescent="0.2">
      <c r="A98" s="18">
        <v>68</v>
      </c>
      <c r="B98" s="19" t="s">
        <v>88</v>
      </c>
      <c r="C98" s="19"/>
      <c r="D98" s="19"/>
      <c r="E98" s="21"/>
      <c r="F98" s="22"/>
      <c r="G98" s="18" t="s">
        <v>14</v>
      </c>
      <c r="H98" s="23">
        <v>1</v>
      </c>
      <c r="I98" s="23"/>
      <c r="J98" s="23">
        <f t="shared" si="7"/>
        <v>0</v>
      </c>
    </row>
    <row r="99" spans="1:10" ht="15" customHeight="1" x14ac:dyDescent="0.2">
      <c r="A99" s="18">
        <v>69</v>
      </c>
      <c r="B99" s="19" t="s">
        <v>89</v>
      </c>
      <c r="C99" s="19"/>
      <c r="D99" s="19"/>
      <c r="E99" s="21"/>
      <c r="F99" s="22"/>
      <c r="G99" s="18" t="s">
        <v>14</v>
      </c>
      <c r="H99" s="23">
        <v>2</v>
      </c>
      <c r="I99" s="23"/>
      <c r="J99" s="23">
        <f t="shared" si="7"/>
        <v>0</v>
      </c>
    </row>
    <row r="100" spans="1:10" ht="15" customHeight="1" x14ac:dyDescent="0.2">
      <c r="A100" s="18">
        <v>70</v>
      </c>
      <c r="B100" s="19" t="s">
        <v>90</v>
      </c>
      <c r="C100" s="19"/>
      <c r="D100" s="19"/>
      <c r="E100" s="21"/>
      <c r="F100" s="22"/>
      <c r="G100" s="18" t="s">
        <v>20</v>
      </c>
      <c r="H100" s="23">
        <v>1</v>
      </c>
      <c r="I100" s="23"/>
      <c r="J100" s="23">
        <f t="shared" si="7"/>
        <v>0</v>
      </c>
    </row>
    <row r="101" spans="1:10" ht="15" customHeight="1" x14ac:dyDescent="0.2">
      <c r="A101" s="49"/>
      <c r="B101" s="50"/>
      <c r="C101" s="50"/>
      <c r="D101" s="50"/>
      <c r="E101" s="49"/>
      <c r="F101" s="51"/>
      <c r="G101" s="49"/>
      <c r="H101" s="52"/>
      <c r="I101" s="52"/>
      <c r="J101" s="52"/>
    </row>
    <row r="102" spans="1:10" ht="15" customHeight="1" x14ac:dyDescent="0.2">
      <c r="A102" s="53">
        <v>5</v>
      </c>
      <c r="B102" s="48" t="s">
        <v>91</v>
      </c>
      <c r="C102" s="48"/>
      <c r="D102" s="48"/>
      <c r="E102" s="48"/>
      <c r="F102" s="48"/>
      <c r="G102" s="48"/>
      <c r="H102" s="48"/>
      <c r="I102" s="48"/>
      <c r="J102" s="48"/>
    </row>
    <row r="103" spans="1:10" ht="15" customHeight="1" x14ac:dyDescent="0.2">
      <c r="A103" s="25" t="s">
        <v>92</v>
      </c>
      <c r="B103" s="25" t="s">
        <v>91</v>
      </c>
      <c r="C103" s="50"/>
      <c r="D103" s="50"/>
      <c r="E103" s="49"/>
      <c r="F103" s="51"/>
      <c r="G103" s="49"/>
      <c r="H103" s="52"/>
      <c r="I103" s="52"/>
      <c r="J103" s="55">
        <f>SUM(J104:J106)</f>
        <v>0</v>
      </c>
    </row>
    <row r="104" spans="1:10" ht="15" customHeight="1" x14ac:dyDescent="0.2">
      <c r="A104" s="49">
        <v>71</v>
      </c>
      <c r="B104" s="50" t="s">
        <v>93</v>
      </c>
      <c r="C104" s="50"/>
      <c r="D104" s="50"/>
      <c r="E104" s="49"/>
      <c r="F104" s="51"/>
      <c r="G104" s="49" t="s">
        <v>14</v>
      </c>
      <c r="H104" s="52">
        <v>1</v>
      </c>
      <c r="I104" s="52"/>
      <c r="J104" s="52">
        <f>H104*I104</f>
        <v>0</v>
      </c>
    </row>
    <row r="105" spans="1:10" ht="15" customHeight="1" x14ac:dyDescent="0.2">
      <c r="A105" s="49">
        <v>72</v>
      </c>
      <c r="B105" s="50" t="s">
        <v>94</v>
      </c>
      <c r="C105" s="50"/>
      <c r="D105" s="50"/>
      <c r="E105" s="49"/>
      <c r="F105" s="51"/>
      <c r="G105" s="49" t="s">
        <v>14</v>
      </c>
      <c r="H105" s="52">
        <v>1</v>
      </c>
      <c r="I105" s="52"/>
      <c r="J105" s="52">
        <f t="shared" ref="J105:J106" si="8">H105*I105</f>
        <v>0</v>
      </c>
    </row>
    <row r="106" spans="1:10" ht="15" customHeight="1" x14ac:dyDescent="0.2">
      <c r="A106" s="49">
        <v>73</v>
      </c>
      <c r="B106" s="50" t="s">
        <v>95</v>
      </c>
      <c r="C106" s="50"/>
      <c r="D106" s="50"/>
      <c r="E106" s="49"/>
      <c r="F106" s="51"/>
      <c r="G106" s="49" t="s">
        <v>14</v>
      </c>
      <c r="H106" s="52">
        <v>1</v>
      </c>
      <c r="I106" s="52"/>
      <c r="J106" s="52">
        <f t="shared" si="8"/>
        <v>0</v>
      </c>
    </row>
    <row r="107" spans="1:10" ht="15" customHeight="1" x14ac:dyDescent="0.2">
      <c r="A107" s="49"/>
      <c r="B107" s="50"/>
      <c r="C107" s="50"/>
      <c r="D107" s="50"/>
      <c r="E107" s="49"/>
      <c r="F107" s="51"/>
      <c r="G107" s="49"/>
      <c r="H107" s="52"/>
      <c r="I107" s="52"/>
      <c r="J107" s="52"/>
    </row>
    <row r="108" spans="1:10" ht="15" customHeight="1" x14ac:dyDescent="0.2">
      <c r="A108" s="49"/>
      <c r="B108" s="50"/>
      <c r="C108" s="50"/>
      <c r="D108" s="50"/>
      <c r="E108" s="49"/>
      <c r="F108" s="51"/>
      <c r="G108" s="49"/>
      <c r="H108" s="52"/>
      <c r="I108" s="52"/>
      <c r="J108" s="52"/>
    </row>
    <row r="109" spans="1:10" ht="15" customHeight="1" x14ac:dyDescent="0.2">
      <c r="A109" s="49"/>
      <c r="B109" s="50"/>
      <c r="C109" s="50"/>
      <c r="D109" s="50"/>
      <c r="E109" s="49"/>
      <c r="F109" s="51"/>
      <c r="G109" s="49"/>
      <c r="H109" s="52"/>
      <c r="I109" s="52"/>
      <c r="J109" s="52"/>
    </row>
    <row r="111" spans="1:10" x14ac:dyDescent="0.2">
      <c r="H111" s="28" t="s">
        <v>21</v>
      </c>
      <c r="I111" s="56">
        <f>SUM(J7:J100)</f>
        <v>0</v>
      </c>
      <c r="J111" s="56"/>
    </row>
    <row r="112" spans="1:10" x14ac:dyDescent="0.2">
      <c r="H112" s="28" t="s">
        <v>22</v>
      </c>
      <c r="I112" s="56">
        <f>0.15*I111</f>
        <v>0</v>
      </c>
      <c r="J112" s="56"/>
    </row>
    <row r="113" spans="1:10" x14ac:dyDescent="0.2">
      <c r="H113" s="28" t="s">
        <v>23</v>
      </c>
      <c r="I113" s="56">
        <v>0</v>
      </c>
      <c r="J113" s="56"/>
    </row>
    <row r="114" spans="1:10" x14ac:dyDescent="0.2">
      <c r="F114" s="29"/>
      <c r="G114" s="30"/>
      <c r="H114" s="31" t="s">
        <v>24</v>
      </c>
      <c r="I114" s="57">
        <v>0</v>
      </c>
      <c r="J114" s="57"/>
    </row>
    <row r="116" spans="1:10" x14ac:dyDescent="0.2">
      <c r="H116" s="28" t="s">
        <v>25</v>
      </c>
      <c r="I116" s="56">
        <f>SUM(I111:J114)</f>
        <v>0</v>
      </c>
      <c r="J116" s="56"/>
    </row>
    <row r="118" spans="1:10" x14ac:dyDescent="0.2">
      <c r="A118" t="s">
        <v>26</v>
      </c>
    </row>
    <row r="119" spans="1:10" x14ac:dyDescent="0.2">
      <c r="A119" t="s">
        <v>27</v>
      </c>
    </row>
  </sheetData>
  <mergeCells count="10">
    <mergeCell ref="C1:J1"/>
    <mergeCell ref="A8:J8"/>
    <mergeCell ref="A27:J27"/>
    <mergeCell ref="A52:J52"/>
    <mergeCell ref="A71:J71"/>
    <mergeCell ref="I111:J111"/>
    <mergeCell ref="I112:J112"/>
    <mergeCell ref="I113:J113"/>
    <mergeCell ref="I114:J114"/>
    <mergeCell ref="I116:J116"/>
  </mergeCells>
  <pageMargins left="0.74791666666666701" right="0.74791666666666701" top="0.98611111111111105" bottom="0.98402777777777795" header="0.49236111111111103" footer="0.51180555555555496"/>
  <pageSetup paperSize="9" firstPageNumber="0" orientation="portrait" horizontalDpi="300" verticalDpi="300" r:id="rId1"/>
  <headerFooter>
    <oddHeader>&amp;L&amp;12TECHNOMONT VYSOČINA s.r.o.&amp;10, č.p. 125, 592 13 Bohdalov, IČO 277 35 214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Hrazení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 Vík</dc:creator>
  <dc:description/>
  <cp:lastModifiedBy>Šoukal Miroslav</cp:lastModifiedBy>
  <cp:revision>6</cp:revision>
  <dcterms:created xsi:type="dcterms:W3CDTF">2021-01-11T07:34:33Z</dcterms:created>
  <dcterms:modified xsi:type="dcterms:W3CDTF">2021-02-17T12:11:26Z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