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usova\Desktop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F59" i="1"/>
  <c r="I59" i="1" s="1"/>
  <c r="H58" i="1"/>
  <c r="F58" i="1"/>
  <c r="I58" i="1" s="1"/>
  <c r="I57" i="1"/>
  <c r="H57" i="1"/>
  <c r="F57" i="1"/>
  <c r="H56" i="1"/>
  <c r="F56" i="1"/>
  <c r="I56" i="1" s="1"/>
  <c r="H55" i="1"/>
  <c r="F55" i="1"/>
  <c r="I55" i="1" s="1"/>
  <c r="I54" i="1"/>
  <c r="H54" i="1"/>
  <c r="F54" i="1"/>
  <c r="I53" i="1"/>
  <c r="H53" i="1"/>
  <c r="F53" i="1"/>
  <c r="H52" i="1"/>
  <c r="H61" i="1" s="1"/>
  <c r="F52" i="1"/>
  <c r="I52" i="1" s="1"/>
  <c r="H51" i="1"/>
  <c r="F51" i="1"/>
  <c r="I51" i="1" s="1"/>
  <c r="I50" i="1"/>
  <c r="H50" i="1"/>
  <c r="F50" i="1"/>
  <c r="F60" i="1" s="1"/>
  <c r="H41" i="1"/>
  <c r="F41" i="1"/>
  <c r="I41" i="1" s="1"/>
  <c r="I40" i="1"/>
  <c r="H40" i="1"/>
  <c r="F40" i="1"/>
  <c r="H39" i="1"/>
  <c r="I39" i="1" s="1"/>
  <c r="F39" i="1"/>
  <c r="H38" i="1"/>
  <c r="F38" i="1"/>
  <c r="I38" i="1" s="1"/>
  <c r="H37" i="1"/>
  <c r="F37" i="1"/>
  <c r="I37" i="1" s="1"/>
  <c r="I36" i="1"/>
  <c r="H36" i="1"/>
  <c r="F36" i="1"/>
  <c r="H35" i="1"/>
  <c r="I35" i="1" s="1"/>
  <c r="F35" i="1"/>
  <c r="H34" i="1"/>
  <c r="F34" i="1"/>
  <c r="I34" i="1" s="1"/>
  <c r="H33" i="1"/>
  <c r="F33" i="1"/>
  <c r="I33" i="1" s="1"/>
  <c r="I32" i="1"/>
  <c r="H32" i="1"/>
  <c r="F32" i="1"/>
  <c r="H31" i="1"/>
  <c r="I31" i="1" s="1"/>
  <c r="F31" i="1"/>
  <c r="H30" i="1"/>
  <c r="F30" i="1"/>
  <c r="I30" i="1" s="1"/>
  <c r="H29" i="1"/>
  <c r="F29" i="1"/>
  <c r="I29" i="1" s="1"/>
  <c r="I28" i="1"/>
  <c r="H28" i="1"/>
  <c r="F28" i="1"/>
  <c r="H27" i="1"/>
  <c r="I27" i="1" s="1"/>
  <c r="F27" i="1"/>
  <c r="H26" i="1"/>
  <c r="F26" i="1"/>
  <c r="I26" i="1" s="1"/>
  <c r="H25" i="1"/>
  <c r="F25" i="1"/>
  <c r="I25" i="1" s="1"/>
  <c r="I24" i="1"/>
  <c r="H24" i="1"/>
  <c r="F24" i="1"/>
  <c r="H23" i="1"/>
  <c r="I23" i="1" s="1"/>
  <c r="F23" i="1"/>
  <c r="H22" i="1"/>
  <c r="F22" i="1"/>
  <c r="I22" i="1" s="1"/>
  <c r="H21" i="1"/>
  <c r="F21" i="1"/>
  <c r="I21" i="1" s="1"/>
  <c r="I20" i="1"/>
  <c r="H20" i="1"/>
  <c r="F20" i="1"/>
  <c r="H19" i="1"/>
  <c r="I19" i="1" s="1"/>
  <c r="F19" i="1"/>
  <c r="H18" i="1"/>
  <c r="H43" i="1" s="1"/>
  <c r="F18" i="1"/>
  <c r="I18" i="1" s="1"/>
  <c r="B14" i="1"/>
  <c r="H9" i="1"/>
  <c r="I9" i="1" s="1"/>
  <c r="F9" i="1"/>
  <c r="H8" i="1"/>
  <c r="F8" i="1"/>
  <c r="I8" i="1" s="1"/>
  <c r="H7" i="1"/>
  <c r="F7" i="1"/>
  <c r="I7" i="1" s="1"/>
  <c r="I6" i="1"/>
  <c r="H6" i="1"/>
  <c r="F6" i="1"/>
  <c r="H5" i="1"/>
  <c r="H11" i="1" s="1"/>
  <c r="F5" i="1"/>
  <c r="F10" i="1" s="1"/>
  <c r="I63" i="1" l="1"/>
  <c r="I62" i="1"/>
  <c r="I64" i="1" s="1"/>
  <c r="I13" i="1"/>
  <c r="I14" i="1" s="1"/>
  <c r="I12" i="1"/>
  <c r="F42" i="1"/>
  <c r="I5" i="1"/>
  <c r="I45" i="1" l="1"/>
  <c r="I44" i="1"/>
  <c r="I46" i="1"/>
</calcChain>
</file>

<file path=xl/sharedStrings.xml><?xml version="1.0" encoding="utf-8"?>
<sst xmlns="http://schemas.openxmlformats.org/spreadsheetml/2006/main" count="173" uniqueCount="73">
  <si>
    <t>SPECIFIKACE DOKSY U KLADNA na úrovni dokumentace pro stavební povolení</t>
  </si>
  <si>
    <t xml:space="preserve"> </t>
  </si>
  <si>
    <t>ROZVADĚČE prvky silové</t>
  </si>
  <si>
    <t>Obj.Kód/Dodavatel</t>
  </si>
  <si>
    <t>Název</t>
  </si>
  <si>
    <t>Jedn</t>
  </si>
  <si>
    <t xml:space="preserve">Počet </t>
  </si>
  <si>
    <t>mj/mater</t>
  </si>
  <si>
    <t>mater./celkem</t>
  </si>
  <si>
    <t>mj/montáž</t>
  </si>
  <si>
    <t>mont./celkem</t>
  </si>
  <si>
    <t>Cena celkem</t>
  </si>
  <si>
    <t>Rozvaděč RMS, DOPLNĚNÍ</t>
  </si>
  <si>
    <t>kpl</t>
  </si>
  <si>
    <t>CO DOPLNIT?</t>
  </si>
  <si>
    <t>Rozvodnice RMS2 nová kompl.</t>
  </si>
  <si>
    <t>KOMBINOVANÝ SVODIČ PŘEPĚTÍ TYP 1+2 ?</t>
  </si>
  <si>
    <t>TZ</t>
  </si>
  <si>
    <t>Rozvodnice RP0 doplnění</t>
  </si>
  <si>
    <t>JISTIČ 10A/B1 A 16A/B1 ?</t>
  </si>
  <si>
    <t xml:space="preserve">Rozvodnice RP1 doplnění </t>
  </si>
  <si>
    <t>2X JISTIČ 16A/B1 ?</t>
  </si>
  <si>
    <t>demontáže</t>
  </si>
  <si>
    <t>JAKÉHO ROZSZAHU, NEBO CO SE BUDE DEMONTOVAT?</t>
  </si>
  <si>
    <t>Materiál celkem</t>
  </si>
  <si>
    <t>Montáže celkem</t>
  </si>
  <si>
    <t>Podružný materiál</t>
  </si>
  <si>
    <t>%</t>
  </si>
  <si>
    <t>PPV</t>
  </si>
  <si>
    <t xml:space="preserve">Celkem za </t>
  </si>
  <si>
    <t>Kompletační materiál</t>
  </si>
  <si>
    <t>ABB</t>
  </si>
  <si>
    <t>spínač řaz.1, 10A/230V/IP20</t>
  </si>
  <si>
    <t>ks</t>
  </si>
  <si>
    <t>spínač řaz.6, 10A/230V/IP20</t>
  </si>
  <si>
    <t>spínač řaz.5, 10A/230V/IP20</t>
  </si>
  <si>
    <t>spínač řaz.6+6, 10A/230V/IP20</t>
  </si>
  <si>
    <t>spínač řaz.7, 10A/230V/IP20</t>
  </si>
  <si>
    <t xml:space="preserve">spínač řaz.1/0, 10A/230V/IP20 </t>
  </si>
  <si>
    <t>spínač řaz.1/0+1/0, 10A/230V/IP20</t>
  </si>
  <si>
    <t>DALIeco</t>
  </si>
  <si>
    <t>Elektrobock</t>
  </si>
  <si>
    <t>Doběhové relé CS3-1</t>
  </si>
  <si>
    <t>zásuvka jednoduchá 230V/16A</t>
  </si>
  <si>
    <t>nosná maska+kryt zás.komunikační pro zás XLR (Neutrik)</t>
  </si>
  <si>
    <t>zásuvka datová dvojitá RJ45</t>
  </si>
  <si>
    <t>zásuvka tv koncová</t>
  </si>
  <si>
    <t xml:space="preserve">kryt spinače kolébkového jednoduchý </t>
  </si>
  <si>
    <t>kryt spinače kolébkového jednoduchý symbol zvonek</t>
  </si>
  <si>
    <t>kryt spinače kolébkového dvojitý</t>
  </si>
  <si>
    <t>kryt spinače kolébkového jednoduchý se signalizací</t>
  </si>
  <si>
    <t xml:space="preserve">rámeček jednoduchý </t>
  </si>
  <si>
    <t xml:space="preserve">rámeček dvojitý </t>
  </si>
  <si>
    <t xml:space="preserve">rámeček čtyřnásobný </t>
  </si>
  <si>
    <t xml:space="preserve">rámeček trojnásobný </t>
  </si>
  <si>
    <t>Czechphone</t>
  </si>
  <si>
    <t>Domácí telefon audio dvojdrát</t>
  </si>
  <si>
    <t>autonomní požární čidlo</t>
  </si>
  <si>
    <t>Kompletační materiál celkem</t>
  </si>
  <si>
    <t xml:space="preserve">Upevňovací a úložný materiál </t>
  </si>
  <si>
    <t>Kopos Kolín</t>
  </si>
  <si>
    <t>Krabice přístrojová  pod omítku spojovací KP68 KA</t>
  </si>
  <si>
    <t>Krabice přístrojová  pod omítku spojovací KP 64/4KA</t>
  </si>
  <si>
    <t>OBO</t>
  </si>
  <si>
    <t>Krabice A11 OBO</t>
  </si>
  <si>
    <t>monoflex pr.13mm</t>
  </si>
  <si>
    <t>m</t>
  </si>
  <si>
    <t>kopoflex 50mm</t>
  </si>
  <si>
    <t>Krabice pod omítku KT250</t>
  </si>
  <si>
    <t xml:space="preserve">Plastové kabelové  úchyty kabelů </t>
  </si>
  <si>
    <t>Kabelový ocelový žlab s víkem vč.upevnění 120x60mm</t>
  </si>
  <si>
    <t xml:space="preserve">Upevňovací materiál </t>
  </si>
  <si>
    <t>Upevňovací a úložný 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</si>
</sst>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2"/>
      <name val="Formata"/>
      <charset val="238"/>
    </font>
    <font>
      <b/>
      <sz val="8"/>
      <name val="Arial"/>
      <family val="2"/>
      <charset val="238"/>
    </font>
    <font>
      <i/>
      <sz val="9"/>
      <name val="Arial CE"/>
      <charset val="238"/>
    </font>
    <font>
      <i/>
      <sz val="8"/>
      <name val="Arial CE"/>
      <charset val="238"/>
    </font>
    <font>
      <b/>
      <sz val="8"/>
      <color rgb="FFFF0000"/>
      <name val="Trebuchet MS"/>
      <family val="2"/>
      <charset val="238"/>
    </font>
    <font>
      <sz val="8"/>
      <name val="Arial CE"/>
      <charset val="238"/>
    </font>
    <font>
      <sz val="10"/>
      <name val="Arial Narrow"/>
      <family val="2"/>
      <charset val="238"/>
    </font>
    <font>
      <b/>
      <sz val="8"/>
      <name val="Arial CE"/>
      <charset val="238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3" tint="0.59999389629810485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0" fillId="0" borderId="0"/>
    <xf numFmtId="0" fontId="12" fillId="0" borderId="0" applyProtection="0"/>
  </cellStyleXfs>
  <cellXfs count="65">
    <xf numFmtId="0" fontId="0" fillId="0" borderId="0" xfId="0"/>
    <xf numFmtId="49" fontId="1" fillId="0" borderId="1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" fontId="2" fillId="0" borderId="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/>
      <protection hidden="1"/>
    </xf>
    <xf numFmtId="0" fontId="2" fillId="0" borderId="4" xfId="0" applyFont="1" applyFill="1" applyBorder="1" applyAlignment="1">
      <alignment vertical="center"/>
    </xf>
    <xf numFmtId="4" fontId="2" fillId="0" borderId="4" xfId="1" applyNumberFormat="1" applyFont="1" applyBorder="1" applyAlignment="1" applyProtection="1">
      <alignment horizontal="right" vertical="center"/>
      <protection hidden="1"/>
    </xf>
    <xf numFmtId="4" fontId="2" fillId="0" borderId="4" xfId="0" applyNumberFormat="1" applyFont="1" applyFill="1" applyBorder="1" applyAlignment="1">
      <alignment horizontal="right"/>
    </xf>
    <xf numFmtId="4" fontId="2" fillId="0" borderId="4" xfId="0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right"/>
    </xf>
    <xf numFmtId="1" fontId="7" fillId="0" borderId="4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left" vertical="top" wrapText="1"/>
    </xf>
    <xf numFmtId="0" fontId="2" fillId="0" borderId="4" xfId="0" applyFont="1" applyBorder="1" applyAlignment="1"/>
    <xf numFmtId="0" fontId="2" fillId="2" borderId="4" xfId="0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vertical="center"/>
    </xf>
    <xf numFmtId="4" fontId="2" fillId="2" borderId="4" xfId="1" applyNumberFormat="1" applyFont="1" applyFill="1" applyBorder="1" applyAlignment="1" applyProtection="1">
      <alignment horizontal="right" vertical="center"/>
      <protection hidden="1"/>
    </xf>
    <xf numFmtId="4" fontId="2" fillId="3" borderId="4" xfId="0" applyNumberFormat="1" applyFont="1" applyFill="1" applyBorder="1" applyAlignment="1">
      <alignment horizontal="right" vertical="center"/>
    </xf>
    <xf numFmtId="0" fontId="8" fillId="0" borderId="0" xfId="0" applyFont="1"/>
    <xf numFmtId="0" fontId="2" fillId="0" borderId="4" xfId="0" applyFont="1" applyBorder="1"/>
    <xf numFmtId="49" fontId="9" fillId="0" borderId="4" xfId="1" applyNumberFormat="1" applyFont="1" applyFill="1" applyBorder="1" applyAlignment="1" applyProtection="1">
      <alignment horizontal="left"/>
      <protection hidden="1"/>
    </xf>
    <xf numFmtId="49" fontId="2" fillId="0" borderId="4" xfId="0" applyNumberFormat="1" applyFont="1" applyFill="1" applyBorder="1" applyAlignment="1">
      <alignment horizontal="center" vertical="center"/>
    </xf>
    <xf numFmtId="1" fontId="2" fillId="0" borderId="4" xfId="2" applyNumberFormat="1" applyFont="1" applyFill="1" applyBorder="1" applyAlignment="1">
      <alignment horizontal="center"/>
    </xf>
    <xf numFmtId="4" fontId="9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vertical="center"/>
    </xf>
    <xf numFmtId="1" fontId="2" fillId="0" borderId="4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9" fontId="5" fillId="4" borderId="4" xfId="0" applyNumberFormat="1" applyFont="1" applyFill="1" applyBorder="1" applyAlignment="1">
      <alignment horizontal="right" vertical="center"/>
    </xf>
    <xf numFmtId="4" fontId="5" fillId="4" borderId="4" xfId="0" applyNumberFormat="1" applyFont="1" applyFill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center" vertical="center"/>
    </xf>
    <xf numFmtId="1" fontId="5" fillId="4" borderId="4" xfId="0" applyNumberFormat="1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right" vertical="center"/>
    </xf>
    <xf numFmtId="4" fontId="5" fillId="4" borderId="4" xfId="0" applyNumberFormat="1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/>
    </xf>
    <xf numFmtId="49" fontId="11" fillId="0" borderId="4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4" fontId="9" fillId="0" borderId="4" xfId="0" applyNumberFormat="1" applyFont="1" applyFill="1" applyBorder="1" applyAlignment="1">
      <alignment horizontal="right" vertical="center"/>
    </xf>
    <xf numFmtId="49" fontId="2" fillId="0" borderId="4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49" fontId="2" fillId="0" borderId="4" xfId="1" applyNumberFormat="1" applyFont="1" applyBorder="1" applyAlignment="1" applyProtection="1">
      <alignment horizontal="center" vertical="center"/>
      <protection hidden="1"/>
    </xf>
    <xf numFmtId="0" fontId="9" fillId="3" borderId="4" xfId="0" applyFont="1" applyFill="1" applyBorder="1"/>
    <xf numFmtId="4" fontId="2" fillId="5" borderId="4" xfId="0" applyNumberFormat="1" applyFont="1" applyFill="1" applyBorder="1" applyAlignment="1">
      <alignment horizontal="right" vertical="center"/>
    </xf>
    <xf numFmtId="49" fontId="9" fillId="0" borderId="4" xfId="0" applyNumberFormat="1" applyFont="1" applyBorder="1" applyAlignment="1">
      <alignment vertical="center"/>
    </xf>
    <xf numFmtId="49" fontId="2" fillId="2" borderId="4" xfId="0" applyNumberFormat="1" applyFont="1" applyFill="1" applyBorder="1" applyAlignment="1">
      <alignment horizontal="left" vertical="center"/>
    </xf>
    <xf numFmtId="49" fontId="9" fillId="2" borderId="4" xfId="3" applyNumberFormat="1" applyFont="1" applyFill="1" applyBorder="1" applyAlignment="1" applyProtection="1">
      <alignment horizontal="left" vertical="center" wrapText="1"/>
    </xf>
    <xf numFmtId="0" fontId="9" fillId="2" borderId="4" xfId="3" applyFont="1" applyFill="1" applyBorder="1" applyAlignment="1" applyProtection="1">
      <alignment horizontal="center" vertical="center"/>
    </xf>
    <xf numFmtId="4" fontId="2" fillId="5" borderId="4" xfId="1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left" vertical="center"/>
    </xf>
    <xf numFmtId="4" fontId="9" fillId="3" borderId="4" xfId="0" applyNumberFormat="1" applyFont="1" applyFill="1" applyBorder="1" applyAlignment="1">
      <alignment horizontal="right"/>
    </xf>
    <xf numFmtId="0" fontId="9" fillId="2" borderId="4" xfId="3" applyFont="1" applyFill="1" applyBorder="1" applyAlignment="1" applyProtection="1">
      <alignment vertical="center"/>
    </xf>
    <xf numFmtId="1" fontId="9" fillId="2" borderId="4" xfId="3" applyNumberFormat="1" applyFont="1" applyFill="1" applyBorder="1" applyAlignment="1" applyProtection="1">
      <alignment horizontal="center"/>
    </xf>
    <xf numFmtId="0" fontId="0" fillId="0" borderId="4" xfId="0" applyBorder="1"/>
  </cellXfs>
  <cellStyles count="4">
    <cellStyle name="Normální" xfId="0" builtinId="0"/>
    <cellStyle name="normální_List1" xfId="1"/>
    <cellStyle name="normální_propočet 20041" xfId="2"/>
    <cellStyle name="Styl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workbookViewId="0">
      <selection activeCell="O17" sqref="O17"/>
    </sheetView>
  </sheetViews>
  <sheetFormatPr defaultRowHeight="15"/>
  <cols>
    <col min="1" max="1" width="12.140625" customWidth="1"/>
    <col min="2" max="2" width="48.28515625" customWidth="1"/>
    <col min="3" max="3" width="4.140625" customWidth="1"/>
    <col min="4" max="4" width="6" customWidth="1"/>
    <col min="5" max="5" width="9.5703125" customWidth="1"/>
    <col min="6" max="6" width="9.42578125" customWidth="1"/>
    <col min="7" max="7" width="9" customWidth="1"/>
    <col min="8" max="8" width="9.5703125" customWidth="1"/>
    <col min="9" max="9" width="12.140625" customWidth="1"/>
    <col min="10" max="10" width="24.7109375" customWidth="1"/>
  </cols>
  <sheetData>
    <row r="1" spans="1:12">
      <c r="A1" s="1" t="s">
        <v>0</v>
      </c>
      <c r="B1" s="2"/>
      <c r="C1" s="3"/>
      <c r="D1" s="4"/>
      <c r="E1" s="5" t="s">
        <v>1</v>
      </c>
      <c r="F1" s="5"/>
      <c r="G1" s="6"/>
      <c r="H1" s="6"/>
      <c r="I1" s="7"/>
    </row>
    <row r="2" spans="1:12">
      <c r="A2" s="8"/>
      <c r="B2" s="9"/>
      <c r="C2" s="10"/>
      <c r="D2" s="11"/>
      <c r="E2" s="12"/>
      <c r="F2" s="13"/>
      <c r="G2" s="14"/>
      <c r="H2" s="15"/>
      <c r="I2" s="15"/>
    </row>
    <row r="3" spans="1:12">
      <c r="A3" s="8"/>
      <c r="B3" s="16" t="s">
        <v>2</v>
      </c>
      <c r="C3" s="10"/>
      <c r="D3" s="11"/>
      <c r="E3" s="12"/>
      <c r="F3" s="13"/>
      <c r="G3" s="14"/>
      <c r="H3" s="15"/>
      <c r="I3" s="15"/>
    </row>
    <row r="4" spans="1:12">
      <c r="A4" s="17" t="s">
        <v>3</v>
      </c>
      <c r="B4" s="18" t="s">
        <v>4</v>
      </c>
      <c r="C4" s="19" t="s">
        <v>5</v>
      </c>
      <c r="D4" s="20" t="s">
        <v>6</v>
      </c>
      <c r="E4" s="21" t="s">
        <v>7</v>
      </c>
      <c r="F4" s="21" t="s">
        <v>8</v>
      </c>
      <c r="G4" s="22" t="s">
        <v>9</v>
      </c>
      <c r="H4" s="22" t="s">
        <v>10</v>
      </c>
      <c r="I4" s="22" t="s">
        <v>11</v>
      </c>
    </row>
    <row r="5" spans="1:12" ht="15.75">
      <c r="A5" s="23"/>
      <c r="B5" s="24" t="s">
        <v>12</v>
      </c>
      <c r="C5" s="25" t="s">
        <v>13</v>
      </c>
      <c r="D5" s="26">
        <v>1</v>
      </c>
      <c r="E5" s="27"/>
      <c r="F5" s="28">
        <f>D5*E5</f>
        <v>0</v>
      </c>
      <c r="G5" s="29"/>
      <c r="H5" s="5">
        <f t="shared" ref="H5:H9" si="0">+D5*G5</f>
        <v>0</v>
      </c>
      <c r="I5" s="15">
        <f t="shared" ref="I5:I9" si="1">+F5+H5</f>
        <v>0</v>
      </c>
      <c r="J5" s="30" t="s">
        <v>14</v>
      </c>
      <c r="K5" s="30"/>
      <c r="L5" s="30"/>
    </row>
    <row r="6" spans="1:12" ht="15.75">
      <c r="A6" s="23"/>
      <c r="B6" s="31" t="s">
        <v>15</v>
      </c>
      <c r="C6" s="25" t="s">
        <v>13</v>
      </c>
      <c r="D6" s="26">
        <v>1</v>
      </c>
      <c r="E6" s="27"/>
      <c r="F6" s="28">
        <f>D6*E6</f>
        <v>0</v>
      </c>
      <c r="G6" s="29"/>
      <c r="H6" s="5">
        <f t="shared" si="0"/>
        <v>0</v>
      </c>
      <c r="I6" s="15">
        <f t="shared" si="1"/>
        <v>0</v>
      </c>
      <c r="J6" s="30" t="s">
        <v>16</v>
      </c>
      <c r="K6" s="30"/>
      <c r="L6" s="30" t="s">
        <v>17</v>
      </c>
    </row>
    <row r="7" spans="1:12" ht="15.75">
      <c r="A7" s="23"/>
      <c r="B7" s="31" t="s">
        <v>18</v>
      </c>
      <c r="C7" s="25" t="s">
        <v>13</v>
      </c>
      <c r="D7" s="26">
        <v>1</v>
      </c>
      <c r="E7" s="27"/>
      <c r="F7" s="28">
        <f t="shared" ref="F7:F9" si="2">D7*E7</f>
        <v>0</v>
      </c>
      <c r="G7" s="29"/>
      <c r="H7" s="5">
        <f t="shared" si="0"/>
        <v>0</v>
      </c>
      <c r="I7" s="15">
        <f t="shared" si="1"/>
        <v>0</v>
      </c>
      <c r="J7" s="30" t="s">
        <v>19</v>
      </c>
      <c r="K7" s="30"/>
      <c r="L7" s="30" t="s">
        <v>17</v>
      </c>
    </row>
    <row r="8" spans="1:12" ht="15.75">
      <c r="A8" s="23"/>
      <c r="B8" s="31" t="s">
        <v>20</v>
      </c>
      <c r="C8" s="25" t="s">
        <v>13</v>
      </c>
      <c r="D8" s="26">
        <v>1</v>
      </c>
      <c r="E8" s="27"/>
      <c r="F8" s="28">
        <f t="shared" si="2"/>
        <v>0</v>
      </c>
      <c r="G8" s="29"/>
      <c r="H8" s="5">
        <f t="shared" si="0"/>
        <v>0</v>
      </c>
      <c r="I8" s="15">
        <f t="shared" si="1"/>
        <v>0</v>
      </c>
      <c r="J8" s="30" t="s">
        <v>21</v>
      </c>
      <c r="K8" s="30"/>
      <c r="L8" s="30" t="s">
        <v>17</v>
      </c>
    </row>
    <row r="9" spans="1:12" ht="15.75">
      <c r="A9" s="32"/>
      <c r="B9" s="24" t="s">
        <v>22</v>
      </c>
      <c r="C9" s="33" t="s">
        <v>13</v>
      </c>
      <c r="D9" s="34">
        <v>1</v>
      </c>
      <c r="E9" s="27"/>
      <c r="F9" s="28">
        <f t="shared" si="2"/>
        <v>0</v>
      </c>
      <c r="G9" s="35"/>
      <c r="H9" s="5">
        <f t="shared" si="0"/>
        <v>0</v>
      </c>
      <c r="I9" s="15">
        <f t="shared" si="1"/>
        <v>0</v>
      </c>
      <c r="J9" s="30" t="s">
        <v>23</v>
      </c>
    </row>
    <row r="10" spans="1:12">
      <c r="A10" s="8"/>
      <c r="B10" s="36" t="s">
        <v>24</v>
      </c>
      <c r="C10" s="10"/>
      <c r="D10" s="37"/>
      <c r="E10" s="38"/>
      <c r="F10" s="5">
        <f>+SUM(F5:F9)</f>
        <v>0</v>
      </c>
      <c r="G10" s="5"/>
      <c r="H10" s="5"/>
      <c r="I10" s="5"/>
    </row>
    <row r="11" spans="1:12">
      <c r="A11" s="8"/>
      <c r="B11" s="36" t="s">
        <v>25</v>
      </c>
      <c r="C11" s="10"/>
      <c r="D11" s="37"/>
      <c r="E11" s="38"/>
      <c r="F11" s="5"/>
      <c r="G11" s="5"/>
      <c r="H11" s="5">
        <f>+SUM(H5:H9)</f>
        <v>0</v>
      </c>
      <c r="I11" s="5"/>
    </row>
    <row r="12" spans="1:12">
      <c r="A12" s="8"/>
      <c r="B12" s="9" t="s">
        <v>26</v>
      </c>
      <c r="C12" s="10" t="s">
        <v>27</v>
      </c>
      <c r="D12" s="26">
        <v>3</v>
      </c>
      <c r="E12" s="5"/>
      <c r="F12" s="13"/>
      <c r="G12" s="14"/>
      <c r="H12" s="15"/>
      <c r="I12" s="15">
        <f>D12*0.01*(F10+H11)</f>
        <v>0</v>
      </c>
    </row>
    <row r="13" spans="1:12">
      <c r="A13" s="8"/>
      <c r="B13" s="36" t="s">
        <v>28</v>
      </c>
      <c r="C13" s="10" t="s">
        <v>27</v>
      </c>
      <c r="D13" s="26">
        <v>6</v>
      </c>
      <c r="E13" s="5"/>
      <c r="F13" s="13"/>
      <c r="G13" s="14"/>
      <c r="H13" s="15"/>
      <c r="I13" s="15">
        <f>D13*0.01*(F10+H11)</f>
        <v>0</v>
      </c>
    </row>
    <row r="14" spans="1:12">
      <c r="A14" s="39" t="s">
        <v>29</v>
      </c>
      <c r="B14" s="40" t="str">
        <f>B3</f>
        <v>ROZVADĚČE prvky silové</v>
      </c>
      <c r="C14" s="41"/>
      <c r="D14" s="42"/>
      <c r="E14" s="43"/>
      <c r="F14" s="43"/>
      <c r="G14" s="43"/>
      <c r="H14" s="43"/>
      <c r="I14" s="44">
        <f>F10+H11+I12+I13</f>
        <v>0</v>
      </c>
    </row>
    <row r="15" spans="1:12">
      <c r="A15" s="8"/>
      <c r="B15" s="9"/>
      <c r="C15" s="10"/>
      <c r="D15" s="11"/>
      <c r="E15" s="12"/>
      <c r="F15" s="13"/>
      <c r="G15" s="14"/>
      <c r="H15" s="15"/>
      <c r="I15" s="15"/>
    </row>
    <row r="16" spans="1:12">
      <c r="A16" s="45"/>
      <c r="B16" s="46" t="s">
        <v>30</v>
      </c>
      <c r="C16" s="47"/>
      <c r="D16" s="48"/>
      <c r="E16" s="12"/>
      <c r="F16" s="49"/>
      <c r="G16" s="5"/>
      <c r="H16" s="5"/>
      <c r="I16" s="5"/>
    </row>
    <row r="17" spans="1:9">
      <c r="A17" s="17" t="s">
        <v>3</v>
      </c>
      <c r="B17" s="18" t="s">
        <v>4</v>
      </c>
      <c r="C17" s="19" t="s">
        <v>5</v>
      </c>
      <c r="D17" s="20" t="s">
        <v>6</v>
      </c>
      <c r="E17" s="21" t="s">
        <v>7</v>
      </c>
      <c r="F17" s="21" t="s">
        <v>8</v>
      </c>
      <c r="G17" s="22" t="s">
        <v>9</v>
      </c>
      <c r="H17" s="22" t="s">
        <v>10</v>
      </c>
      <c r="I17" s="22" t="s">
        <v>11</v>
      </c>
    </row>
    <row r="18" spans="1:9">
      <c r="A18" s="50" t="s">
        <v>31</v>
      </c>
      <c r="B18" s="51" t="s">
        <v>32</v>
      </c>
      <c r="C18" s="52" t="s">
        <v>33</v>
      </c>
      <c r="D18" s="26">
        <v>8</v>
      </c>
      <c r="E18" s="27"/>
      <c r="F18" s="28">
        <f t="shared" ref="F18:F41" si="3">D18*E18</f>
        <v>0</v>
      </c>
      <c r="G18" s="29"/>
      <c r="H18" s="5">
        <f t="shared" ref="H18:H41" si="4">+D18*G18</f>
        <v>0</v>
      </c>
      <c r="I18" s="15">
        <f t="shared" ref="I18:I40" si="5">+F18+H18</f>
        <v>0</v>
      </c>
    </row>
    <row r="19" spans="1:9">
      <c r="A19" s="50" t="s">
        <v>31</v>
      </c>
      <c r="B19" s="51" t="s">
        <v>34</v>
      </c>
      <c r="C19" s="52" t="s">
        <v>33</v>
      </c>
      <c r="D19" s="26">
        <v>20</v>
      </c>
      <c r="E19" s="53"/>
      <c r="F19" s="28">
        <f t="shared" si="3"/>
        <v>0</v>
      </c>
      <c r="G19" s="29"/>
      <c r="H19" s="5">
        <f t="shared" si="4"/>
        <v>0</v>
      </c>
      <c r="I19" s="15">
        <f t="shared" si="5"/>
        <v>0</v>
      </c>
    </row>
    <row r="20" spans="1:9">
      <c r="A20" s="50" t="s">
        <v>31</v>
      </c>
      <c r="B20" s="51" t="s">
        <v>35</v>
      </c>
      <c r="C20" s="52" t="s">
        <v>33</v>
      </c>
      <c r="D20" s="26">
        <v>0</v>
      </c>
      <c r="E20" s="53"/>
      <c r="F20" s="28">
        <f t="shared" si="3"/>
        <v>0</v>
      </c>
      <c r="G20" s="29"/>
      <c r="H20" s="5">
        <f t="shared" si="4"/>
        <v>0</v>
      </c>
      <c r="I20" s="15">
        <f t="shared" si="5"/>
        <v>0</v>
      </c>
    </row>
    <row r="21" spans="1:9">
      <c r="A21" s="50" t="s">
        <v>31</v>
      </c>
      <c r="B21" s="51" t="s">
        <v>36</v>
      </c>
      <c r="C21" s="52" t="s">
        <v>33</v>
      </c>
      <c r="D21" s="26">
        <v>9</v>
      </c>
      <c r="E21" s="53"/>
      <c r="F21" s="28">
        <f t="shared" si="3"/>
        <v>0</v>
      </c>
      <c r="G21" s="29"/>
      <c r="H21" s="5">
        <f t="shared" si="4"/>
        <v>0</v>
      </c>
      <c r="I21" s="15">
        <f t="shared" si="5"/>
        <v>0</v>
      </c>
    </row>
    <row r="22" spans="1:9">
      <c r="A22" s="50" t="s">
        <v>31</v>
      </c>
      <c r="B22" s="51" t="s">
        <v>37</v>
      </c>
      <c r="C22" s="52" t="s">
        <v>33</v>
      </c>
      <c r="D22" s="26">
        <v>4</v>
      </c>
      <c r="E22" s="53"/>
      <c r="F22" s="28">
        <f t="shared" si="3"/>
        <v>0</v>
      </c>
      <c r="G22" s="29"/>
      <c r="H22" s="5">
        <f t="shared" si="4"/>
        <v>0</v>
      </c>
      <c r="I22" s="15">
        <f t="shared" si="5"/>
        <v>0</v>
      </c>
    </row>
    <row r="23" spans="1:9">
      <c r="A23" s="50" t="s">
        <v>31</v>
      </c>
      <c r="B23" s="51" t="s">
        <v>38</v>
      </c>
      <c r="C23" s="52" t="s">
        <v>33</v>
      </c>
      <c r="D23" s="26">
        <v>0</v>
      </c>
      <c r="E23" s="53"/>
      <c r="F23" s="28">
        <f t="shared" si="3"/>
        <v>0</v>
      </c>
      <c r="G23" s="29"/>
      <c r="H23" s="5">
        <f t="shared" si="4"/>
        <v>0</v>
      </c>
      <c r="I23" s="15">
        <f t="shared" si="5"/>
        <v>0</v>
      </c>
    </row>
    <row r="24" spans="1:9">
      <c r="A24" s="50" t="s">
        <v>31</v>
      </c>
      <c r="B24" s="51" t="s">
        <v>39</v>
      </c>
      <c r="C24" s="52" t="s">
        <v>33</v>
      </c>
      <c r="D24" s="26">
        <v>15</v>
      </c>
      <c r="E24" s="53"/>
      <c r="F24" s="28">
        <f t="shared" si="3"/>
        <v>0</v>
      </c>
      <c r="G24" s="29"/>
      <c r="H24" s="5">
        <f t="shared" si="4"/>
        <v>0</v>
      </c>
      <c r="I24" s="15">
        <f t="shared" si="5"/>
        <v>0</v>
      </c>
    </row>
    <row r="25" spans="1:9">
      <c r="A25" s="17" t="s">
        <v>31</v>
      </c>
      <c r="B25" s="51" t="s">
        <v>40</v>
      </c>
      <c r="C25" s="52" t="s">
        <v>33</v>
      </c>
      <c r="D25" s="26">
        <v>0</v>
      </c>
      <c r="E25" s="27"/>
      <c r="F25" s="28">
        <f t="shared" si="3"/>
        <v>0</v>
      </c>
      <c r="G25" s="29"/>
      <c r="H25" s="5">
        <f t="shared" si="4"/>
        <v>0</v>
      </c>
      <c r="I25" s="15">
        <f t="shared" si="5"/>
        <v>0</v>
      </c>
    </row>
    <row r="26" spans="1:9">
      <c r="A26" s="17" t="s">
        <v>41</v>
      </c>
      <c r="B26" s="51" t="s">
        <v>42</v>
      </c>
      <c r="C26" s="52" t="s">
        <v>33</v>
      </c>
      <c r="D26" s="26">
        <v>0</v>
      </c>
      <c r="E26" s="27"/>
      <c r="F26" s="28">
        <f t="shared" si="3"/>
        <v>0</v>
      </c>
      <c r="G26" s="29"/>
      <c r="H26" s="5">
        <f t="shared" si="4"/>
        <v>0</v>
      </c>
      <c r="I26" s="15">
        <f t="shared" si="5"/>
        <v>0</v>
      </c>
    </row>
    <row r="27" spans="1:9">
      <c r="A27" s="17" t="s">
        <v>31</v>
      </c>
      <c r="B27" s="51" t="s">
        <v>43</v>
      </c>
      <c r="C27" s="52" t="s">
        <v>33</v>
      </c>
      <c r="D27" s="26">
        <v>30</v>
      </c>
      <c r="E27" s="27"/>
      <c r="F27" s="28">
        <f t="shared" si="3"/>
        <v>0</v>
      </c>
      <c r="G27" s="29"/>
      <c r="H27" s="5">
        <f t="shared" si="4"/>
        <v>0</v>
      </c>
      <c r="I27" s="15">
        <f t="shared" si="5"/>
        <v>0</v>
      </c>
    </row>
    <row r="28" spans="1:9">
      <c r="A28" s="17" t="s">
        <v>31</v>
      </c>
      <c r="B28" s="51" t="s">
        <v>44</v>
      </c>
      <c r="C28" s="52" t="s">
        <v>33</v>
      </c>
      <c r="D28" s="26">
        <v>1</v>
      </c>
      <c r="E28" s="27"/>
      <c r="F28" s="28">
        <f t="shared" si="3"/>
        <v>0</v>
      </c>
      <c r="G28" s="29"/>
      <c r="H28" s="5">
        <f t="shared" si="4"/>
        <v>0</v>
      </c>
      <c r="I28" s="15">
        <f t="shared" si="5"/>
        <v>0</v>
      </c>
    </row>
    <row r="29" spans="1:9">
      <c r="A29" s="17" t="s">
        <v>31</v>
      </c>
      <c r="B29" s="51" t="s">
        <v>45</v>
      </c>
      <c r="C29" s="52" t="s">
        <v>33</v>
      </c>
      <c r="D29" s="26">
        <v>1</v>
      </c>
      <c r="E29" s="27"/>
      <c r="F29" s="28">
        <f t="shared" si="3"/>
        <v>0</v>
      </c>
      <c r="G29" s="29"/>
      <c r="H29" s="5">
        <f t="shared" si="4"/>
        <v>0</v>
      </c>
      <c r="I29" s="15">
        <f t="shared" si="5"/>
        <v>0</v>
      </c>
    </row>
    <row r="30" spans="1:9">
      <c r="A30" s="17" t="s">
        <v>31</v>
      </c>
      <c r="B30" s="51" t="s">
        <v>46</v>
      </c>
      <c r="C30" s="52" t="s">
        <v>33</v>
      </c>
      <c r="D30" s="26">
        <v>1</v>
      </c>
      <c r="E30" s="27"/>
      <c r="F30" s="28">
        <f t="shared" si="3"/>
        <v>0</v>
      </c>
      <c r="G30" s="29"/>
      <c r="H30" s="5">
        <f t="shared" si="4"/>
        <v>0</v>
      </c>
      <c r="I30" s="15">
        <f t="shared" si="5"/>
        <v>0</v>
      </c>
    </row>
    <row r="31" spans="1:9">
      <c r="A31" s="17" t="s">
        <v>31</v>
      </c>
      <c r="B31" s="51" t="s">
        <v>47</v>
      </c>
      <c r="C31" s="52" t="s">
        <v>33</v>
      </c>
      <c r="D31" s="26">
        <v>17</v>
      </c>
      <c r="E31" s="27"/>
      <c r="F31" s="28">
        <f t="shared" si="3"/>
        <v>0</v>
      </c>
      <c r="G31" s="29"/>
      <c r="H31" s="5">
        <f t="shared" si="4"/>
        <v>0</v>
      </c>
      <c r="I31" s="15">
        <f t="shared" si="5"/>
        <v>0</v>
      </c>
    </row>
    <row r="32" spans="1:9">
      <c r="A32" s="17" t="s">
        <v>31</v>
      </c>
      <c r="B32" s="51" t="s">
        <v>48</v>
      </c>
      <c r="C32" s="52" t="s">
        <v>33</v>
      </c>
      <c r="D32" s="26">
        <v>0</v>
      </c>
      <c r="E32" s="27"/>
      <c r="F32" s="28">
        <f t="shared" si="3"/>
        <v>0</v>
      </c>
      <c r="G32" s="29"/>
      <c r="H32" s="5">
        <f t="shared" si="4"/>
        <v>0</v>
      </c>
      <c r="I32" s="15">
        <f t="shared" si="5"/>
        <v>0</v>
      </c>
    </row>
    <row r="33" spans="1:10">
      <c r="A33" s="17" t="s">
        <v>31</v>
      </c>
      <c r="B33" s="51" t="s">
        <v>49</v>
      </c>
      <c r="C33" s="52" t="s">
        <v>33</v>
      </c>
      <c r="D33" s="26">
        <v>9</v>
      </c>
      <c r="E33" s="27"/>
      <c r="F33" s="28">
        <f t="shared" si="3"/>
        <v>0</v>
      </c>
      <c r="G33" s="29"/>
      <c r="H33" s="5">
        <f t="shared" si="4"/>
        <v>0</v>
      </c>
      <c r="I33" s="15">
        <f t="shared" si="5"/>
        <v>0</v>
      </c>
    </row>
    <row r="34" spans="1:10">
      <c r="A34" s="17" t="s">
        <v>31</v>
      </c>
      <c r="B34" s="51" t="s">
        <v>50</v>
      </c>
      <c r="C34" s="52" t="s">
        <v>33</v>
      </c>
      <c r="D34" s="26"/>
      <c r="E34" s="27"/>
      <c r="F34" s="28">
        <f t="shared" si="3"/>
        <v>0</v>
      </c>
      <c r="G34" s="29"/>
      <c r="H34" s="5">
        <f t="shared" si="4"/>
        <v>0</v>
      </c>
      <c r="I34" s="15">
        <f t="shared" si="5"/>
        <v>0</v>
      </c>
    </row>
    <row r="35" spans="1:10">
      <c r="A35" s="17" t="s">
        <v>31</v>
      </c>
      <c r="B35" s="51" t="s">
        <v>51</v>
      </c>
      <c r="C35" s="52" t="s">
        <v>33</v>
      </c>
      <c r="D35" s="26">
        <v>25</v>
      </c>
      <c r="E35" s="27"/>
      <c r="F35" s="28">
        <f t="shared" si="3"/>
        <v>0</v>
      </c>
      <c r="G35" s="29"/>
      <c r="H35" s="5">
        <f t="shared" si="4"/>
        <v>0</v>
      </c>
      <c r="I35" s="15">
        <f t="shared" si="5"/>
        <v>0</v>
      </c>
    </row>
    <row r="36" spans="1:10">
      <c r="A36" s="17" t="s">
        <v>31</v>
      </c>
      <c r="B36" s="51" t="s">
        <v>52</v>
      </c>
      <c r="C36" s="52" t="s">
        <v>33</v>
      </c>
      <c r="D36" s="26">
        <v>27</v>
      </c>
      <c r="E36" s="27"/>
      <c r="F36" s="28">
        <f t="shared" si="3"/>
        <v>0</v>
      </c>
      <c r="G36" s="29"/>
      <c r="H36" s="5">
        <f t="shared" si="4"/>
        <v>0</v>
      </c>
      <c r="I36" s="15">
        <f t="shared" si="5"/>
        <v>0</v>
      </c>
    </row>
    <row r="37" spans="1:10">
      <c r="A37" s="17" t="s">
        <v>31</v>
      </c>
      <c r="B37" s="51" t="s">
        <v>53</v>
      </c>
      <c r="C37" s="52" t="s">
        <v>33</v>
      </c>
      <c r="D37" s="26">
        <v>1</v>
      </c>
      <c r="E37" s="27"/>
      <c r="F37" s="28">
        <f t="shared" si="3"/>
        <v>0</v>
      </c>
      <c r="G37" s="29"/>
      <c r="H37" s="5">
        <f t="shared" si="4"/>
        <v>0</v>
      </c>
      <c r="I37" s="15">
        <f t="shared" si="5"/>
        <v>0</v>
      </c>
    </row>
    <row r="38" spans="1:10">
      <c r="A38" s="17" t="s">
        <v>31</v>
      </c>
      <c r="B38" s="51" t="s">
        <v>54</v>
      </c>
      <c r="C38" s="52" t="s">
        <v>33</v>
      </c>
      <c r="D38" s="26">
        <v>1</v>
      </c>
      <c r="E38" s="27"/>
      <c r="F38" s="28">
        <f t="shared" si="3"/>
        <v>0</v>
      </c>
      <c r="G38" s="29"/>
      <c r="H38" s="5">
        <f t="shared" si="4"/>
        <v>0</v>
      </c>
      <c r="I38" s="15">
        <f t="shared" si="5"/>
        <v>0</v>
      </c>
    </row>
    <row r="39" spans="1:10">
      <c r="A39" s="17" t="s">
        <v>55</v>
      </c>
      <c r="B39" s="51" t="s">
        <v>56</v>
      </c>
      <c r="C39" s="52" t="s">
        <v>33</v>
      </c>
      <c r="D39" s="26">
        <v>1</v>
      </c>
      <c r="E39" s="27"/>
      <c r="F39" s="28">
        <f t="shared" si="3"/>
        <v>0</v>
      </c>
      <c r="G39" s="29"/>
      <c r="H39" s="5">
        <f t="shared" si="4"/>
        <v>0</v>
      </c>
      <c r="I39" s="15">
        <f t="shared" si="5"/>
        <v>0</v>
      </c>
    </row>
    <row r="40" spans="1:10">
      <c r="A40" s="17"/>
      <c r="B40" s="51" t="s">
        <v>57</v>
      </c>
      <c r="C40" s="52" t="s">
        <v>33</v>
      </c>
      <c r="D40" s="26">
        <v>3</v>
      </c>
      <c r="E40" s="27"/>
      <c r="F40" s="28">
        <f t="shared" si="3"/>
        <v>0</v>
      </c>
      <c r="G40" s="29"/>
      <c r="H40" s="5">
        <f t="shared" si="4"/>
        <v>0</v>
      </c>
      <c r="I40" s="15">
        <f t="shared" si="5"/>
        <v>0</v>
      </c>
    </row>
    <row r="41" spans="1:10" ht="15.75">
      <c r="A41" s="50"/>
      <c r="B41" s="51" t="s">
        <v>22</v>
      </c>
      <c r="C41" s="52" t="s">
        <v>13</v>
      </c>
      <c r="D41" s="26">
        <v>1</v>
      </c>
      <c r="E41" s="27"/>
      <c r="F41" s="28">
        <f t="shared" si="3"/>
        <v>0</v>
      </c>
      <c r="G41" s="54"/>
      <c r="H41" s="5">
        <f t="shared" si="4"/>
        <v>0</v>
      </c>
      <c r="I41" s="15">
        <f>+F41+H41</f>
        <v>0</v>
      </c>
      <c r="J41" s="30" t="s">
        <v>23</v>
      </c>
    </row>
    <row r="42" spans="1:10">
      <c r="A42" s="55"/>
      <c r="B42" s="36" t="s">
        <v>24</v>
      </c>
      <c r="C42" s="10"/>
      <c r="D42" s="37"/>
      <c r="E42" s="38"/>
      <c r="F42" s="5">
        <f>+SUM(F18:F41)</f>
        <v>0</v>
      </c>
      <c r="G42" s="5"/>
      <c r="H42" s="5"/>
      <c r="I42" s="5"/>
    </row>
    <row r="43" spans="1:10">
      <c r="A43" s="55"/>
      <c r="B43" s="36" t="s">
        <v>25</v>
      </c>
      <c r="C43" s="10"/>
      <c r="D43" s="37"/>
      <c r="E43" s="38"/>
      <c r="F43" s="5"/>
      <c r="G43" s="5"/>
      <c r="H43" s="5">
        <f>+SUM(H18:H41)</f>
        <v>0</v>
      </c>
      <c r="I43" s="5"/>
    </row>
    <row r="44" spans="1:10">
      <c r="A44" s="55"/>
      <c r="B44" s="9" t="s">
        <v>26</v>
      </c>
      <c r="C44" s="10" t="s">
        <v>27</v>
      </c>
      <c r="D44" s="26">
        <v>3</v>
      </c>
      <c r="E44" s="5"/>
      <c r="F44" s="13"/>
      <c r="G44" s="14"/>
      <c r="H44" s="15"/>
      <c r="I44" s="15">
        <f>D44*0.01*(F42+H43)</f>
        <v>0</v>
      </c>
    </row>
    <row r="45" spans="1:10">
      <c r="A45" s="55"/>
      <c r="B45" s="36" t="s">
        <v>28</v>
      </c>
      <c r="C45" s="10" t="s">
        <v>27</v>
      </c>
      <c r="D45" s="26">
        <v>6</v>
      </c>
      <c r="E45" s="5"/>
      <c r="F45" s="13"/>
      <c r="G45" s="14"/>
      <c r="H45" s="15"/>
      <c r="I45" s="15">
        <f>D45*0.01*(F42+H43)</f>
        <v>0</v>
      </c>
    </row>
    <row r="46" spans="1:10">
      <c r="A46" s="39" t="s">
        <v>29</v>
      </c>
      <c r="B46" s="40" t="s">
        <v>58</v>
      </c>
      <c r="C46" s="41"/>
      <c r="D46" s="42"/>
      <c r="E46" s="43"/>
      <c r="F46" s="43"/>
      <c r="G46" s="43"/>
      <c r="H46" s="43"/>
      <c r="I46" s="44">
        <f>F42+H43+I44+I45</f>
        <v>0</v>
      </c>
    </row>
    <row r="47" spans="1:10">
      <c r="A47" s="8"/>
      <c r="B47" s="9"/>
      <c r="C47" s="10"/>
      <c r="D47" s="11"/>
      <c r="E47" s="5"/>
      <c r="F47" s="13"/>
      <c r="G47" s="14"/>
      <c r="H47" s="15"/>
      <c r="I47" s="15"/>
    </row>
    <row r="48" spans="1:10">
      <c r="A48" s="45"/>
      <c r="B48" s="46" t="s">
        <v>59</v>
      </c>
      <c r="C48" s="47"/>
      <c r="D48" s="48"/>
      <c r="E48" s="49"/>
      <c r="F48" s="49"/>
      <c r="G48" s="5"/>
      <c r="H48" s="5"/>
      <c r="I48" s="5"/>
    </row>
    <row r="49" spans="1:10">
      <c r="A49" s="17" t="s">
        <v>3</v>
      </c>
      <c r="B49" s="18" t="s">
        <v>4</v>
      </c>
      <c r="C49" s="19" t="s">
        <v>5</v>
      </c>
      <c r="D49" s="20" t="s">
        <v>6</v>
      </c>
      <c r="E49" s="21" t="s">
        <v>7</v>
      </c>
      <c r="F49" s="21" t="s">
        <v>8</v>
      </c>
      <c r="G49" s="22" t="s">
        <v>9</v>
      </c>
      <c r="H49" s="22" t="s">
        <v>10</v>
      </c>
      <c r="I49" s="22" t="s">
        <v>11</v>
      </c>
    </row>
    <row r="50" spans="1:10">
      <c r="A50" s="56" t="s">
        <v>60</v>
      </c>
      <c r="B50" s="57" t="s">
        <v>61</v>
      </c>
      <c r="C50" s="58" t="s">
        <v>33</v>
      </c>
      <c r="D50" s="26">
        <v>92</v>
      </c>
      <c r="E50" s="59"/>
      <c r="F50" s="28">
        <f t="shared" ref="F50:F58" si="6">+D50*E50</f>
        <v>0</v>
      </c>
      <c r="G50" s="29"/>
      <c r="H50" s="5">
        <f t="shared" ref="H50:H59" si="7">+D50*G50</f>
        <v>0</v>
      </c>
      <c r="I50" s="15">
        <f t="shared" ref="I50:I59" si="8">+F50+H50</f>
        <v>0</v>
      </c>
    </row>
    <row r="51" spans="1:10">
      <c r="A51" s="56" t="s">
        <v>60</v>
      </c>
      <c r="B51" s="57" t="s">
        <v>62</v>
      </c>
      <c r="C51" s="58" t="s">
        <v>33</v>
      </c>
      <c r="D51" s="26">
        <v>0</v>
      </c>
      <c r="E51" s="59"/>
      <c r="F51" s="28">
        <f t="shared" si="6"/>
        <v>0</v>
      </c>
      <c r="G51" s="29"/>
      <c r="H51" s="5">
        <f t="shared" si="7"/>
        <v>0</v>
      </c>
      <c r="I51" s="15">
        <f t="shared" si="8"/>
        <v>0</v>
      </c>
    </row>
    <row r="52" spans="1:10">
      <c r="A52" s="60" t="s">
        <v>63</v>
      </c>
      <c r="B52" s="24" t="s">
        <v>64</v>
      </c>
      <c r="C52" s="25" t="s">
        <v>33</v>
      </c>
      <c r="D52" s="11">
        <v>5</v>
      </c>
      <c r="E52" s="61"/>
      <c r="F52" s="28">
        <f t="shared" si="6"/>
        <v>0</v>
      </c>
      <c r="G52" s="29"/>
      <c r="H52" s="5">
        <f t="shared" si="7"/>
        <v>0</v>
      </c>
      <c r="I52" s="15">
        <f t="shared" si="8"/>
        <v>0</v>
      </c>
    </row>
    <row r="53" spans="1:10">
      <c r="A53" s="56" t="s">
        <v>60</v>
      </c>
      <c r="B53" s="62" t="s">
        <v>65</v>
      </c>
      <c r="C53" s="58" t="s">
        <v>66</v>
      </c>
      <c r="D53" s="63">
        <v>65</v>
      </c>
      <c r="E53" s="59"/>
      <c r="F53" s="28">
        <f t="shared" si="6"/>
        <v>0</v>
      </c>
      <c r="G53" s="29"/>
      <c r="H53" s="5">
        <f t="shared" si="7"/>
        <v>0</v>
      </c>
      <c r="I53" s="15">
        <f t="shared" si="8"/>
        <v>0</v>
      </c>
    </row>
    <row r="54" spans="1:10">
      <c r="A54" s="56" t="s">
        <v>60</v>
      </c>
      <c r="B54" s="62" t="s">
        <v>67</v>
      </c>
      <c r="C54" s="58" t="s">
        <v>66</v>
      </c>
      <c r="D54" s="63">
        <v>21</v>
      </c>
      <c r="E54" s="59"/>
      <c r="F54" s="28">
        <f t="shared" si="6"/>
        <v>0</v>
      </c>
      <c r="G54" s="29"/>
      <c r="H54" s="5">
        <f t="shared" si="7"/>
        <v>0</v>
      </c>
      <c r="I54" s="15">
        <f t="shared" si="8"/>
        <v>0</v>
      </c>
    </row>
    <row r="55" spans="1:10">
      <c r="A55" s="56" t="s">
        <v>60</v>
      </c>
      <c r="B55" s="57" t="s">
        <v>68</v>
      </c>
      <c r="C55" s="58" t="s">
        <v>33</v>
      </c>
      <c r="D55" s="63">
        <v>0</v>
      </c>
      <c r="E55" s="59"/>
      <c r="F55" s="28">
        <f t="shared" si="6"/>
        <v>0</v>
      </c>
      <c r="G55" s="29"/>
      <c r="H55" s="5">
        <f t="shared" si="7"/>
        <v>0</v>
      </c>
      <c r="I55" s="15">
        <f t="shared" si="8"/>
        <v>0</v>
      </c>
    </row>
    <row r="56" spans="1:10">
      <c r="A56" s="60" t="s">
        <v>63</v>
      </c>
      <c r="B56" s="57" t="s">
        <v>69</v>
      </c>
      <c r="C56" s="58" t="s">
        <v>33</v>
      </c>
      <c r="D56" s="63">
        <v>500</v>
      </c>
      <c r="E56" s="59"/>
      <c r="F56" s="28">
        <f t="shared" si="6"/>
        <v>0</v>
      </c>
      <c r="G56" s="29"/>
      <c r="H56" s="5">
        <f t="shared" si="7"/>
        <v>0</v>
      </c>
      <c r="I56" s="15">
        <f t="shared" si="8"/>
        <v>0</v>
      </c>
    </row>
    <row r="57" spans="1:10">
      <c r="A57" s="56" t="s">
        <v>60</v>
      </c>
      <c r="B57" s="57" t="s">
        <v>70</v>
      </c>
      <c r="C57" s="58" t="s">
        <v>66</v>
      </c>
      <c r="D57" s="63">
        <v>0</v>
      </c>
      <c r="E57" s="59"/>
      <c r="F57" s="28">
        <f t="shared" si="6"/>
        <v>0</v>
      </c>
      <c r="G57" s="29"/>
      <c r="H57" s="5">
        <f t="shared" si="7"/>
        <v>0</v>
      </c>
      <c r="I57" s="15">
        <f t="shared" si="8"/>
        <v>0</v>
      </c>
    </row>
    <row r="58" spans="1:10">
      <c r="A58" s="56"/>
      <c r="B58" s="57" t="s">
        <v>71</v>
      </c>
      <c r="C58" s="58" t="s">
        <v>13</v>
      </c>
      <c r="D58" s="26">
        <v>1</v>
      </c>
      <c r="E58" s="59"/>
      <c r="F58" s="28">
        <f t="shared" si="6"/>
        <v>0</v>
      </c>
      <c r="G58" s="29"/>
      <c r="H58" s="5">
        <f t="shared" si="7"/>
        <v>0</v>
      </c>
      <c r="I58" s="15">
        <f t="shared" si="8"/>
        <v>0</v>
      </c>
    </row>
    <row r="59" spans="1:10" ht="15.75">
      <c r="A59" s="64"/>
      <c r="B59" s="51" t="s">
        <v>22</v>
      </c>
      <c r="C59" s="52" t="s">
        <v>13</v>
      </c>
      <c r="D59" s="26">
        <v>1</v>
      </c>
      <c r="E59" s="27"/>
      <c r="F59" s="28">
        <f t="shared" ref="F59" si="9">D59*E59</f>
        <v>0</v>
      </c>
      <c r="G59" s="54"/>
      <c r="H59" s="5">
        <f t="shared" si="7"/>
        <v>0</v>
      </c>
      <c r="I59" s="15">
        <f t="shared" si="8"/>
        <v>0</v>
      </c>
      <c r="J59" s="30" t="s">
        <v>23</v>
      </c>
    </row>
    <row r="60" spans="1:10">
      <c r="A60" s="55"/>
      <c r="B60" s="36" t="s">
        <v>24</v>
      </c>
      <c r="C60" s="10"/>
      <c r="D60" s="37"/>
      <c r="E60" s="38"/>
      <c r="F60" s="5">
        <f>+SUM(F50:F59)</f>
        <v>0</v>
      </c>
      <c r="G60" s="5"/>
      <c r="H60" s="5"/>
      <c r="I60" s="5"/>
    </row>
    <row r="61" spans="1:10">
      <c r="A61" s="55"/>
      <c r="B61" s="36" t="s">
        <v>25</v>
      </c>
      <c r="C61" s="10"/>
      <c r="D61" s="37"/>
      <c r="E61" s="38"/>
      <c r="F61" s="5"/>
      <c r="G61" s="5"/>
      <c r="H61" s="5">
        <f>+SUM(H50:H59)</f>
        <v>0</v>
      </c>
      <c r="I61" s="5"/>
    </row>
    <row r="62" spans="1:10">
      <c r="A62" s="55"/>
      <c r="B62" s="9" t="s">
        <v>26</v>
      </c>
      <c r="C62" s="10" t="s">
        <v>27</v>
      </c>
      <c r="D62" s="26">
        <v>3</v>
      </c>
      <c r="E62" s="5"/>
      <c r="F62" s="13"/>
      <c r="G62" s="14"/>
      <c r="H62" s="15"/>
      <c r="I62" s="15">
        <f>D62*0.01*(F60+H61)</f>
        <v>0</v>
      </c>
    </row>
    <row r="63" spans="1:10">
      <c r="A63" s="55"/>
      <c r="B63" s="36" t="s">
        <v>28</v>
      </c>
      <c r="C63" s="10" t="s">
        <v>27</v>
      </c>
      <c r="D63" s="26">
        <v>6</v>
      </c>
      <c r="E63" s="5"/>
      <c r="F63" s="13"/>
      <c r="G63" s="14"/>
      <c r="H63" s="15"/>
      <c r="I63" s="15">
        <f>D63*0.01*(F60+H61)</f>
        <v>0</v>
      </c>
    </row>
    <row r="64" spans="1:10">
      <c r="A64" s="39" t="s">
        <v>29</v>
      </c>
      <c r="B64" s="40" t="s">
        <v>72</v>
      </c>
      <c r="C64" s="41"/>
      <c r="D64" s="42"/>
      <c r="E64" s="43"/>
      <c r="F64" s="43"/>
      <c r="G64" s="43"/>
      <c r="H64" s="43"/>
      <c r="I64" s="44">
        <f>F60+H61+I62+I63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Fousová Monika - Raeder&amp;Falge</dc:creator>
  <cp:lastModifiedBy>Fousová Monika - Raeder&amp;Falge</cp:lastModifiedBy>
  <dcterms:created xsi:type="dcterms:W3CDTF">2021-03-04T13:09:45Z</dcterms:created>
  <dcterms:modified xsi:type="dcterms:W3CDTF">2021-03-04T13:10:39Z</dcterms:modified>
</cp:coreProperties>
</file>