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2026 VŘ\Dronová učebna\Stavební úpravy\ke zveřejnění\"/>
    </mc:Choice>
  </mc:AlternateContent>
  <xr:revisionPtr revIDLastSave="0" documentId="13_ncr:1_{68B8F43D-DF61-44D8-B7B3-B0783C1A62D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ozpočet etapa 1" sheetId="1" r:id="rId1"/>
    <sheet name="Etapa 2 - neoceňovat" sheetId="2" r:id="rId2"/>
    <sheet name="Pokyn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1" l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51" i="1" l="1"/>
  <c r="G53" i="1"/>
  <c r="G54" i="1" s="1"/>
</calcChain>
</file>

<file path=xl/sharedStrings.xml><?xml version="1.0" encoding="utf-8"?>
<sst xmlns="http://schemas.openxmlformats.org/spreadsheetml/2006/main" count="223" uniqueCount="159">
  <si>
    <t>Učebna bezpilotních systémů - stavební úpravy - 1. etapa</t>
  </si>
  <si>
    <t>Zadavatel</t>
  </si>
  <si>
    <t>SOŠ a SOU technické, Třemošnice, Sportovní 322</t>
  </si>
  <si>
    <t>Dodavatel</t>
  </si>
  <si>
    <t>DOPLNÍ DODAVATEL</t>
  </si>
  <si>
    <t>IČO</t>
  </si>
  <si>
    <t>Kontaktní osoba</t>
  </si>
  <si>
    <t>Č.</t>
  </si>
  <si>
    <t>Oddíl</t>
  </si>
  <si>
    <t>Popis položky</t>
  </si>
  <si>
    <t>MJ</t>
  </si>
  <si>
    <t>Množství</t>
  </si>
  <si>
    <t>Jedn. cena bez DPH</t>
  </si>
  <si>
    <t>Cena celkem bez DPH</t>
  </si>
  <si>
    <t>Poznámka / minimální rozsah</t>
  </si>
  <si>
    <t>01 Příprava stavby</t>
  </si>
  <si>
    <t>kpl</t>
  </si>
  <si>
    <t>Zahrnout ověření rozměrů, výšek, napojovacích bodů a stávajících rozvodů.</t>
  </si>
  <si>
    <t>Zařízení a zabezpečení staveniště v provozované škole</t>
  </si>
  <si>
    <t>Včetně BOZP, značení, zábran, prachotěsného oddělení a koordinace hlučných a prašných prací.</t>
  </si>
  <si>
    <t>Ochrana ponechávaných konstrukcí, zařízení, přístupových cest a průběžný úklid</t>
  </si>
  <si>
    <t>02 Demontáže a bourání</t>
  </si>
  <si>
    <t>Vyklizení a přemístění vybavení v prostoru 1. etapy</t>
  </si>
  <si>
    <t>Místo uložení určí zadavatel.</t>
  </si>
  <si>
    <t>Demontáže dveří, zárubní, příček, obkladů, podlah a dalších konstrukcí v rozsahu 1. etapy</t>
  </si>
  <si>
    <t>Pouze učebna a vstupní/šatní část; hygienické zázemí 1.02 se neoceňuje.</t>
  </si>
  <si>
    <t>Demontáž a bezpečné odpojení nepotřebných instalací v rozsahu 1. etapy</t>
  </si>
  <si>
    <t>Aktivní vedení lze odstranit pouze po ověření a souhlasu zadavatele.</t>
  </si>
  <si>
    <t>Třídění, odvoz a zákonná likvidace odpadu z 1. etapy</t>
  </si>
  <si>
    <t>Včetně poplatků a dokladů o likvidaci.</t>
  </si>
  <si>
    <t>03 Stavební konstrukce</t>
  </si>
  <si>
    <t>Nové příčky, zazdívky, úpravy otvorů, ostění a napojení v rozsahu 1. etapy</t>
  </si>
  <si>
    <t>Kompletní systémové provedení podle výkresu a technické zprávy.</t>
  </si>
  <si>
    <t>Akustické a vzduchotěsné utěsnění prostupů a napojení</t>
  </si>
  <si>
    <t>Nosné výztuhy a přípravy pro interaktivní panel a boční tabule</t>
  </si>
  <si>
    <t>Dodávka panelu a bočních tabulí není součástí této položky.</t>
  </si>
  <si>
    <t>04 Podhledy</t>
  </si>
  <si>
    <t>Kompletní SDK a akustický podhled učebny včetně izolace, revizních otvorů a nosných závěsů</t>
  </si>
  <si>
    <t>Plocha učebny přibližně 52,13 m²; poměr plné a perforované části navrhne zhotovitel.</t>
  </si>
  <si>
    <t>SDK podhled vstupní a šatní části včetně revizních otvorů a závěsů</t>
  </si>
  <si>
    <t>Rozsah ověřit na místě.</t>
  </si>
  <si>
    <t>Dekorativní kruhový SDK prvek učebny včetně přípravy pro nepřímé LED osvětlení</t>
  </si>
  <si>
    <t>05 Podlahy</t>
  </si>
  <si>
    <t>Příprava podkladu učebny včetně broušení, oprav, měření vlhkosti a vyrovnávací stěrky</t>
  </si>
  <si>
    <t>m²</t>
  </si>
  <si>
    <t>Skutečný rozsah ověřit na místě.</t>
  </si>
  <si>
    <t>PU litá podlaha učebny včetně matného ochranného uzavíracího laku</t>
  </si>
  <si>
    <t>Bfl-s1, R9, přídržnost min. 1,5 MPa, vhodná pro kolečkové židle.</t>
  </si>
  <si>
    <t>Kompletní příprava a PU litá podlaha vstupní a šatní části</t>
  </si>
  <si>
    <t>Včetně vyrovnání, laku, soklů a návazností; rozsah ověřit na místě.</t>
  </si>
  <si>
    <t>Sokly, fabiony, přechodové a ukončovací profily v rozsahu 1. etapy</t>
  </si>
  <si>
    <t>06 Povrchové úpravy</t>
  </si>
  <si>
    <t>Opravy omítek, stěrky, penetrace a omyvatelné malby učebny a vstupní/šatní části</t>
  </si>
  <si>
    <t>Včetně oprav po bourání a instalacích.</t>
  </si>
  <si>
    <t>Vzorkování a odsouhlasení barev, povrchů a viditelných tmelů</t>
  </si>
  <si>
    <t>07 Dveře a zámečnické prvky</t>
  </si>
  <si>
    <t>Dveře, zárubně, kování, lemování a drobné zámečnické konstrukce v rozsahu 1. etapy</t>
  </si>
  <si>
    <t>Počet a rozměry ověřit podle výkresu a na místě.</t>
  </si>
  <si>
    <t>08 Vytápění</t>
  </si>
  <si>
    <t>Ochrana a zachování stávajících otopných těles a rozvodů v prostoru 1. etapy</t>
  </si>
  <si>
    <t>Případné nutné úpravy pouze po odsouhlasení zadavatelem.</t>
  </si>
  <si>
    <t>09 Elektroinstalace</t>
  </si>
  <si>
    <t>Odborné dopracování elektroinstalace, výpočty a úprava nebo rozšíření rozvaděče</t>
  </si>
  <si>
    <t>Včetně jištění, úbytků napětí, popisů a dokumentace.</t>
  </si>
  <si>
    <t>Kompletní silnoproudé rozvody učebny a vstupní/šatní části</t>
  </si>
  <si>
    <t>Podlahové krabice nebo jiné bezpečné přivedení energií k pracovním místům</t>
  </si>
  <si>
    <t>Bez volných kabelů v komunikacích.</t>
  </si>
  <si>
    <t>Ochrany, pospojování, uzemnění, požární utěsnění a výchozí revize elektroinstalace</t>
  </si>
  <si>
    <t>Včetně revizní zprávy.</t>
  </si>
  <si>
    <t>10 Strukturovaná kabeláž</t>
  </si>
  <si>
    <t>11 Osvětlení</t>
  </si>
  <si>
    <t>Včetně osvětlení tabule, nepřímého LED osvětlení, ovládání a případných nutných úprav nouzového osvětlení.</t>
  </si>
  <si>
    <t>12 Klimatizace a větrání</t>
  </si>
  <si>
    <t>Výpočet tepelné zátěže a kompletní klimatizace učebny</t>
  </si>
  <si>
    <t>Včetně vnitřních a venkovních jednotek, potrubí, odvodu kondenzátu, regulace, konstrukcí, zkoušek a uvedení do provozu.</t>
  </si>
  <si>
    <t>Odborný návrh a kompletní nucené větrání učebny</t>
  </si>
  <si>
    <t>Včetně jednotky/ventilátorů, potrubí, vyústění, tlumičů, zaregulování a měření průtoků; bez odvětrání hygienického zázemí.</t>
  </si>
  <si>
    <t>14 Pevné vybavení</t>
  </si>
  <si>
    <t>Dvoumístné plechové šatní skříňky 1 800 × 600 × 500 mm</t>
  </si>
  <si>
    <t>ks</t>
  </si>
  <si>
    <t>Větrané, uzamykatelné a stabilizované proti převrácení.</t>
  </si>
  <si>
    <t>Kotvení pevného vybavení a stabilizace proti převrácení</t>
  </si>
  <si>
    <t>15 Dokončení a předání</t>
  </si>
  <si>
    <t>Požárně bezpečnostní posouzení změn a statické ověření bouraných konstrukcí</t>
  </si>
  <si>
    <t>V rozsahu nezbytném pro 1. etapu.</t>
  </si>
  <si>
    <t>Certifikované požární ucpávky dotčených prostupů</t>
  </si>
  <si>
    <t>Včetně štítků a dokladů.</t>
  </si>
  <si>
    <t>Fotodokumentace, dokumentace skutečného provedení, revize, protokoly, technické listy a návody</t>
  </si>
  <si>
    <t>V rozsahu 1. etapy.</t>
  </si>
  <si>
    <t>Zaškolení obsluhy, závěrečný úklid a protokolární předání díla</t>
  </si>
  <si>
    <t>Ostatní nezbytné práce, dodávky a služby pro úplné a funkční dokončení 1. etapy</t>
  </si>
  <si>
    <t>Dodavatel v příloze nabídky stručně specifikuje zahrnuté položky, pokud nejsou obsaženy výše.</t>
  </si>
  <si>
    <t>DPH</t>
  </si>
  <si>
    <t>DPH celkem</t>
  </si>
  <si>
    <t>Cena celkem včetně DPH</t>
  </si>
  <si>
    <t>Dodavatel potvrzuje, že nabídková cena zahrnuje veškeré práce, dodávky a služby nezbytné pro úplné a funkční provedení 1. etapy podle zadávací dokumentace. Hygienické zázemí - místnost 1.02 - není předmětem ocenění.</t>
  </si>
  <si>
    <t>Etapa 2 - hygienické zázemí - neoceňovat</t>
  </si>
  <si>
    <t>Tento list je pouze informativní. Uvedené práce nejsou předmětem veřejné zakázky ani nabídkové ceny 1. etapy.</t>
  </si>
  <si>
    <t>Skupina prací</t>
  </si>
  <si>
    <t>Rozsah vyřazený do 2. etapy</t>
  </si>
  <si>
    <t>Stavební konstrukce hygienického zázemí</t>
  </si>
  <si>
    <t>Příčky, předstěny, podhledy, dveře a kabiny místnosti 1.02</t>
  </si>
  <si>
    <t>Bourání hygienického zázemí</t>
  </si>
  <si>
    <t>Demontáž zařizovacích předmětů, obkladů, sprchových kójí a konstrukcí sloužících pouze místnosti 1.02</t>
  </si>
  <si>
    <t>Podlahy hygienického zázemí</t>
  </si>
  <si>
    <t>Příprava podkladu, spádová vrstva, hydroizolace, protiskluzná dlažba a související profily</t>
  </si>
  <si>
    <t>Povrchové úpravy</t>
  </si>
  <si>
    <t>Vlhkuodolné malby, keramické obklady a sanitární tmelení v místnosti 1.02</t>
  </si>
  <si>
    <t>WC a sprchové kabiny</t>
  </si>
  <si>
    <t>Systémové WC kabiny, sprchová zástěna a převlékací kabina</t>
  </si>
  <si>
    <t>Zdravotně technické instalace</t>
  </si>
  <si>
    <t>Rozvody studené a teplé vody, kanalizace, uzávěry a zkoušky pro místnost 1.02</t>
  </si>
  <si>
    <t>Zařizovací předměty</t>
  </si>
  <si>
    <t>WC, umyvadlo, baterie, sprcha, vpust/žlab a hygienické doplňky</t>
  </si>
  <si>
    <t>Elektroinstalace hygienického zázemí</t>
  </si>
  <si>
    <t>Napájení, zásuvky, ovládání a další elektroinstalace sloužící pouze místnosti 1.02</t>
  </si>
  <si>
    <t>Osvětlení hygienického zázemí</t>
  </si>
  <si>
    <t>Svítidla, osvětlení zrcadla a související ovládání</t>
  </si>
  <si>
    <t>Větrání hygienického zázemí</t>
  </si>
  <si>
    <t>Samostatné nucené odvětrání WC a sprchy včetně přívodu náhradního vzduchu</t>
  </si>
  <si>
    <t>Pevné vybavení</t>
  </si>
  <si>
    <t>Zrcadlo nad umyvadlem a další pevné vybavení místnosti 1.02</t>
  </si>
  <si>
    <t>Doklady a předání 2. etapy</t>
  </si>
  <si>
    <t>Revize, zkoušky, dokumentace a úklid vztahující se výhradně k hygienickému zázemí</t>
  </si>
  <si>
    <t>Pokyny k ocenění</t>
  </si>
  <si>
    <t>Bod</t>
  </si>
  <si>
    <t>Pokyn</t>
  </si>
  <si>
    <t>1</t>
  </si>
  <si>
    <t>Dodavatel vyplní žlutá pole identifikačních údajů, jednotkové ceny a sazbu DPH.</t>
  </si>
  <si>
    <t>2</t>
  </si>
  <si>
    <t>Každou položku je nutné ocenit. Cena položky uvedené jako kpl zahrnuje celý popsaný rozsah bez ohledu na skutečné dílčí výměry.</t>
  </si>
  <si>
    <t>3</t>
  </si>
  <si>
    <t>Rozhodující je zadávací dokumentace jako celek, zejména technická zpráva, výkres, tento rozpočet a návrh smlouvy.</t>
  </si>
  <si>
    <t>4</t>
  </si>
  <si>
    <t>Předmětem nabídky je pouze 1. etapa: učebna a vstupní/šatní část. Hygienické zázemí - místnost 1.02 - se neoceňuje ani nerealizuje.</t>
  </si>
  <si>
    <t>5</t>
  </si>
  <si>
    <t>Dodavatel do ceny zahrne všechny práce, dodávky, pomocné konstrukce, přesuny, dopravu, zkoušky, revize, odpady a doklady nutné pro úplné a funkční dokončení 1. etapy.</t>
  </si>
  <si>
    <t>6</t>
  </si>
  <si>
    <t>Dodavatel nesmí měnit popis položek, měrné jednotky, množství ani vzorce. Potřebné doplňující práce zahrne do položky Ostatní nezbytné práce.</t>
  </si>
  <si>
    <t>7</t>
  </si>
  <si>
    <t>8</t>
  </si>
  <si>
    <t>Prohlídka místa plnění je doporučena, protože část rozsahu musí být ověřena na místě.</t>
  </si>
  <si>
    <t>Stavební příprava tras pro budoucí strukturovanou kabeláž</t>
  </si>
  <si>
    <t>Stavební a elektroinstalační příprava pro budoucí datový rack</t>
  </si>
  <si>
    <t>Dodávka a montáž vlastní kabeláže PZTS, ústředny, záložního zdroje, detektorů, magnetických kontaktů, ovládacích a signalizačních prvků, komunikátoru a ostatních zařízení zabezpečovacího systému nejsou předmětem této veřejné zakázky. Součástí není ani programování, oživení, funkční zkouška, revize PZTS, zaškolení obsluhy ani napojení na pult centralizované ochrany. Zabezpečovací systém bude řešen v rámci samostatného výběrového řízení.</t>
  </si>
  <si>
    <t>9</t>
  </si>
  <si>
    <t>Aktivní síťové prvky, interaktivní panel, boční tabule, smlouva a provozní poplatky PCO nejsou součástí základní nabídkové ceny. Dodávka a montáž datových kabelů, datových zásuvek, datového racku, patch panelů, organizérů, napájecího panelu, patch kabelů, aktivních síťových prvků, Wi‑Fi přístupových bodů, ukončení kabeláže a certifikační měření nejsou předmětem této veřejné zakázky. Tyto dodávky a práce budou řešeny samostatně.</t>
  </si>
  <si>
    <t>Příprava kabelových tras pro budoucí zabezpečení učebny</t>
  </si>
  <si>
    <t>Příprava místa a napájení pro budoucí ústřednu PZTS</t>
  </si>
  <si>
    <t>Provedení potřebných drážek, prostupů, chrániček a instalačních krabic pro budoucí kabelové rozvody PZTS, včetně zatahovacích vodičů, zapravení dotčených konstrukcí a požárního utěsnění prostupů.</t>
  </si>
  <si>
    <t>Příprava vhodného kotevního podkladu a samostatného napájecího přívodu 230 V k předpokládanému místu budoucí ústředny PZTS. Konkrétní umístění bude před provedením odsouhlaseno zadavatelem.</t>
  </si>
  <si>
    <t>Dodávka a montáž datových kabelů, datových zásuvek, datového racku, patch panelů, organizérů, napájecího panelu, patch kabelů, aktivních síťových prvků, Wi‑Fi přístupových bodů, ukončení kabeláže a certifikační měření nejsou předmětem této veřejné zakázky. Tyto dodávky a práce budou řešeny samostatně. 
Dodávka a montáž vlastní kabeláže PZTS, ústředny, záložního zdroje, detektorů, magnetických kontaktů, ovládacích a signalizačních prvků, komunikátoru a ostatních zařízení zabezpečovacího systému nejsou předmětem této veřejné zakázky. Součástí není ani programování, oživení, funkční zkouška, revize PZTS, zaškolení obsluhy ani napojení na pult centralizované ochrany. Zabezpečovací systém bude řešen v rámci samostatného výběrového řízení.</t>
  </si>
  <si>
    <t>Zjednodušený cenový soupis pro zpracování nabídky</t>
  </si>
  <si>
    <t>Zaměření skutečného stavu před zahájením prací a koordinace všech profesí pro 1. etapu</t>
  </si>
  <si>
    <t>Zahrnout silnoproudé rozvody pro 16 studentských pracovišť, pracoviště učitele a interaktivní panel a napájecí přívody pro budoucí datový rack, Wi‑Fi přístupový bod, klimatizaci, větrání a PZTS  Vlastní zařízení nejsou součástí této položky</t>
  </si>
  <si>
    <t>Příprava prostoru pro osazení datového racku, dostatečně únosného kotevního podkladu, přivedení a ukončení kabelových tras, příprava samostatného napájecího přívodu a ochranného pospojování.Umístění a rozměry přípravy budou před provedením odsouhlaseny zadavatelem.</t>
  </si>
  <si>
    <t>Světelně technický výpočet a kompletní osvětlení učebny a vstupní/šatní části</t>
  </si>
  <si>
    <t>13 PZTS – stavební příprava</t>
  </si>
  <si>
    <t>Provedení drážek, prostupů, chrániček, kabelových tras a instalačních krabic pro budoucí připojení nejméně 16 studentských pracovišť, pracoviště učitele, interaktivního panelu, stropního projektoru a Wi‑Fi přístupového bodu. Včetně zapravení konstrukcí a požárního utěsnění prostupů.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</si>
</sst>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Kč-405]"/>
  </numFmts>
  <fonts count="9">
    <font>
      <sz val="11"/>
      <name val="Carlito"/>
    </font>
    <font>
      <sz val="10"/>
      <color rgb="FF1F1F1F"/>
      <name val="Arial"/>
    </font>
    <font>
      <b/>
      <sz val="15"/>
      <color rgb="FF000000"/>
      <name val="Arial"/>
    </font>
    <font>
      <i/>
      <sz val="11"/>
      <color rgb="FF444444"/>
      <name val="Arial"/>
    </font>
    <font>
      <b/>
      <sz val="10"/>
      <color rgb="FF1F1F1F"/>
      <name val="Arial"/>
    </font>
    <font>
      <b/>
      <sz val="10"/>
      <color rgb="FFFFFFFF"/>
      <name val="Arial"/>
    </font>
    <font>
      <b/>
      <sz val="10"/>
      <color rgb="FF9C0006"/>
      <name val="Arial"/>
    </font>
    <font>
      <sz val="11"/>
      <name val="Carlito"/>
    </font>
    <font>
      <sz val="8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EDF4F8"/>
      </patternFill>
    </fill>
    <fill>
      <patternFill patternType="solid">
        <fgColor rgb="FFFFFFFF"/>
      </patternFill>
    </fill>
    <fill>
      <patternFill patternType="solid">
        <fgColor rgb="FFD9EAF7"/>
      </patternFill>
    </fill>
    <fill>
      <patternFill patternType="solid">
        <fgColor rgb="FFFCE4D6"/>
      </patternFill>
    </fill>
    <fill>
      <patternFill patternType="solid">
        <fgColor rgb="FFE7E6E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/>
      <top style="thin">
        <color rgb="FFB7C9D6"/>
      </top>
      <bottom/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/>
      <top/>
      <bottom/>
      <diagonal/>
    </border>
    <border>
      <left/>
      <right style="thin">
        <color rgb="FFB7C9D6"/>
      </right>
      <top/>
      <bottom/>
      <diagonal/>
    </border>
    <border>
      <left style="thin">
        <color rgb="FFB7C9D6"/>
      </left>
      <right/>
      <top/>
      <bottom style="thin">
        <color rgb="FFB7C9D6"/>
      </bottom>
      <diagonal/>
    </border>
    <border>
      <left/>
      <right style="thin">
        <color rgb="FFB7C9D6"/>
      </right>
      <top/>
      <bottom style="thin">
        <color rgb="FFB7C9D6"/>
      </bottom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1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5" fillId="3" borderId="0" xfId="1" applyFont="1" applyFill="1" applyAlignment="1">
      <alignment vertical="center"/>
    </xf>
    <xf numFmtId="0" fontId="5" fillId="3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 wrapText="1"/>
    </xf>
    <xf numFmtId="0" fontId="1" fillId="4" borderId="4" xfId="1" applyFont="1" applyFill="1" applyBorder="1" applyAlignment="1">
      <alignment vertical="center"/>
    </xf>
    <xf numFmtId="0" fontId="1" fillId="4" borderId="4" xfId="1" applyFont="1" applyFill="1" applyBorder="1" applyAlignment="1">
      <alignment horizontal="center" vertical="center"/>
    </xf>
    <xf numFmtId="0" fontId="1" fillId="4" borderId="4" xfId="1" applyFont="1" applyFill="1" applyBorder="1" applyAlignment="1">
      <alignment vertical="center" wrapText="1"/>
    </xf>
    <xf numFmtId="0" fontId="1" fillId="4" borderId="4" xfId="1" applyFont="1" applyFill="1" applyBorder="1" applyAlignment="1">
      <alignment horizontal="center" vertical="center" wrapText="1"/>
    </xf>
    <xf numFmtId="164" fontId="1" fillId="2" borderId="4" xfId="1" applyNumberFormat="1" applyFont="1" applyFill="1" applyBorder="1" applyAlignment="1">
      <alignment vertical="center" wrapText="1"/>
    </xf>
    <xf numFmtId="164" fontId="1" fillId="4" borderId="4" xfId="1" applyNumberFormat="1" applyFont="1" applyFill="1" applyBorder="1" applyAlignment="1">
      <alignment vertical="center" wrapText="1"/>
    </xf>
    <xf numFmtId="0" fontId="1" fillId="5" borderId="4" xfId="1" applyFont="1" applyFill="1" applyBorder="1" applyAlignment="1">
      <alignment vertical="center"/>
    </xf>
    <xf numFmtId="0" fontId="1" fillId="5" borderId="4" xfId="1" applyFont="1" applyFill="1" applyBorder="1" applyAlignment="1">
      <alignment horizontal="center" vertical="center"/>
    </xf>
    <xf numFmtId="0" fontId="1" fillId="5" borderId="4" xfId="1" applyFont="1" applyFill="1" applyBorder="1" applyAlignment="1">
      <alignment vertical="center" wrapText="1"/>
    </xf>
    <xf numFmtId="0" fontId="1" fillId="5" borderId="4" xfId="1" applyFont="1" applyFill="1" applyBorder="1" applyAlignment="1">
      <alignment horizontal="center" vertical="center" wrapText="1"/>
    </xf>
    <xf numFmtId="164" fontId="1" fillId="5" borderId="4" xfId="1" applyNumberFormat="1" applyFont="1" applyFill="1" applyBorder="1" applyAlignment="1">
      <alignment vertical="center" wrapText="1"/>
    </xf>
    <xf numFmtId="9" fontId="1" fillId="2" borderId="0" xfId="1" applyNumberFormat="1" applyFont="1" applyFill="1" applyAlignment="1">
      <alignment vertical="center"/>
    </xf>
    <xf numFmtId="0" fontId="1" fillId="0" borderId="6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164" fontId="1" fillId="0" borderId="7" xfId="1" applyNumberFormat="1" applyFont="1" applyBorder="1" applyAlignment="1">
      <alignment vertical="center"/>
    </xf>
    <xf numFmtId="164" fontId="1" fillId="0" borderId="9" xfId="1" applyNumberFormat="1" applyFont="1" applyBorder="1" applyAlignment="1">
      <alignment vertical="center"/>
    </xf>
    <xf numFmtId="0" fontId="5" fillId="3" borderId="10" xfId="1" applyFont="1" applyFill="1" applyBorder="1" applyAlignment="1">
      <alignment vertical="center"/>
    </xf>
    <xf numFmtId="0" fontId="5" fillId="3" borderId="4" xfId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0" fontId="1" fillId="8" borderId="4" xfId="1" applyFont="1" applyFill="1" applyBorder="1" applyAlignment="1">
      <alignment horizontal="center" vertical="center"/>
    </xf>
    <xf numFmtId="0" fontId="1" fillId="8" borderId="4" xfId="1" applyFont="1" applyFill="1" applyBorder="1" applyAlignment="1">
      <alignment vertical="center" wrapText="1"/>
    </xf>
    <xf numFmtId="0" fontId="1" fillId="9" borderId="4" xfId="1" applyFont="1" applyFill="1" applyBorder="1" applyAlignment="1">
      <alignment vertical="center"/>
    </xf>
    <xf numFmtId="0" fontId="1" fillId="9" borderId="4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" fillId="6" borderId="5" xfId="1" applyFont="1" applyFill="1" applyBorder="1" applyAlignment="1">
      <alignment vertical="center" wrapText="1"/>
    </xf>
    <xf numFmtId="0" fontId="1" fillId="6" borderId="6" xfId="1" applyFont="1" applyFill="1" applyBorder="1" applyAlignment="1">
      <alignment vertical="center"/>
    </xf>
    <xf numFmtId="0" fontId="1" fillId="6" borderId="7" xfId="1" applyFont="1" applyFill="1" applyBorder="1" applyAlignment="1">
      <alignment vertical="center"/>
    </xf>
    <xf numFmtId="0" fontId="1" fillId="6" borderId="8" xfId="1" applyFont="1" applyFill="1" applyBorder="1" applyAlignment="1">
      <alignment vertical="center"/>
    </xf>
    <xf numFmtId="0" fontId="1" fillId="6" borderId="0" xfId="1" applyFont="1" applyFill="1" applyAlignment="1">
      <alignment vertical="center"/>
    </xf>
    <xf numFmtId="0" fontId="1" fillId="6" borderId="9" xfId="1" applyFont="1" applyFill="1" applyBorder="1" applyAlignment="1">
      <alignment vertical="center"/>
    </xf>
    <xf numFmtId="0" fontId="1" fillId="6" borderId="10" xfId="1" applyFont="1" applyFill="1" applyBorder="1" applyAlignment="1">
      <alignment vertical="center"/>
    </xf>
    <xf numFmtId="0" fontId="1" fillId="6" borderId="4" xfId="1" applyFont="1" applyFill="1" applyBorder="1" applyAlignment="1">
      <alignment vertical="center"/>
    </xf>
    <xf numFmtId="0" fontId="1" fillId="6" borderId="11" xfId="1" applyFont="1" applyFill="1" applyBorder="1" applyAlignment="1">
      <alignment vertical="center"/>
    </xf>
    <xf numFmtId="0" fontId="6" fillId="7" borderId="0" xfId="1" applyFont="1" applyFill="1" applyAlignment="1">
      <alignment vertical="center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9"/>
  <sheetViews>
    <sheetView tabSelected="1" workbookViewId="0">
      <pane ySplit="10" topLeftCell="A11" activePane="bottomLeft" state="frozen"/>
      <selection pane="bottomLeft" activeCell="C21" sqref="C21"/>
    </sheetView>
  </sheetViews>
  <sheetFormatPr defaultRowHeight="14.25"/>
  <cols>
    <col min="1" max="1" width="13.75" bestFit="1" customWidth="1"/>
    <col min="2" max="2" width="24" customWidth="1"/>
    <col min="3" max="3" width="48" customWidth="1"/>
    <col min="4" max="4" width="7" customWidth="1"/>
    <col min="5" max="5" width="8.75" customWidth="1"/>
    <col min="6" max="6" width="17.625" customWidth="1"/>
    <col min="7" max="7" width="16.625" customWidth="1"/>
    <col min="8" max="8" width="48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9.5">
      <c r="A2" s="33" t="s">
        <v>152</v>
      </c>
      <c r="B2" s="34"/>
      <c r="C2" s="34"/>
      <c r="D2" s="34"/>
      <c r="E2" s="34"/>
      <c r="F2" s="34"/>
      <c r="G2" s="34"/>
      <c r="H2" s="34"/>
    </row>
    <row r="3" spans="1:8">
      <c r="A3" s="35" t="s">
        <v>0</v>
      </c>
      <c r="B3" s="34"/>
      <c r="C3" s="34"/>
      <c r="D3" s="34"/>
      <c r="E3" s="34"/>
      <c r="F3" s="34"/>
      <c r="G3" s="34"/>
      <c r="H3" s="34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2" t="s">
        <v>1</v>
      </c>
      <c r="B5" s="1" t="s">
        <v>2</v>
      </c>
      <c r="C5" s="1"/>
      <c r="D5" s="1"/>
      <c r="E5" s="1"/>
      <c r="F5" s="1"/>
      <c r="G5" s="1"/>
      <c r="H5" s="1"/>
    </row>
    <row r="6" spans="1:8">
      <c r="A6" s="2" t="s">
        <v>3</v>
      </c>
      <c r="B6" s="3" t="s">
        <v>4</v>
      </c>
      <c r="C6" s="1"/>
      <c r="D6" s="1"/>
      <c r="E6" s="1"/>
      <c r="F6" s="1"/>
      <c r="G6" s="1"/>
      <c r="H6" s="1"/>
    </row>
    <row r="7" spans="1:8">
      <c r="A7" s="2" t="s">
        <v>5</v>
      </c>
      <c r="B7" s="4" t="s">
        <v>4</v>
      </c>
      <c r="C7" s="1"/>
      <c r="D7" s="1"/>
      <c r="E7" s="1"/>
      <c r="F7" s="1"/>
      <c r="G7" s="1"/>
      <c r="H7" s="1"/>
    </row>
    <row r="8" spans="1:8">
      <c r="A8" s="2" t="s">
        <v>6</v>
      </c>
      <c r="B8" s="5" t="s">
        <v>4</v>
      </c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 ht="25.5">
      <c r="A10" s="8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  <c r="H10" s="8" t="s">
        <v>14</v>
      </c>
    </row>
    <row r="11" spans="1:8" ht="24" customHeight="1">
      <c r="A11" s="10">
        <v>1</v>
      </c>
      <c r="B11" s="9" t="s">
        <v>15</v>
      </c>
      <c r="C11" s="11" t="s">
        <v>153</v>
      </c>
      <c r="D11" s="12" t="s">
        <v>16</v>
      </c>
      <c r="E11" s="12">
        <v>1</v>
      </c>
      <c r="F11" s="13"/>
      <c r="G11" s="14" t="str">
        <f t="shared" ref="G11:G49" si="0">IF(OR(E11="",F11=""),"",E11*F11)</f>
        <v/>
      </c>
      <c r="H11" s="11" t="s">
        <v>17</v>
      </c>
    </row>
    <row r="12" spans="1:8" ht="24" customHeight="1">
      <c r="A12" s="16">
        <v>2</v>
      </c>
      <c r="B12" s="15" t="s">
        <v>15</v>
      </c>
      <c r="C12" s="17" t="s">
        <v>18</v>
      </c>
      <c r="D12" s="18" t="s">
        <v>16</v>
      </c>
      <c r="E12" s="18">
        <v>1</v>
      </c>
      <c r="F12" s="13"/>
      <c r="G12" s="19" t="str">
        <f t="shared" si="0"/>
        <v/>
      </c>
      <c r="H12" s="17" t="s">
        <v>19</v>
      </c>
    </row>
    <row r="13" spans="1:8" ht="24" customHeight="1">
      <c r="A13" s="16">
        <v>3</v>
      </c>
      <c r="B13" s="15" t="s">
        <v>15</v>
      </c>
      <c r="C13" s="17" t="s">
        <v>20</v>
      </c>
      <c r="D13" s="18" t="s">
        <v>16</v>
      </c>
      <c r="E13" s="18">
        <v>1</v>
      </c>
      <c r="F13" s="13"/>
      <c r="G13" s="19" t="str">
        <f t="shared" si="0"/>
        <v/>
      </c>
      <c r="H13" s="17"/>
    </row>
    <row r="14" spans="1:8" ht="15" customHeight="1">
      <c r="A14" s="10">
        <v>4</v>
      </c>
      <c r="B14" s="9" t="s">
        <v>21</v>
      </c>
      <c r="C14" s="11" t="s">
        <v>22</v>
      </c>
      <c r="D14" s="12" t="s">
        <v>16</v>
      </c>
      <c r="E14" s="12">
        <v>1</v>
      </c>
      <c r="F14" s="13"/>
      <c r="G14" s="14" t="str">
        <f t="shared" si="0"/>
        <v/>
      </c>
      <c r="H14" s="11" t="s">
        <v>23</v>
      </c>
    </row>
    <row r="15" spans="1:8" ht="24" customHeight="1">
      <c r="A15" s="16">
        <v>5</v>
      </c>
      <c r="B15" s="15" t="s">
        <v>21</v>
      </c>
      <c r="C15" s="17" t="s">
        <v>24</v>
      </c>
      <c r="D15" s="18" t="s">
        <v>16</v>
      </c>
      <c r="E15" s="18">
        <v>1</v>
      </c>
      <c r="F15" s="13"/>
      <c r="G15" s="19" t="str">
        <f t="shared" si="0"/>
        <v/>
      </c>
      <c r="H15" s="17" t="s">
        <v>25</v>
      </c>
    </row>
    <row r="16" spans="1:8" ht="24" customHeight="1">
      <c r="A16" s="16">
        <v>6</v>
      </c>
      <c r="B16" s="15" t="s">
        <v>21</v>
      </c>
      <c r="C16" s="17" t="s">
        <v>26</v>
      </c>
      <c r="D16" s="18" t="s">
        <v>16</v>
      </c>
      <c r="E16" s="18">
        <v>1</v>
      </c>
      <c r="F16" s="13"/>
      <c r="G16" s="19" t="str">
        <f t="shared" si="0"/>
        <v/>
      </c>
      <c r="H16" s="17" t="s">
        <v>27</v>
      </c>
    </row>
    <row r="17" spans="1:8" ht="15" customHeight="1">
      <c r="A17" s="16">
        <v>7</v>
      </c>
      <c r="B17" s="15" t="s">
        <v>21</v>
      </c>
      <c r="C17" s="17" t="s">
        <v>28</v>
      </c>
      <c r="D17" s="18" t="s">
        <v>16</v>
      </c>
      <c r="E17" s="18">
        <v>1</v>
      </c>
      <c r="F17" s="13"/>
      <c r="G17" s="19" t="str">
        <f t="shared" si="0"/>
        <v/>
      </c>
      <c r="H17" s="17" t="s">
        <v>29</v>
      </c>
    </row>
    <row r="18" spans="1:8" ht="24" customHeight="1">
      <c r="A18" s="10">
        <v>8</v>
      </c>
      <c r="B18" s="9" t="s">
        <v>30</v>
      </c>
      <c r="C18" s="11" t="s">
        <v>31</v>
      </c>
      <c r="D18" s="12" t="s">
        <v>16</v>
      </c>
      <c r="E18" s="12">
        <v>1</v>
      </c>
      <c r="F18" s="13"/>
      <c r="G18" s="14" t="str">
        <f t="shared" si="0"/>
        <v/>
      </c>
      <c r="H18" s="11" t="s">
        <v>32</v>
      </c>
    </row>
    <row r="19" spans="1:8" ht="15" customHeight="1">
      <c r="A19" s="16">
        <v>9</v>
      </c>
      <c r="B19" s="15" t="s">
        <v>30</v>
      </c>
      <c r="C19" s="17" t="s">
        <v>33</v>
      </c>
      <c r="D19" s="18" t="s">
        <v>16</v>
      </c>
      <c r="E19" s="18">
        <v>1</v>
      </c>
      <c r="F19" s="13"/>
      <c r="G19" s="19" t="str">
        <f t="shared" si="0"/>
        <v/>
      </c>
      <c r="H19" s="17"/>
    </row>
    <row r="20" spans="1:8">
      <c r="A20" s="16">
        <v>10</v>
      </c>
      <c r="B20" s="15" t="s">
        <v>30</v>
      </c>
      <c r="C20" s="17" t="s">
        <v>34</v>
      </c>
      <c r="D20" s="18" t="s">
        <v>16</v>
      </c>
      <c r="E20" s="18">
        <v>1</v>
      </c>
      <c r="F20" s="13"/>
      <c r="G20" s="19" t="str">
        <f t="shared" si="0"/>
        <v/>
      </c>
      <c r="H20" s="17" t="s">
        <v>35</v>
      </c>
    </row>
    <row r="21" spans="1:8" ht="24" customHeight="1">
      <c r="A21" s="10">
        <v>11</v>
      </c>
      <c r="B21" s="9" t="s">
        <v>36</v>
      </c>
      <c r="C21" s="11" t="s">
        <v>37</v>
      </c>
      <c r="D21" s="12" t="s">
        <v>16</v>
      </c>
      <c r="E21" s="12">
        <v>1</v>
      </c>
      <c r="F21" s="13"/>
      <c r="G21" s="14" t="str">
        <f t="shared" si="0"/>
        <v/>
      </c>
      <c r="H21" s="11" t="s">
        <v>38</v>
      </c>
    </row>
    <row r="22" spans="1:8" ht="25.5">
      <c r="A22" s="16">
        <v>12</v>
      </c>
      <c r="B22" s="15" t="s">
        <v>36</v>
      </c>
      <c r="C22" s="17" t="s">
        <v>39</v>
      </c>
      <c r="D22" s="18" t="s">
        <v>16</v>
      </c>
      <c r="E22" s="18">
        <v>1</v>
      </c>
      <c r="F22" s="13"/>
      <c r="G22" s="19" t="str">
        <f t="shared" si="0"/>
        <v/>
      </c>
      <c r="H22" s="17" t="s">
        <v>40</v>
      </c>
    </row>
    <row r="23" spans="1:8" ht="24" customHeight="1">
      <c r="A23" s="16">
        <v>13</v>
      </c>
      <c r="B23" s="15" t="s">
        <v>36</v>
      </c>
      <c r="C23" s="17" t="s">
        <v>41</v>
      </c>
      <c r="D23" s="18" t="s">
        <v>16</v>
      </c>
      <c r="E23" s="18">
        <v>1</v>
      </c>
      <c r="F23" s="13"/>
      <c r="G23" s="19" t="str">
        <f t="shared" si="0"/>
        <v/>
      </c>
      <c r="H23" s="17"/>
    </row>
    <row r="24" spans="1:8" ht="25.5">
      <c r="A24" s="10">
        <v>14</v>
      </c>
      <c r="B24" s="9" t="s">
        <v>42</v>
      </c>
      <c r="C24" s="11" t="s">
        <v>43</v>
      </c>
      <c r="D24" s="12" t="s">
        <v>44</v>
      </c>
      <c r="E24" s="12">
        <v>52.13</v>
      </c>
      <c r="F24" s="13"/>
      <c r="G24" s="14" t="str">
        <f t="shared" si="0"/>
        <v/>
      </c>
      <c r="H24" s="11" t="s">
        <v>45</v>
      </c>
    </row>
    <row r="25" spans="1:8" ht="25.5">
      <c r="A25" s="16">
        <v>15</v>
      </c>
      <c r="B25" s="15" t="s">
        <v>42</v>
      </c>
      <c r="C25" s="17" t="s">
        <v>46</v>
      </c>
      <c r="D25" s="18" t="s">
        <v>44</v>
      </c>
      <c r="E25" s="18">
        <v>52.13</v>
      </c>
      <c r="F25" s="13"/>
      <c r="G25" s="19" t="str">
        <f t="shared" si="0"/>
        <v/>
      </c>
      <c r="H25" s="17" t="s">
        <v>47</v>
      </c>
    </row>
    <row r="26" spans="1:8" ht="30" customHeight="1">
      <c r="A26" s="16">
        <v>16</v>
      </c>
      <c r="B26" s="15" t="s">
        <v>42</v>
      </c>
      <c r="C26" s="17" t="s">
        <v>48</v>
      </c>
      <c r="D26" s="18" t="s">
        <v>16</v>
      </c>
      <c r="E26" s="18">
        <v>1</v>
      </c>
      <c r="F26" s="13"/>
      <c r="G26" s="19" t="str">
        <f t="shared" si="0"/>
        <v/>
      </c>
      <c r="H26" s="17" t="s">
        <v>49</v>
      </c>
    </row>
    <row r="27" spans="1:8" ht="25.5">
      <c r="A27" s="16">
        <v>17</v>
      </c>
      <c r="B27" s="15" t="s">
        <v>42</v>
      </c>
      <c r="C27" s="17" t="s">
        <v>50</v>
      </c>
      <c r="D27" s="18" t="s">
        <v>16</v>
      </c>
      <c r="E27" s="18">
        <v>1</v>
      </c>
      <c r="F27" s="13"/>
      <c r="G27" s="19" t="str">
        <f t="shared" si="0"/>
        <v/>
      </c>
      <c r="H27" s="17"/>
    </row>
    <row r="28" spans="1:8" ht="24" customHeight="1">
      <c r="A28" s="10">
        <v>18</v>
      </c>
      <c r="B28" s="9" t="s">
        <v>51</v>
      </c>
      <c r="C28" s="11" t="s">
        <v>52</v>
      </c>
      <c r="D28" s="12" t="s">
        <v>16</v>
      </c>
      <c r="E28" s="12">
        <v>1</v>
      </c>
      <c r="F28" s="13"/>
      <c r="G28" s="14" t="str">
        <f t="shared" si="0"/>
        <v/>
      </c>
      <c r="H28" s="11" t="s">
        <v>53</v>
      </c>
    </row>
    <row r="29" spans="1:8" ht="15" customHeight="1">
      <c r="A29" s="16">
        <v>19</v>
      </c>
      <c r="B29" s="15" t="s">
        <v>51</v>
      </c>
      <c r="C29" s="17" t="s">
        <v>54</v>
      </c>
      <c r="D29" s="18" t="s">
        <v>16</v>
      </c>
      <c r="E29" s="18">
        <v>1</v>
      </c>
      <c r="F29" s="13"/>
      <c r="G29" s="19" t="str">
        <f t="shared" si="0"/>
        <v/>
      </c>
      <c r="H29" s="17"/>
    </row>
    <row r="30" spans="1:8" ht="25.5">
      <c r="A30" s="10">
        <v>20</v>
      </c>
      <c r="B30" s="9" t="s">
        <v>55</v>
      </c>
      <c r="C30" s="11" t="s">
        <v>56</v>
      </c>
      <c r="D30" s="12" t="s">
        <v>16</v>
      </c>
      <c r="E30" s="12">
        <v>1</v>
      </c>
      <c r="F30" s="13"/>
      <c r="G30" s="14" t="str">
        <f t="shared" si="0"/>
        <v/>
      </c>
      <c r="H30" s="11" t="s">
        <v>57</v>
      </c>
    </row>
    <row r="31" spans="1:8" ht="24" customHeight="1">
      <c r="A31" s="10">
        <v>21</v>
      </c>
      <c r="B31" s="9" t="s">
        <v>58</v>
      </c>
      <c r="C31" s="11" t="s">
        <v>59</v>
      </c>
      <c r="D31" s="12" t="s">
        <v>16</v>
      </c>
      <c r="E31" s="12">
        <v>1</v>
      </c>
      <c r="F31" s="13"/>
      <c r="G31" s="14" t="str">
        <f t="shared" si="0"/>
        <v/>
      </c>
      <c r="H31" s="11" t="s">
        <v>60</v>
      </c>
    </row>
    <row r="32" spans="1:8" ht="24" customHeight="1">
      <c r="A32" s="10">
        <v>22</v>
      </c>
      <c r="B32" s="9" t="s">
        <v>61</v>
      </c>
      <c r="C32" s="11" t="s">
        <v>62</v>
      </c>
      <c r="D32" s="12" t="s">
        <v>16</v>
      </c>
      <c r="E32" s="12">
        <v>1</v>
      </c>
      <c r="F32" s="13"/>
      <c r="G32" s="14" t="str">
        <f t="shared" si="0"/>
        <v/>
      </c>
      <c r="H32" s="11" t="s">
        <v>63</v>
      </c>
    </row>
    <row r="33" spans="1:8" ht="61.5" customHeight="1">
      <c r="A33" s="16">
        <v>23</v>
      </c>
      <c r="B33" s="15" t="s">
        <v>61</v>
      </c>
      <c r="C33" s="17" t="s">
        <v>64</v>
      </c>
      <c r="D33" s="18" t="s">
        <v>16</v>
      </c>
      <c r="E33" s="18">
        <v>1</v>
      </c>
      <c r="F33" s="13"/>
      <c r="G33" s="19" t="str">
        <f t="shared" si="0"/>
        <v/>
      </c>
      <c r="H33" s="17" t="s">
        <v>154</v>
      </c>
    </row>
    <row r="34" spans="1:8" ht="24" customHeight="1">
      <c r="A34" s="16">
        <v>24</v>
      </c>
      <c r="B34" s="15" t="s">
        <v>61</v>
      </c>
      <c r="C34" s="17" t="s">
        <v>65</v>
      </c>
      <c r="D34" s="18" t="s">
        <v>16</v>
      </c>
      <c r="E34" s="18">
        <v>1</v>
      </c>
      <c r="F34" s="13"/>
      <c r="G34" s="19" t="str">
        <f t="shared" si="0"/>
        <v/>
      </c>
      <c r="H34" s="17" t="s">
        <v>66</v>
      </c>
    </row>
    <row r="35" spans="1:8" ht="25.5">
      <c r="A35" s="16">
        <v>25</v>
      </c>
      <c r="B35" s="15" t="s">
        <v>61</v>
      </c>
      <c r="C35" s="17" t="s">
        <v>67</v>
      </c>
      <c r="D35" s="18" t="s">
        <v>16</v>
      </c>
      <c r="E35" s="18">
        <v>1</v>
      </c>
      <c r="F35" s="13"/>
      <c r="G35" s="19" t="str">
        <f t="shared" si="0"/>
        <v/>
      </c>
      <c r="H35" s="17" t="s">
        <v>68</v>
      </c>
    </row>
    <row r="36" spans="1:8" ht="63.75">
      <c r="A36" s="10">
        <v>26</v>
      </c>
      <c r="B36" s="9" t="s">
        <v>69</v>
      </c>
      <c r="C36" s="11" t="s">
        <v>142</v>
      </c>
      <c r="D36" s="12" t="s">
        <v>16</v>
      </c>
      <c r="E36" s="12">
        <v>1</v>
      </c>
      <c r="F36" s="13"/>
      <c r="G36" s="14" t="str">
        <f t="shared" si="0"/>
        <v/>
      </c>
      <c r="H36" s="11" t="s">
        <v>158</v>
      </c>
    </row>
    <row r="37" spans="1:8" ht="63.75">
      <c r="A37" s="16">
        <v>27</v>
      </c>
      <c r="B37" s="31" t="s">
        <v>69</v>
      </c>
      <c r="C37" s="17" t="s">
        <v>143</v>
      </c>
      <c r="D37" s="32" t="s">
        <v>16</v>
      </c>
      <c r="E37" s="32">
        <v>1</v>
      </c>
      <c r="F37" s="13"/>
      <c r="G37" s="19" t="str">
        <f t="shared" si="0"/>
        <v/>
      </c>
      <c r="H37" s="17" t="s">
        <v>155</v>
      </c>
    </row>
    <row r="38" spans="1:8" ht="31.5" customHeight="1">
      <c r="A38" s="10">
        <v>28</v>
      </c>
      <c r="B38" s="9" t="s">
        <v>70</v>
      </c>
      <c r="C38" s="11" t="s">
        <v>156</v>
      </c>
      <c r="D38" s="12" t="s">
        <v>16</v>
      </c>
      <c r="E38" s="12">
        <v>1</v>
      </c>
      <c r="F38" s="13"/>
      <c r="G38" s="14" t="str">
        <f t="shared" si="0"/>
        <v/>
      </c>
      <c r="H38" s="11" t="s">
        <v>71</v>
      </c>
    </row>
    <row r="39" spans="1:8" ht="38.25">
      <c r="A39" s="10">
        <v>29</v>
      </c>
      <c r="B39" s="9" t="s">
        <v>72</v>
      </c>
      <c r="C39" s="11" t="s">
        <v>73</v>
      </c>
      <c r="D39" s="12" t="s">
        <v>16</v>
      </c>
      <c r="E39" s="12">
        <v>1</v>
      </c>
      <c r="F39" s="13"/>
      <c r="G39" s="14" t="str">
        <f t="shared" si="0"/>
        <v/>
      </c>
      <c r="H39" s="11" t="s">
        <v>74</v>
      </c>
    </row>
    <row r="40" spans="1:8" ht="38.25">
      <c r="A40" s="16">
        <v>30</v>
      </c>
      <c r="B40" s="15" t="s">
        <v>72</v>
      </c>
      <c r="C40" s="17" t="s">
        <v>75</v>
      </c>
      <c r="D40" s="18" t="s">
        <v>16</v>
      </c>
      <c r="E40" s="18">
        <v>1</v>
      </c>
      <c r="F40" s="13"/>
      <c r="G40" s="19" t="str">
        <f t="shared" si="0"/>
        <v/>
      </c>
      <c r="H40" s="17" t="s">
        <v>76</v>
      </c>
    </row>
    <row r="41" spans="1:8" ht="51">
      <c r="A41" s="10">
        <v>31</v>
      </c>
      <c r="B41" s="9" t="s">
        <v>157</v>
      </c>
      <c r="C41" s="11" t="s">
        <v>147</v>
      </c>
      <c r="D41" s="12" t="s">
        <v>16</v>
      </c>
      <c r="E41" s="12">
        <v>1</v>
      </c>
      <c r="F41" s="13"/>
      <c r="G41" s="14" t="str">
        <f t="shared" si="0"/>
        <v/>
      </c>
      <c r="H41" s="11" t="s">
        <v>149</v>
      </c>
    </row>
    <row r="42" spans="1:8" ht="51">
      <c r="A42" s="16">
        <v>32</v>
      </c>
      <c r="B42" s="15" t="s">
        <v>157</v>
      </c>
      <c r="C42" s="17" t="s">
        <v>148</v>
      </c>
      <c r="D42" s="18" t="s">
        <v>16</v>
      </c>
      <c r="E42" s="18">
        <v>1</v>
      </c>
      <c r="F42" s="13"/>
      <c r="G42" s="19" t="str">
        <f t="shared" si="0"/>
        <v/>
      </c>
      <c r="H42" s="17" t="s">
        <v>150</v>
      </c>
    </row>
    <row r="43" spans="1:8" ht="15" customHeight="1">
      <c r="A43" s="10">
        <v>33</v>
      </c>
      <c r="B43" s="9" t="s">
        <v>77</v>
      </c>
      <c r="C43" s="11" t="s">
        <v>78</v>
      </c>
      <c r="D43" s="12" t="s">
        <v>79</v>
      </c>
      <c r="E43" s="12">
        <v>5</v>
      </c>
      <c r="F43" s="13"/>
      <c r="G43" s="14" t="str">
        <f t="shared" si="0"/>
        <v/>
      </c>
      <c r="H43" s="11" t="s">
        <v>80</v>
      </c>
    </row>
    <row r="44" spans="1:8" ht="15" customHeight="1">
      <c r="A44" s="16">
        <v>34</v>
      </c>
      <c r="B44" s="15" t="s">
        <v>77</v>
      </c>
      <c r="C44" s="17" t="s">
        <v>81</v>
      </c>
      <c r="D44" s="18" t="s">
        <v>16</v>
      </c>
      <c r="E44" s="18">
        <v>1</v>
      </c>
      <c r="F44" s="13"/>
      <c r="G44" s="19" t="str">
        <f t="shared" si="0"/>
        <v/>
      </c>
      <c r="H44" s="17"/>
    </row>
    <row r="45" spans="1:8" ht="24" customHeight="1">
      <c r="A45" s="10">
        <v>35</v>
      </c>
      <c r="B45" s="9" t="s">
        <v>82</v>
      </c>
      <c r="C45" s="11" t="s">
        <v>83</v>
      </c>
      <c r="D45" s="12" t="s">
        <v>16</v>
      </c>
      <c r="E45" s="12">
        <v>1</v>
      </c>
      <c r="F45" s="13"/>
      <c r="G45" s="14" t="str">
        <f t="shared" si="0"/>
        <v/>
      </c>
      <c r="H45" s="11" t="s">
        <v>84</v>
      </c>
    </row>
    <row r="46" spans="1:8" ht="15" customHeight="1">
      <c r="A46" s="16">
        <v>36</v>
      </c>
      <c r="B46" s="15" t="s">
        <v>82</v>
      </c>
      <c r="C46" s="17" t="s">
        <v>85</v>
      </c>
      <c r="D46" s="18" t="s">
        <v>16</v>
      </c>
      <c r="E46" s="18">
        <v>1</v>
      </c>
      <c r="F46" s="13"/>
      <c r="G46" s="19" t="str">
        <f t="shared" si="0"/>
        <v/>
      </c>
      <c r="H46" s="17" t="s">
        <v>86</v>
      </c>
    </row>
    <row r="47" spans="1:8" ht="24" customHeight="1">
      <c r="A47" s="10">
        <v>37</v>
      </c>
      <c r="B47" s="9" t="s">
        <v>82</v>
      </c>
      <c r="C47" s="11" t="s">
        <v>87</v>
      </c>
      <c r="D47" s="12" t="s">
        <v>16</v>
      </c>
      <c r="E47" s="12">
        <v>1</v>
      </c>
      <c r="F47" s="13"/>
      <c r="G47" s="14" t="str">
        <f t="shared" si="0"/>
        <v/>
      </c>
      <c r="H47" s="11" t="s">
        <v>88</v>
      </c>
    </row>
    <row r="48" spans="1:8" ht="15" customHeight="1">
      <c r="A48" s="16">
        <v>38</v>
      </c>
      <c r="B48" s="15" t="s">
        <v>82</v>
      </c>
      <c r="C48" s="17" t="s">
        <v>89</v>
      </c>
      <c r="D48" s="18" t="s">
        <v>16</v>
      </c>
      <c r="E48" s="18">
        <v>1</v>
      </c>
      <c r="F48" s="13"/>
      <c r="G48" s="19" t="str">
        <f t="shared" si="0"/>
        <v/>
      </c>
      <c r="H48" s="17"/>
    </row>
    <row r="49" spans="1:8" ht="24" customHeight="1">
      <c r="A49" s="10">
        <v>39</v>
      </c>
      <c r="B49" s="9" t="s">
        <v>82</v>
      </c>
      <c r="C49" s="11" t="s">
        <v>90</v>
      </c>
      <c r="D49" s="12" t="s">
        <v>16</v>
      </c>
      <c r="E49" s="12">
        <v>1</v>
      </c>
      <c r="F49" s="13"/>
      <c r="G49" s="14" t="str">
        <f t="shared" si="0"/>
        <v/>
      </c>
      <c r="H49" s="11" t="s">
        <v>91</v>
      </c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22" t="s">
        <v>13</v>
      </c>
      <c r="F51" s="21"/>
      <c r="G51" s="24">
        <f>SUM(G11:G49)</f>
        <v>0</v>
      </c>
      <c r="H51" s="1"/>
    </row>
    <row r="52" spans="1:8">
      <c r="A52" s="1"/>
      <c r="B52" s="1"/>
      <c r="C52" s="1"/>
      <c r="D52" s="1"/>
      <c r="E52" s="23" t="s">
        <v>92</v>
      </c>
      <c r="F52" s="20">
        <v>0.21</v>
      </c>
      <c r="G52" s="25"/>
      <c r="H52" s="1"/>
    </row>
    <row r="53" spans="1:8">
      <c r="A53" s="1"/>
      <c r="B53" s="1"/>
      <c r="C53" s="1"/>
      <c r="D53" s="1"/>
      <c r="E53" s="23" t="s">
        <v>93</v>
      </c>
      <c r="F53" s="1"/>
      <c r="G53" s="25">
        <f>G51*F52</f>
        <v>0</v>
      </c>
      <c r="H53" s="1"/>
    </row>
    <row r="54" spans="1:8">
      <c r="A54" s="1"/>
      <c r="B54" s="1"/>
      <c r="C54" s="1"/>
      <c r="D54" s="1"/>
      <c r="E54" s="26" t="s">
        <v>94</v>
      </c>
      <c r="F54" s="27"/>
      <c r="G54" s="28">
        <f>G51+G53</f>
        <v>0</v>
      </c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36" t="s">
        <v>95</v>
      </c>
      <c r="B56" s="37"/>
      <c r="C56" s="37"/>
      <c r="D56" s="37"/>
      <c r="E56" s="37"/>
      <c r="F56" s="37"/>
      <c r="G56" s="37"/>
      <c r="H56" s="38"/>
    </row>
    <row r="57" spans="1:8">
      <c r="A57" s="39"/>
      <c r="B57" s="40"/>
      <c r="C57" s="40"/>
      <c r="D57" s="40"/>
      <c r="E57" s="40"/>
      <c r="F57" s="40"/>
      <c r="G57" s="40"/>
      <c r="H57" s="41"/>
    </row>
    <row r="58" spans="1:8">
      <c r="A58" s="42"/>
      <c r="B58" s="43"/>
      <c r="C58" s="43"/>
      <c r="D58" s="43"/>
      <c r="E58" s="43"/>
      <c r="F58" s="43"/>
      <c r="G58" s="43"/>
      <c r="H58" s="44"/>
    </row>
    <row r="59" spans="1:8" ht="52.5" customHeight="1">
      <c r="A59" s="36" t="s">
        <v>151</v>
      </c>
      <c r="B59" s="37"/>
      <c r="C59" s="37"/>
      <c r="D59" s="37"/>
      <c r="E59" s="37"/>
      <c r="F59" s="37"/>
      <c r="G59" s="37"/>
      <c r="H59" s="38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</sheetData>
  <mergeCells count="4">
    <mergeCell ref="A2:H2"/>
    <mergeCell ref="A3:H3"/>
    <mergeCell ref="A56:H58"/>
    <mergeCell ref="A59:H59"/>
  </mergeCells>
  <phoneticPr fontId="8" type="noConversion"/>
  <pageMargins left="0.3" right="0.3" top="0.5" bottom="0.5" header="0.2" footer="0.2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0"/>
  <sheetViews>
    <sheetView workbookViewId="0">
      <pane ySplit="7" topLeftCell="A8" activePane="bottomLeft" state="frozen"/>
      <selection pane="bottomLeft" activeCell="A4" sqref="A4:D5"/>
    </sheetView>
  </sheetViews>
  <sheetFormatPr defaultRowHeight="14.25"/>
  <cols>
    <col min="1" max="1" width="6" customWidth="1"/>
    <col min="2" max="2" width="32" customWidth="1"/>
    <col min="3" max="3" width="78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9.5">
      <c r="A2" s="33" t="s">
        <v>96</v>
      </c>
      <c r="B2" s="34"/>
      <c r="C2" s="34"/>
      <c r="D2" s="34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45" t="s">
        <v>97</v>
      </c>
      <c r="B4" s="45"/>
      <c r="C4" s="45"/>
      <c r="D4" s="45"/>
      <c r="E4" s="1"/>
      <c r="F4" s="1"/>
      <c r="G4" s="1"/>
      <c r="H4" s="1"/>
    </row>
    <row r="5" spans="1:8">
      <c r="A5" s="45"/>
      <c r="B5" s="45"/>
      <c r="C5" s="45"/>
      <c r="D5" s="45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7" t="s">
        <v>7</v>
      </c>
      <c r="B7" s="7" t="s">
        <v>98</v>
      </c>
      <c r="C7" s="7" t="s">
        <v>99</v>
      </c>
      <c r="D7" s="1"/>
      <c r="E7" s="1"/>
      <c r="F7" s="1"/>
      <c r="G7" s="1"/>
      <c r="H7" s="1"/>
    </row>
    <row r="8" spans="1:8" ht="36" customHeight="1">
      <c r="A8" s="29">
        <v>1</v>
      </c>
      <c r="B8" s="30" t="s">
        <v>100</v>
      </c>
      <c r="C8" s="30" t="s">
        <v>101</v>
      </c>
      <c r="D8" s="1"/>
      <c r="E8" s="1"/>
      <c r="F8" s="1"/>
      <c r="G8" s="1"/>
      <c r="H8" s="1"/>
    </row>
    <row r="9" spans="1:8" ht="36" customHeight="1">
      <c r="A9" s="16">
        <v>2</v>
      </c>
      <c r="B9" s="17" t="s">
        <v>102</v>
      </c>
      <c r="C9" s="17" t="s">
        <v>103</v>
      </c>
      <c r="D9" s="1"/>
      <c r="E9" s="1"/>
      <c r="F9" s="1"/>
      <c r="G9" s="1"/>
      <c r="H9" s="1"/>
    </row>
    <row r="10" spans="1:8" ht="36" customHeight="1">
      <c r="A10" s="29">
        <v>3</v>
      </c>
      <c r="B10" s="30" t="s">
        <v>104</v>
      </c>
      <c r="C10" s="30" t="s">
        <v>105</v>
      </c>
      <c r="D10" s="1"/>
      <c r="E10" s="1"/>
      <c r="F10" s="1"/>
      <c r="G10" s="1"/>
      <c r="H10" s="1"/>
    </row>
    <row r="11" spans="1:8" ht="36" customHeight="1">
      <c r="A11" s="16">
        <v>4</v>
      </c>
      <c r="B11" s="17" t="s">
        <v>106</v>
      </c>
      <c r="C11" s="17" t="s">
        <v>107</v>
      </c>
      <c r="D11" s="1"/>
      <c r="E11" s="1"/>
      <c r="F11" s="1"/>
      <c r="G11" s="1"/>
      <c r="H11" s="1"/>
    </row>
    <row r="12" spans="1:8" ht="36" customHeight="1">
      <c r="A12" s="29">
        <v>5</v>
      </c>
      <c r="B12" s="30" t="s">
        <v>108</v>
      </c>
      <c r="C12" s="30" t="s">
        <v>109</v>
      </c>
      <c r="D12" s="1"/>
      <c r="E12" s="1"/>
      <c r="F12" s="1"/>
      <c r="G12" s="1"/>
      <c r="H12" s="1"/>
    </row>
    <row r="13" spans="1:8" ht="36" customHeight="1">
      <c r="A13" s="16">
        <v>6</v>
      </c>
      <c r="B13" s="17" t="s">
        <v>110</v>
      </c>
      <c r="C13" s="17" t="s">
        <v>111</v>
      </c>
      <c r="D13" s="1"/>
      <c r="E13" s="1"/>
      <c r="F13" s="1"/>
      <c r="G13" s="1"/>
      <c r="H13" s="1"/>
    </row>
    <row r="14" spans="1:8" ht="36" customHeight="1">
      <c r="A14" s="29">
        <v>7</v>
      </c>
      <c r="B14" s="30" t="s">
        <v>112</v>
      </c>
      <c r="C14" s="30" t="s">
        <v>113</v>
      </c>
      <c r="D14" s="1"/>
      <c r="E14" s="1"/>
      <c r="F14" s="1"/>
      <c r="G14" s="1"/>
      <c r="H14" s="1"/>
    </row>
    <row r="15" spans="1:8" ht="36" customHeight="1">
      <c r="A15" s="16">
        <v>8</v>
      </c>
      <c r="B15" s="17" t="s">
        <v>114</v>
      </c>
      <c r="C15" s="17" t="s">
        <v>115</v>
      </c>
      <c r="D15" s="1"/>
      <c r="E15" s="1"/>
      <c r="F15" s="1"/>
      <c r="G15" s="1"/>
      <c r="H15" s="1"/>
    </row>
    <row r="16" spans="1:8" ht="36" customHeight="1">
      <c r="A16" s="29">
        <v>9</v>
      </c>
      <c r="B16" s="30" t="s">
        <v>116</v>
      </c>
      <c r="C16" s="30" t="s">
        <v>117</v>
      </c>
      <c r="D16" s="1"/>
      <c r="E16" s="1"/>
      <c r="F16" s="1"/>
      <c r="G16" s="1"/>
      <c r="H16" s="1"/>
    </row>
    <row r="17" spans="1:8" ht="36" customHeight="1">
      <c r="A17" s="16">
        <v>10</v>
      </c>
      <c r="B17" s="17" t="s">
        <v>118</v>
      </c>
      <c r="C17" s="17" t="s">
        <v>119</v>
      </c>
      <c r="D17" s="1"/>
      <c r="E17" s="1"/>
      <c r="F17" s="1"/>
      <c r="G17" s="1"/>
      <c r="H17" s="1"/>
    </row>
    <row r="18" spans="1:8" ht="36" customHeight="1">
      <c r="A18" s="29">
        <v>11</v>
      </c>
      <c r="B18" s="30" t="s">
        <v>120</v>
      </c>
      <c r="C18" s="30" t="s">
        <v>121</v>
      </c>
      <c r="D18" s="1"/>
      <c r="E18" s="1"/>
      <c r="F18" s="1"/>
      <c r="G18" s="1"/>
      <c r="H18" s="1"/>
    </row>
    <row r="19" spans="1:8" ht="36" customHeight="1">
      <c r="A19" s="16">
        <v>12</v>
      </c>
      <c r="B19" s="17" t="s">
        <v>122</v>
      </c>
      <c r="C19" s="17" t="s">
        <v>123</v>
      </c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</sheetData>
  <mergeCells count="2">
    <mergeCell ref="A2:D2"/>
    <mergeCell ref="A4:D5"/>
  </mergeCells>
  <pageMargins left="0.3" right="0.3" top="0.5" bottom="0.5" header="0.2" footer="0.2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98"/>
  <sheetViews>
    <sheetView workbookViewId="0">
      <selection activeCell="B13" sqref="B13"/>
    </sheetView>
  </sheetViews>
  <sheetFormatPr defaultRowHeight="14.25"/>
  <cols>
    <col min="1" max="1" width="7" customWidth="1"/>
    <col min="2" max="2" width="10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9.5">
      <c r="A2" s="33" t="s">
        <v>124</v>
      </c>
      <c r="B2" s="34"/>
      <c r="C2" s="34"/>
      <c r="D2" s="34"/>
      <c r="E2" s="34"/>
      <c r="F2" s="34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6" t="s">
        <v>125</v>
      </c>
      <c r="B5" s="6" t="s">
        <v>126</v>
      </c>
      <c r="C5" s="1"/>
      <c r="D5" s="1"/>
      <c r="E5" s="1"/>
      <c r="F5" s="1"/>
      <c r="G5" s="1"/>
      <c r="H5" s="1"/>
    </row>
    <row r="6" spans="1:8" ht="42" customHeight="1">
      <c r="A6" s="10" t="s">
        <v>127</v>
      </c>
      <c r="B6" s="11" t="s">
        <v>128</v>
      </c>
      <c r="C6" s="1"/>
      <c r="D6" s="1"/>
      <c r="E6" s="1"/>
      <c r="F6" s="1"/>
      <c r="G6" s="1"/>
      <c r="H6" s="1"/>
    </row>
    <row r="7" spans="1:8" ht="42" customHeight="1">
      <c r="A7" s="16" t="s">
        <v>129</v>
      </c>
      <c r="B7" s="17" t="s">
        <v>130</v>
      </c>
      <c r="C7" s="1"/>
      <c r="D7" s="1"/>
      <c r="E7" s="1"/>
      <c r="F7" s="1"/>
      <c r="G7" s="1"/>
      <c r="H7" s="1"/>
    </row>
    <row r="8" spans="1:8" ht="42" customHeight="1">
      <c r="A8" s="10" t="s">
        <v>131</v>
      </c>
      <c r="B8" s="11" t="s">
        <v>132</v>
      </c>
      <c r="C8" s="1"/>
      <c r="D8" s="1"/>
      <c r="E8" s="1"/>
      <c r="F8" s="1"/>
      <c r="G8" s="1"/>
      <c r="H8" s="1"/>
    </row>
    <row r="9" spans="1:8" ht="42" customHeight="1">
      <c r="A9" s="16" t="s">
        <v>133</v>
      </c>
      <c r="B9" s="17" t="s">
        <v>134</v>
      </c>
      <c r="C9" s="1"/>
      <c r="D9" s="1"/>
      <c r="E9" s="1"/>
      <c r="F9" s="1"/>
      <c r="G9" s="1"/>
      <c r="H9" s="1"/>
    </row>
    <row r="10" spans="1:8" ht="42" customHeight="1">
      <c r="A10" s="10" t="s">
        <v>135</v>
      </c>
      <c r="B10" s="11" t="s">
        <v>136</v>
      </c>
      <c r="C10" s="1"/>
      <c r="D10" s="1"/>
      <c r="E10" s="1"/>
      <c r="F10" s="1"/>
      <c r="G10" s="1"/>
      <c r="H10" s="1"/>
    </row>
    <row r="11" spans="1:8" ht="42" customHeight="1">
      <c r="A11" s="16" t="s">
        <v>137</v>
      </c>
      <c r="B11" s="17" t="s">
        <v>138</v>
      </c>
      <c r="C11" s="1"/>
      <c r="D11" s="1"/>
      <c r="E11" s="1"/>
      <c r="F11" s="1"/>
      <c r="G11" s="1"/>
      <c r="H11" s="1"/>
    </row>
    <row r="12" spans="1:8" ht="51">
      <c r="A12" s="10" t="s">
        <v>139</v>
      </c>
      <c r="B12" s="11" t="s">
        <v>146</v>
      </c>
      <c r="C12" s="1"/>
      <c r="D12" s="1"/>
      <c r="E12" s="1"/>
      <c r="F12" s="1"/>
      <c r="G12" s="1"/>
      <c r="H12" s="1"/>
    </row>
    <row r="13" spans="1:8" ht="51">
      <c r="A13" s="16" t="s">
        <v>140</v>
      </c>
      <c r="B13" s="17" t="s">
        <v>144</v>
      </c>
      <c r="C13" s="1"/>
      <c r="D13" s="1"/>
      <c r="E13" s="1"/>
      <c r="F13" s="1"/>
      <c r="G13" s="1"/>
      <c r="H13" s="1"/>
    </row>
    <row r="14" spans="1:8">
      <c r="A14" s="10" t="s">
        <v>145</v>
      </c>
      <c r="B14" s="17" t="s">
        <v>141</v>
      </c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</sheetData>
  <mergeCells count="1">
    <mergeCell ref="A2:F2"/>
  </mergeCells>
  <phoneticPr fontId="8" type="noConversion"/>
  <pageMargins left="0.3" right="0.3" top="0.5" bottom="0.5" header="0.2" footer="0.2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Rozpočet etapa 1</vt:lpstr>
      <vt:lpstr>Etapa 2 - neoceňovat</vt:lpstr>
      <vt:lpstr>Pokyny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Sobotková Lenka Ing.</dc:creator>
  <cp:lastModifiedBy>Sobotková Lenka Ing.</cp:lastModifiedBy>
  <cp:lastPrinted>2026-09-17T10:20:25Z</cp:lastPrinted>
  <dcterms:created xsi:type="dcterms:W3CDTF">2026-09-17T12:02:53Z</dcterms:created>
  <dcterms:modified xsi:type="dcterms:W3CDTF">2026-09-18T11:44:13Z</dcterms:modified>
</cp:coreProperties>
</file>