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zulip/01_inovace/05_vr/01_podklady/"/>
    </mc:Choice>
  </mc:AlternateContent>
  <xr:revisionPtr revIDLastSave="0" documentId="8_{47BF4D99-A770-F74C-96CF-93067929205D}" xr6:coauthVersionLast="47" xr6:coauthVersionMax="47" xr10:uidLastSave="{00000000-0000-0000-0000-000000000000}"/>
  <bookViews>
    <workbookView xWindow="0" yWindow="500" windowWidth="28800" windowHeight="16400"/>
  </bookViews>
  <sheets>
    <sheet name="Hodnoceni" sheetId="1" r:id="rId1"/>
    <sheet name="Cena" sheetId="2" r:id="rId2"/>
    <sheet name="Záruční doba" sheetId="5" r:id="rId3"/>
    <sheet name="List1" sheetId="6" r:id="rId4"/>
  </sheet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5" l="1"/>
  <c r="F6" i="5"/>
  <c r="F5" i="5"/>
  <c r="F13" i="5" l="1"/>
  <c r="C14" i="1" s="1"/>
  <c r="F12" i="5"/>
  <c r="C13" i="1" s="1"/>
  <c r="F11" i="5"/>
  <c r="C12" i="1" s="1"/>
  <c r="D5" i="2"/>
  <c r="B10" i="2" s="1"/>
  <c r="C6" i="1" s="1"/>
  <c r="D6" i="2"/>
  <c r="B11" i="2" s="1"/>
  <c r="C7" i="1" s="1"/>
  <c r="D7" i="2"/>
  <c r="B12" i="2" s="1"/>
  <c r="C8" i="1" s="1"/>
  <c r="C20" i="1" l="1"/>
  <c r="C19" i="1"/>
  <c r="C18" i="1"/>
</calcChain>
</file>

<file path=xl/sharedStrings.xml><?xml version="1.0" encoding="utf-8"?>
<sst xmlns="http://schemas.openxmlformats.org/spreadsheetml/2006/main" count="67" uniqueCount="38">
  <si>
    <t>Hodnotící kritéria</t>
  </si>
  <si>
    <t>Váha</t>
  </si>
  <si>
    <t>Body</t>
  </si>
  <si>
    <t>Firma A</t>
  </si>
  <si>
    <t>Firma B</t>
  </si>
  <si>
    <t>Firma C</t>
  </si>
  <si>
    <t>Záruka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</si>
  <si>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</si>
  <si>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</si>
  <si>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</si>
  <si>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</si>
  <si>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</si>
  <si>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</si>
  <si>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</si>
  <si>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</si>
  <si>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</si>
  <si>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</si>
  <si>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</si>
  <si>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</si>
  <si>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</si>
  <si>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Jednotka</t>
  </si>
  <si>
    <t xml:space="preserve">Hodnota </t>
  </si>
  <si>
    <t xml:space="preserve">Váha </t>
  </si>
  <si>
    <t xml:space="preserve">Nejlepší hodnota </t>
  </si>
  <si>
    <t>Celková cena za pořízení technologie (v požadovaném počtu kusů, bez DPH)</t>
  </si>
  <si>
    <t xml:space="preserve">„Výběrové řízení na dodávku robotického pracoviště s příslušenstvím pro společnost ZULIP s.r.o.“ </t>
  </si>
  <si>
    <t>Záruční doba</t>
  </si>
  <si>
    <t xml:space="preserve">Záruční doba:
Délka záruční doby v měsících na celou technologii bez omezení provozních hodin 
</t>
  </si>
  <si>
    <t>Hodnota kritéria = (nejnižší hodnota/hodnota hodnoceného účastníka)*bodová váha</t>
  </si>
  <si>
    <t>měsíc</t>
  </si>
  <si>
    <t xml:space="preserve">Maximální počet bodů byl dle Zadávací dokumentace stanoven na 90 ze 100 </t>
  </si>
  <si>
    <t>Hodnota kritéria = (nejnižší cena/cena hodnoceného účastníka)*90</t>
  </si>
  <si>
    <t>Každý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</si>
  <si>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</si>
  <si>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</si>
  <si>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</si>
  <si>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 dokumentaci Výzva k podání nabídek.</t>
  </si>
  <si>
    <t xml:space="preserve">Maximální počet bodů pro kritérium Záruční doba byl dle  dokumentace Výzva k podání nabídek stanoven na 10 ze 100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</si>
</sst>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6"/>
        <bgColor indexed="27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2" borderId="0"/>
  </cellStyleXfs>
  <cellXfs count="58">
    <xf numFmtId="0" fontId="0" fillId="0" borderId="0" xfId="0"/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2" fillId="4" borderId="1" xfId="2" applyFont="1" applyFill="1" applyBorder="1"/>
    <xf numFmtId="0" fontId="4" fillId="0" borderId="0" xfId="2" applyFont="1"/>
    <xf numFmtId="1" fontId="5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5" fillId="5" borderId="2" xfId="2" applyFont="1" applyFill="1" applyBorder="1"/>
    <xf numFmtId="0" fontId="5" fillId="5" borderId="2" xfId="2" applyFont="1" applyFill="1" applyBorder="1" applyAlignment="1">
      <alignment horizontal="center"/>
    </xf>
    <xf numFmtId="166" fontId="5" fillId="5" borderId="2" xfId="2" applyNumberFormat="1" applyFont="1" applyFill="1" applyBorder="1" applyAlignment="1">
      <alignment horizontal="center"/>
    </xf>
    <xf numFmtId="0" fontId="2" fillId="3" borderId="1" xfId="2" applyFont="1" applyFill="1" applyBorder="1" applyAlignment="1"/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/>
    <xf numFmtId="3" fontId="3" fillId="5" borderId="2" xfId="2" applyNumberFormat="1" applyFont="1" applyFill="1" applyBorder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6" fontId="3" fillId="0" borderId="2" xfId="2" applyNumberFormat="1" applyFont="1" applyBorder="1" applyAlignment="1">
      <alignment horizontal="center"/>
    </xf>
    <xf numFmtId="166" fontId="2" fillId="0" borderId="2" xfId="2" applyNumberFormat="1" applyFont="1" applyBorder="1" applyAlignment="1">
      <alignment horizontal="center"/>
    </xf>
    <xf numFmtId="0" fontId="5" fillId="0" borderId="0" xfId="2" applyFont="1"/>
    <xf numFmtId="0" fontId="3" fillId="0" borderId="0" xfId="2" applyFont="1" applyAlignment="1">
      <alignment horizontal="center"/>
    </xf>
    <xf numFmtId="166" fontId="3" fillId="0" borderId="0" xfId="2" applyNumberFormat="1" applyFont="1" applyAlignment="1">
      <alignment horizontal="center"/>
    </xf>
    <xf numFmtId="0" fontId="2" fillId="0" borderId="3" xfId="2" applyFont="1" applyBorder="1"/>
    <xf numFmtId="0" fontId="3" fillId="0" borderId="0" xfId="2" applyFont="1" applyBorder="1"/>
    <xf numFmtId="166" fontId="2" fillId="0" borderId="0" xfId="2" applyNumberFormat="1" applyFont="1" applyBorder="1" applyAlignment="1">
      <alignment horizontal="center"/>
    </xf>
    <xf numFmtId="0" fontId="2" fillId="0" borderId="4" xfId="2" applyFont="1" applyFill="1" applyBorder="1"/>
    <xf numFmtId="0" fontId="2" fillId="0" borderId="5" xfId="2" applyFont="1" applyBorder="1"/>
    <xf numFmtId="0" fontId="2" fillId="0" borderId="6" xfId="2" applyFont="1" applyBorder="1"/>
    <xf numFmtId="0" fontId="3" fillId="4" borderId="1" xfId="2" applyFont="1" applyFill="1" applyBorder="1" applyAlignment="1">
      <alignment horizontal="center"/>
    </xf>
    <xf numFmtId="166" fontId="3" fillId="4" borderId="1" xfId="2" applyNumberFormat="1" applyFont="1" applyFill="1" applyBorder="1" applyAlignment="1">
      <alignment horizontal="center"/>
    </xf>
    <xf numFmtId="2" fontId="3" fillId="0" borderId="0" xfId="2" applyNumberFormat="1" applyFont="1" applyFill="1" applyAlignment="1">
      <alignment horizontal="center"/>
    </xf>
    <xf numFmtId="0" fontId="3" fillId="0" borderId="0" xfId="2" applyFont="1" applyAlignment="1">
      <alignment wrapText="1"/>
    </xf>
    <xf numFmtId="166" fontId="3" fillId="0" borderId="3" xfId="2" applyNumberFormat="1" applyFont="1" applyBorder="1" applyAlignment="1">
      <alignment horizontal="center"/>
    </xf>
    <xf numFmtId="0" fontId="3" fillId="0" borderId="3" xfId="2" applyFont="1" applyBorder="1"/>
    <xf numFmtId="0" fontId="7" fillId="0" borderId="0" xfId="1" applyFont="1"/>
    <xf numFmtId="0" fontId="2" fillId="0" borderId="5" xfId="1" applyFont="1" applyFill="1" applyBorder="1"/>
    <xf numFmtId="0" fontId="2" fillId="0" borderId="6" xfId="1" applyFont="1" applyFill="1" applyBorder="1"/>
    <xf numFmtId="0" fontId="7" fillId="0" borderId="5" xfId="1" applyFont="1" applyBorder="1"/>
    <xf numFmtId="0" fontId="7" fillId="0" borderId="6" xfId="1" applyFont="1" applyBorder="1"/>
    <xf numFmtId="0" fontId="2" fillId="0" borderId="7" xfId="2" applyFont="1" applyBorder="1"/>
    <xf numFmtId="0" fontId="2" fillId="0" borderId="7" xfId="2" applyFont="1" applyBorder="1" applyAlignment="1">
      <alignment horizontal="center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3" borderId="1" xfId="2" applyFont="1" applyFill="1" applyBorder="1" applyAlignment="1">
      <alignment horizontal="left" vertical="top" wrapText="1"/>
    </xf>
    <xf numFmtId="0" fontId="2" fillId="0" borderId="4" xfId="1" applyFont="1" applyBorder="1"/>
    <xf numFmtId="0" fontId="3" fillId="6" borderId="0" xfId="2" applyFont="1" applyFill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2" fillId="0" borderId="0" xfId="1" applyFont="1"/>
    <xf numFmtId="0" fontId="3" fillId="0" borderId="0" xfId="1" applyFont="1" applyAlignment="1">
      <alignment vertical="center"/>
    </xf>
    <xf numFmtId="0" fontId="3" fillId="0" borderId="0" xfId="1" applyFont="1"/>
  </cellXfs>
  <cellStyles count="4">
    <cellStyle name="Excel Built-in Normal" xfId="1"/>
    <cellStyle name="Excel Built-in Normal 1" xfId="2"/>
    <cellStyle name="Normální" xfId="0" builtinId="0"/>
    <cellStyle name="Styl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="115" zoomScaleNormal="115" workbookViewId="0">
      <selection activeCell="B18" sqref="B18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3" ht="60" customHeight="1" x14ac:dyDescent="0.15">
      <c r="A1" s="47" t="s">
        <v>25</v>
      </c>
      <c r="B1" s="47"/>
      <c r="C1" s="47"/>
    </row>
    <row r="2" spans="1:3" ht="16" x14ac:dyDescent="0.2">
      <c r="A2" s="48"/>
      <c r="B2" s="48"/>
      <c r="C2" s="48"/>
    </row>
    <row r="3" spans="1:3" ht="14.75" customHeight="1" x14ac:dyDescent="0.15">
      <c r="A3" s="1" t="s">
        <v>0</v>
      </c>
      <c r="B3" s="2" t="s">
        <v>1</v>
      </c>
      <c r="C3" s="2" t="s">
        <v>2</v>
      </c>
    </row>
    <row r="4" spans="1:3" x14ac:dyDescent="0.15">
      <c r="A4" s="15"/>
      <c r="B4" s="16"/>
      <c r="C4" s="16"/>
    </row>
    <row r="5" spans="1:3" x14ac:dyDescent="0.15">
      <c r="A5" s="4" t="s">
        <v>24</v>
      </c>
      <c r="B5" s="34"/>
      <c r="C5" s="34"/>
    </row>
    <row r="6" spans="1:3" x14ac:dyDescent="0.15">
      <c r="A6" s="5" t="s">
        <v>3</v>
      </c>
      <c r="B6" s="6">
        <v>90</v>
      </c>
      <c r="C6" s="7" t="e">
        <f>Cena!B10</f>
        <v>#DIV/0!</v>
      </c>
    </row>
    <row r="7" spans="1:3" x14ac:dyDescent="0.15">
      <c r="A7" s="5" t="s">
        <v>4</v>
      </c>
      <c r="B7" s="6">
        <v>90</v>
      </c>
      <c r="C7" s="7" t="e">
        <f>Cena!B11</f>
        <v>#DIV/0!</v>
      </c>
    </row>
    <row r="8" spans="1:3" x14ac:dyDescent="0.15">
      <c r="A8" s="5" t="s">
        <v>5</v>
      </c>
      <c r="B8" s="6">
        <v>90</v>
      </c>
      <c r="C8" s="7" t="e">
        <f>Cena!B12</f>
        <v>#DIV/0!</v>
      </c>
    </row>
    <row r="9" spans="1:3" x14ac:dyDescent="0.15">
      <c r="B9" s="26"/>
      <c r="C9" s="27"/>
    </row>
    <row r="10" spans="1:3" x14ac:dyDescent="0.15">
      <c r="A10" s="5"/>
      <c r="B10" s="26"/>
      <c r="C10" s="36"/>
    </row>
    <row r="11" spans="1:3" x14ac:dyDescent="0.15">
      <c r="A11" s="4" t="s">
        <v>26</v>
      </c>
      <c r="B11" s="34"/>
      <c r="C11" s="35"/>
    </row>
    <row r="12" spans="1:3" x14ac:dyDescent="0.15">
      <c r="A12" s="5" t="s">
        <v>3</v>
      </c>
      <c r="B12" s="6">
        <v>10</v>
      </c>
      <c r="C12" s="7" t="e">
        <f>'Záruční doba'!F11</f>
        <v>#DIV/0!</v>
      </c>
    </row>
    <row r="13" spans="1:3" x14ac:dyDescent="0.15">
      <c r="A13" s="5" t="s">
        <v>4</v>
      </c>
      <c r="B13" s="6">
        <v>10</v>
      </c>
      <c r="C13" s="7" t="e">
        <f>'Záruční doba'!F12</f>
        <v>#DIV/0!</v>
      </c>
    </row>
    <row r="14" spans="1:3" x14ac:dyDescent="0.15">
      <c r="A14" s="5" t="s">
        <v>5</v>
      </c>
      <c r="B14" s="6">
        <v>10</v>
      </c>
      <c r="C14" s="7" t="e">
        <f>'Záruční doba'!F13</f>
        <v>#DIV/0!</v>
      </c>
    </row>
    <row r="15" spans="1:3" x14ac:dyDescent="0.15">
      <c r="A15" s="5"/>
      <c r="B15" s="6"/>
      <c r="C15" s="8"/>
    </row>
    <row r="16" spans="1:3" x14ac:dyDescent="0.15">
      <c r="B16" s="26"/>
      <c r="C16" s="36"/>
    </row>
    <row r="17" spans="1:4" x14ac:dyDescent="0.15">
      <c r="A17" s="9" t="s">
        <v>7</v>
      </c>
      <c r="B17" s="9"/>
      <c r="C17" s="10" t="s">
        <v>2</v>
      </c>
      <c r="D17" s="26"/>
    </row>
    <row r="18" spans="1:4" x14ac:dyDescent="0.15">
      <c r="A18" s="11" t="s">
        <v>3</v>
      </c>
      <c r="B18" s="12" t="s">
        <v>8</v>
      </c>
      <c r="C18" s="13" t="e">
        <f>C6+#REF!+C12</f>
        <v>#DIV/0!</v>
      </c>
    </row>
    <row r="19" spans="1:4" x14ac:dyDescent="0.15">
      <c r="A19" s="11" t="s">
        <v>4</v>
      </c>
      <c r="B19" s="12" t="s">
        <v>8</v>
      </c>
      <c r="C19" s="13" t="e">
        <f>C7+#REF!+C13</f>
        <v>#DIV/0!</v>
      </c>
    </row>
    <row r="20" spans="1:4" x14ac:dyDescent="0.15">
      <c r="A20" s="11" t="s">
        <v>5</v>
      </c>
      <c r="B20" s="12" t="s">
        <v>8</v>
      </c>
      <c r="C20" s="13" t="e">
        <f>C8+#REF!+C14</f>
        <v>#DIV/0!</v>
      </c>
    </row>
    <row r="21" spans="1:4" x14ac:dyDescent="0.15">
      <c r="B21" s="26"/>
      <c r="C21" s="26"/>
    </row>
    <row r="22" spans="1:4" x14ac:dyDescent="0.15">
      <c r="A22" s="3" t="s">
        <v>9</v>
      </c>
      <c r="B22" s="5"/>
      <c r="C22" s="5"/>
    </row>
    <row r="23" spans="1:4" x14ac:dyDescent="0.15">
      <c r="A23" s="5" t="s">
        <v>10</v>
      </c>
    </row>
    <row r="24" spans="1:4" x14ac:dyDescent="0.15">
      <c r="A24" s="5" t="s">
        <v>11</v>
      </c>
    </row>
    <row r="28" spans="1:4" x14ac:dyDescent="0.15">
      <c r="A28" s="3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G18" sqref="G17:G18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ht="15" thickBot="1" x14ac:dyDescent="0.2">
      <c r="A1" s="14" t="s">
        <v>24</v>
      </c>
      <c r="B1" s="14"/>
      <c r="C1" s="14"/>
      <c r="D1" s="14"/>
    </row>
    <row r="3" spans="1:4" x14ac:dyDescent="0.15">
      <c r="A3" s="15" t="s">
        <v>12</v>
      </c>
      <c r="B3" s="16" t="s">
        <v>13</v>
      </c>
      <c r="C3" s="15"/>
      <c r="D3" s="15"/>
    </row>
    <row r="4" spans="1:4" x14ac:dyDescent="0.15">
      <c r="A4" s="17" t="s">
        <v>14</v>
      </c>
      <c r="B4" s="18"/>
      <c r="C4" s="17"/>
      <c r="D4" s="19"/>
    </row>
    <row r="5" spans="1:4" x14ac:dyDescent="0.15">
      <c r="A5" s="20" t="s">
        <v>3</v>
      </c>
      <c r="B5" s="21"/>
      <c r="C5" s="22">
        <v>90</v>
      </c>
      <c r="D5" s="23" t="e">
        <f>(B4/B5)*C5</f>
        <v>#DIV/0!</v>
      </c>
    </row>
    <row r="6" spans="1:4" x14ac:dyDescent="0.15">
      <c r="A6" s="20" t="s">
        <v>4</v>
      </c>
      <c r="B6" s="21"/>
      <c r="C6" s="22">
        <v>90</v>
      </c>
      <c r="D6" s="23" t="e">
        <f>(B4/B6)*C6</f>
        <v>#DIV/0!</v>
      </c>
    </row>
    <row r="7" spans="1:4" x14ac:dyDescent="0.15">
      <c r="A7" s="20" t="s">
        <v>5</v>
      </c>
      <c r="B7" s="21"/>
      <c r="C7" s="22">
        <v>90</v>
      </c>
      <c r="D7" s="23" t="e">
        <f>(B4/B7)*C7</f>
        <v>#DIV/0!</v>
      </c>
    </row>
    <row r="8" spans="1:4" x14ac:dyDescent="0.15">
      <c r="A8" s="5"/>
      <c r="B8" s="26"/>
    </row>
    <row r="9" spans="1:4" x14ac:dyDescent="0.15">
      <c r="A9" s="15" t="s">
        <v>15</v>
      </c>
      <c r="B9" s="26"/>
    </row>
    <row r="10" spans="1:4" x14ac:dyDescent="0.15">
      <c r="A10" s="20" t="s">
        <v>3</v>
      </c>
      <c r="B10" s="24" t="e">
        <f>D5</f>
        <v>#DIV/0!</v>
      </c>
      <c r="D10" s="15"/>
    </row>
    <row r="11" spans="1:4" x14ac:dyDescent="0.15">
      <c r="A11" s="20" t="s">
        <v>4</v>
      </c>
      <c r="B11" s="24" t="e">
        <f>D6</f>
        <v>#DIV/0!</v>
      </c>
      <c r="D11" s="15"/>
    </row>
    <row r="12" spans="1:4" x14ac:dyDescent="0.15">
      <c r="A12" s="20" t="s">
        <v>5</v>
      </c>
      <c r="B12" s="24" t="e">
        <f>D7</f>
        <v>#DIV/0!</v>
      </c>
      <c r="D12" s="15"/>
    </row>
    <row r="13" spans="1:4" x14ac:dyDescent="0.15">
      <c r="B13" s="15"/>
      <c r="D13" s="15"/>
    </row>
    <row r="14" spans="1:4" x14ac:dyDescent="0.15">
      <c r="A14" s="20" t="s">
        <v>11</v>
      </c>
    </row>
    <row r="16" spans="1:4" x14ac:dyDescent="0.15">
      <c r="A16" s="25" t="s">
        <v>16</v>
      </c>
      <c r="B16" s="25"/>
      <c r="C16" s="25"/>
    </row>
    <row r="17" spans="1:3" x14ac:dyDescent="0.15">
      <c r="A17" s="25" t="s">
        <v>30</v>
      </c>
      <c r="B17" s="25"/>
      <c r="C17" s="25"/>
    </row>
    <row r="18" spans="1:3" x14ac:dyDescent="0.15">
      <c r="A18" s="25" t="s">
        <v>17</v>
      </c>
      <c r="B18" s="25"/>
      <c r="C18" s="25"/>
    </row>
    <row r="19" spans="1:3" x14ac:dyDescent="0.15">
      <c r="A19" s="25" t="s">
        <v>18</v>
      </c>
      <c r="B19" s="25"/>
      <c r="C19" s="25"/>
    </row>
    <row r="20" spans="1:3" x14ac:dyDescent="0.15">
      <c r="A20" s="5" t="s">
        <v>19</v>
      </c>
    </row>
    <row r="21" spans="1:3" x14ac:dyDescent="0.15">
      <c r="A21" s="31" t="s">
        <v>31</v>
      </c>
      <c r="B21" s="32"/>
      <c r="C21" s="3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>
      <selection activeCell="F29" sqref="F29"/>
    </sheetView>
  </sheetViews>
  <sheetFormatPr baseColWidth="10" defaultColWidth="8.5" defaultRowHeight="14" x14ac:dyDescent="0.15"/>
  <cols>
    <col min="1" max="1" width="4.83203125" style="40" customWidth="1"/>
    <col min="2" max="2" width="19" style="40" customWidth="1"/>
    <col min="3" max="4" width="11.6640625" style="40" customWidth="1"/>
    <col min="5" max="5" width="12.6640625" style="40" customWidth="1"/>
    <col min="6" max="6" width="20.5" style="40" customWidth="1"/>
    <col min="7" max="16384" width="8.5" style="40"/>
  </cols>
  <sheetData>
    <row r="1" spans="2:6" ht="38.5" customHeight="1" thickBot="1" x14ac:dyDescent="0.2">
      <c r="B1" s="49" t="s">
        <v>27</v>
      </c>
      <c r="C1" s="49"/>
      <c r="D1" s="49"/>
      <c r="E1" s="49"/>
      <c r="F1" s="49"/>
    </row>
    <row r="2" spans="2:6" ht="15" thickTop="1" x14ac:dyDescent="0.15">
      <c r="B2" s="3"/>
      <c r="C2" s="3"/>
      <c r="D2" s="3"/>
      <c r="E2" s="3"/>
      <c r="F2" s="3"/>
    </row>
    <row r="3" spans="2:6" ht="15" thickBot="1" x14ac:dyDescent="0.2">
      <c r="B3" s="45" t="s">
        <v>6</v>
      </c>
      <c r="C3" s="46" t="s">
        <v>21</v>
      </c>
      <c r="D3" s="46" t="s">
        <v>20</v>
      </c>
      <c r="E3" s="46" t="s">
        <v>22</v>
      </c>
      <c r="F3" s="46" t="s">
        <v>2</v>
      </c>
    </row>
    <row r="4" spans="2:6" x14ac:dyDescent="0.15">
      <c r="B4" s="3" t="s">
        <v>23</v>
      </c>
      <c r="C4" s="51"/>
      <c r="D4" s="52"/>
      <c r="E4" s="3"/>
      <c r="F4" s="53"/>
    </row>
    <row r="5" spans="2:6" x14ac:dyDescent="0.15">
      <c r="B5" s="5" t="s">
        <v>3</v>
      </c>
      <c r="C5" s="26"/>
      <c r="D5" s="52" t="s">
        <v>29</v>
      </c>
      <c r="E5" s="26">
        <v>10</v>
      </c>
      <c r="F5" s="27" t="e">
        <f>(C5/C4)*E5</f>
        <v>#DIV/0!</v>
      </c>
    </row>
    <row r="6" spans="2:6" x14ac:dyDescent="0.15">
      <c r="B6" s="54" t="s">
        <v>4</v>
      </c>
      <c r="C6" s="26"/>
      <c r="D6" s="52" t="s">
        <v>29</v>
      </c>
      <c r="E6" s="26">
        <v>10</v>
      </c>
      <c r="F6" s="27" t="e">
        <f>(C6/C4)*E6</f>
        <v>#DIV/0!</v>
      </c>
    </row>
    <row r="7" spans="2:6" x14ac:dyDescent="0.15">
      <c r="B7" s="54" t="s">
        <v>5</v>
      </c>
      <c r="C7" s="26"/>
      <c r="D7" s="52" t="s">
        <v>29</v>
      </c>
      <c r="E7" s="26">
        <v>10</v>
      </c>
      <c r="F7" s="27" t="e">
        <f>(C7/C4)*E7</f>
        <v>#DIV/0!</v>
      </c>
    </row>
    <row r="10" spans="2:6" x14ac:dyDescent="0.15">
      <c r="B10" s="28" t="s">
        <v>15</v>
      </c>
      <c r="C10" s="28"/>
      <c r="D10" s="38"/>
      <c r="E10" s="39"/>
      <c r="F10" s="39"/>
    </row>
    <row r="11" spans="2:6" x14ac:dyDescent="0.15">
      <c r="B11" s="29" t="s">
        <v>3</v>
      </c>
      <c r="C11" s="29"/>
      <c r="E11" s="29"/>
      <c r="F11" s="30" t="e">
        <f>F5</f>
        <v>#DIV/0!</v>
      </c>
    </row>
    <row r="12" spans="2:6" x14ac:dyDescent="0.15">
      <c r="B12" s="29" t="s">
        <v>4</v>
      </c>
      <c r="C12" s="29"/>
      <c r="E12" s="29"/>
      <c r="F12" s="30" t="e">
        <f>F6</f>
        <v>#DIV/0!</v>
      </c>
    </row>
    <row r="13" spans="2:6" x14ac:dyDescent="0.15">
      <c r="B13" s="29" t="s">
        <v>5</v>
      </c>
      <c r="C13" s="29"/>
      <c r="E13" s="29"/>
      <c r="F13" s="30" t="e">
        <f>F7</f>
        <v>#DIV/0!</v>
      </c>
    </row>
    <row r="15" spans="2:6" x14ac:dyDescent="0.15">
      <c r="B15" s="20" t="s">
        <v>11</v>
      </c>
      <c r="C15" s="20"/>
    </row>
    <row r="18" spans="2:6" x14ac:dyDescent="0.15">
      <c r="B18" s="50" t="s">
        <v>28</v>
      </c>
      <c r="C18" s="41"/>
      <c r="D18" s="42"/>
      <c r="E18" s="43"/>
      <c r="F18" s="44"/>
    </row>
    <row r="19" spans="2:6" x14ac:dyDescent="0.15">
      <c r="B19" s="55" t="s">
        <v>16</v>
      </c>
    </row>
    <row r="20" spans="2:6" x14ac:dyDescent="0.15">
      <c r="B20" s="56" t="s">
        <v>32</v>
      </c>
    </row>
    <row r="21" spans="2:6" x14ac:dyDescent="0.15">
      <c r="B21" s="56" t="s">
        <v>37</v>
      </c>
    </row>
    <row r="22" spans="2:6" x14ac:dyDescent="0.15">
      <c r="B22" s="56" t="s">
        <v>33</v>
      </c>
    </row>
    <row r="23" spans="2:6" x14ac:dyDescent="0.15">
      <c r="B23" s="56" t="s">
        <v>34</v>
      </c>
    </row>
    <row r="24" spans="2:6" x14ac:dyDescent="0.15">
      <c r="B24" s="56" t="s">
        <v>35</v>
      </c>
    </row>
    <row r="25" spans="2:6" x14ac:dyDescent="0.15">
      <c r="B25" s="57" t="s">
        <v>36</v>
      </c>
    </row>
  </sheetData>
  <sheetProtection selectLockedCells="1" selectUnlockedCells="1"/>
  <mergeCells count="1">
    <mergeCell ref="B1:F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Záruční doba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dcterms:created xsi:type="dcterms:W3CDTF">2018-03-14T22:59:30Z</dcterms:created>
  <dcterms:modified xsi:type="dcterms:W3CDTF">2023-01-03T12:32:24Z</dcterms:modified>
</cp:coreProperties>
</file>