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MU02\odbor majetku a investic\Investiční akce 2025\Oprava balkonů Zahradní\"/>
    </mc:Choice>
  </mc:AlternateContent>
  <xr:revisionPtr revIDLastSave="0" documentId="13_ncr:1_{1AE7F837-7F6C-45B2-B925-796E93803C4D}" xr6:coauthVersionLast="36" xr6:coauthVersionMax="36" xr10:uidLastSave="{00000000-0000-0000-0000-000000000000}"/>
  <bookViews>
    <workbookView xWindow="0" yWindow="0" windowWidth="21570" windowHeight="7980" xr2:uid="{C550C2A5-1D71-4A61-A449-194C8E1FF76C}"/>
  </bookViews>
  <sheets>
    <sheet name="Rekapitulace 749" sheetId="9" r:id="rId1"/>
    <sheet name="Balkon č. 1" sheetId="1" r:id="rId2"/>
    <sheet name="Balkon č. 2" sheetId="4" r:id="rId3"/>
    <sheet name="Balkon č. 3" sheetId="5" r:id="rId4"/>
    <sheet name="Balkon č. 4" sheetId="6" r:id="rId5"/>
    <sheet name="Balkon č. 5" sheetId="7" r:id="rId6"/>
    <sheet name="Balkon č. 6" sheetId="8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8" l="1"/>
  <c r="B31" i="8"/>
  <c r="C27" i="8"/>
  <c r="C25" i="8"/>
  <c r="C32" i="6"/>
  <c r="B32" i="6"/>
  <c r="C28" i="6"/>
  <c r="C25" i="6"/>
  <c r="B28" i="7" l="1"/>
  <c r="C24" i="7"/>
  <c r="C27" i="6"/>
  <c r="C28" i="1" l="1"/>
  <c r="B28" i="1"/>
  <c r="C24" i="1"/>
  <c r="B28" i="5"/>
  <c r="C24" i="5"/>
  <c r="B32" i="8" l="1"/>
  <c r="B8" i="9" s="1"/>
  <c r="B29" i="7"/>
  <c r="B7" i="9" s="1"/>
  <c r="B33" i="6"/>
  <c r="B6" i="9" s="1"/>
  <c r="B29" i="5"/>
  <c r="B5" i="9" s="1"/>
  <c r="B28" i="4"/>
  <c r="B29" i="4" s="1"/>
  <c r="B4" i="9" s="1"/>
  <c r="B29" i="1"/>
  <c r="B3" i="9" s="1"/>
  <c r="B10" i="9" l="1"/>
  <c r="C26" i="8"/>
  <c r="C24" i="8"/>
  <c r="C23" i="8"/>
  <c r="C22" i="8"/>
  <c r="C21" i="8"/>
  <c r="C20" i="8"/>
  <c r="C19" i="8"/>
  <c r="C18" i="8"/>
  <c r="C17" i="8"/>
  <c r="C23" i="7"/>
  <c r="C22" i="7"/>
  <c r="C21" i="7"/>
  <c r="C20" i="7"/>
  <c r="C19" i="7"/>
  <c r="C18" i="7"/>
  <c r="C17" i="7"/>
  <c r="C16" i="7"/>
  <c r="C15" i="7"/>
  <c r="C24" i="6"/>
  <c r="C26" i="6"/>
  <c r="C22" i="5"/>
  <c r="C23" i="5"/>
  <c r="C24" i="4"/>
  <c r="C22" i="4"/>
  <c r="C23" i="4"/>
  <c r="C18" i="1"/>
  <c r="C23" i="1"/>
  <c r="C29" i="8" l="1"/>
  <c r="C32" i="8" s="1"/>
  <c r="C8" i="9" s="1"/>
  <c r="C26" i="7"/>
  <c r="C30" i="6"/>
  <c r="C23" i="6"/>
  <c r="C22" i="6"/>
  <c r="C21" i="6"/>
  <c r="C20" i="6"/>
  <c r="C19" i="6"/>
  <c r="C18" i="6"/>
  <c r="C17" i="6"/>
  <c r="C26" i="5"/>
  <c r="C21" i="5"/>
  <c r="C20" i="5"/>
  <c r="C19" i="5"/>
  <c r="C18" i="5"/>
  <c r="C17" i="5"/>
  <c r="C16" i="5"/>
  <c r="C15" i="5"/>
  <c r="C26" i="4"/>
  <c r="C21" i="4"/>
  <c r="C20" i="4"/>
  <c r="C19" i="4"/>
  <c r="C18" i="4"/>
  <c r="C17" i="4"/>
  <c r="C16" i="4"/>
  <c r="C15" i="4"/>
  <c r="C28" i="7" l="1"/>
  <c r="C29" i="7" s="1"/>
  <c r="C7" i="9" s="1"/>
  <c r="C33" i="6"/>
  <c r="C6" i="9" s="1"/>
  <c r="C28" i="5"/>
  <c r="C29" i="5" s="1"/>
  <c r="C5" i="9" s="1"/>
  <c r="C28" i="4"/>
  <c r="C29" i="4" s="1"/>
  <c r="C4" i="9" s="1"/>
  <c r="C16" i="1"/>
  <c r="C17" i="1"/>
  <c r="C19" i="1"/>
  <c r="C20" i="1"/>
  <c r="C21" i="1"/>
  <c r="C22" i="1"/>
  <c r="C26" i="1"/>
  <c r="C15" i="1"/>
  <c r="C29" i="1" l="1"/>
  <c r="C3" i="9" s="1"/>
  <c r="C10" i="9" s="1"/>
</calcChain>
</file>

<file path=xl/sharedStrings.xml><?xml version="1.0" encoding="utf-8"?>
<sst xmlns="http://schemas.openxmlformats.org/spreadsheetml/2006/main" count="212" uniqueCount="87">
  <si>
    <t>hydroizolace</t>
  </si>
  <si>
    <t>Cena bez DPH</t>
  </si>
  <si>
    <t>Cena vč. DPH</t>
  </si>
  <si>
    <t>vyrovnání podlahy (podkladu)</t>
  </si>
  <si>
    <t>Specifikace stavebních prací dle jednotlivých typů balkonů</t>
  </si>
  <si>
    <t>Cena celkem za 2 ks</t>
  </si>
  <si>
    <t>Součástí oprav balkonu jsou práce uvedené níže.</t>
  </si>
  <si>
    <t>silikonování (horní hrana soklu bude zaspárována a zasilikonována)</t>
  </si>
  <si>
    <t>oprava omítky v místě poškození</t>
  </si>
  <si>
    <t>Balkon - typ č. 1 - Oválný - velký, 1. NP - 2 ks</t>
  </si>
  <si>
    <t>Balkon - typ č. 2 - Oválný - velký, 2. a 3. NP - 4 ks</t>
  </si>
  <si>
    <t>Cena celkem za 4 ks</t>
  </si>
  <si>
    <t>Balkon - typ č. 4 - Oválný - malý, 2. a 3. NP - 4 ks</t>
  </si>
  <si>
    <t>Balkon - typ č. 5 - Obdélníkový, 1. NP - 2 ks</t>
  </si>
  <si>
    <t>Balkon - typ č. 6 - Obdélníkový, 2. a 3. NP - 4 ks</t>
  </si>
  <si>
    <t>oplechování - pozink. plech</t>
  </si>
  <si>
    <t>Balkon - typ č. 3 - Oválný - malý, bezbariérový 1. NP - 2 ks</t>
  </si>
  <si>
    <t>vybourání dlažby vč. vybourání podkladních vrstev tl. cca 10 cm, vybourání dlažby u dveřního prahu</t>
  </si>
  <si>
    <t>4,5 x 0,6 x 2 + 0,5 x 0,6 x 4 = 6,6</t>
  </si>
  <si>
    <t>pokládka dlažby vč. soklu a dveřního prahu, spárování</t>
  </si>
  <si>
    <r>
      <rPr>
        <b/>
        <sz val="11"/>
        <color theme="1"/>
        <rFont val="Calibri"/>
        <family val="2"/>
        <charset val="238"/>
        <scheme val="minor"/>
      </rPr>
      <t>Ostatní</t>
    </r>
    <r>
      <rPr>
        <sz val="11"/>
        <color theme="1"/>
        <rFont val="Calibri"/>
        <family val="2"/>
        <charset val="238"/>
        <scheme val="minor"/>
      </rPr>
      <t xml:space="preserve"> (doprava, likvidace odpadu, úklid, lešení příp. plošina atd.)</t>
    </r>
  </si>
  <si>
    <t>1,4 x 0,3 x 4 x 2 = 3,4 m2</t>
  </si>
  <si>
    <r>
      <t>oprava omítky a výmalba sloupků 3,4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</si>
  <si>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oplechování pod dlažbou 4,5 + 0,5+0,5 = 5,5</t>
  </si>
  <si>
    <t>oplechování pod dlažbou 4 + 0,5 = 4,5</t>
  </si>
  <si>
    <t>4 x 0,6 x 2 + 0,5 x 0,6 x 2 = 5,4</t>
  </si>
  <si>
    <r>
      <t>očištění a výmalba celé balkonové zídky 5,4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</si>
  <si>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pokládka dlažby vč. soklu, spárování</t>
  </si>
  <si>
    <t>Práce vč. materiálu</t>
  </si>
  <si>
    <t>Cena celkem</t>
  </si>
  <si>
    <t>Balkon č. 1 - 2 ks</t>
  </si>
  <si>
    <t>Balkon č. 2 - 4 ks</t>
  </si>
  <si>
    <t>Balkon č. 3 - 2 ks</t>
  </si>
  <si>
    <t>Balkon č. 4 - 4 ks</t>
  </si>
  <si>
    <t>Balkon č. 5 - 2 ks</t>
  </si>
  <si>
    <t>Balkon č. 6 - 4 ks</t>
  </si>
  <si>
    <t xml:space="preserve">Cena celkem </t>
  </si>
  <si>
    <r>
      <t>oprava omítky a výmalba spodní části balkonu vč. soklu cca 2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bílá</t>
    </r>
  </si>
  <si>
    <t>Sokl po celém obvodu balkonu i kolem sloupku 5,7 bm</t>
  </si>
  <si>
    <t>Oplechování balkonu - okapový plech 4,5 bm</t>
  </si>
  <si>
    <r>
      <t>očištění a výmalba celé balkonové zídky 5,4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bílá</t>
    </r>
  </si>
  <si>
    <r>
      <t>4,19 - (3,82 x 0,8)+ 4 x 0,15 = 1,73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</si>
  <si>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Sokl po celém obvodu balkonu i kolem sloupku 5,5 bm</t>
  </si>
  <si>
    <t>Oplechování balkonu - okapový plech 5,5 bm</t>
  </si>
  <si>
    <r>
      <t>očištění a výmalba celé balkonové zídky 6,6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bílá</t>
    </r>
  </si>
  <si>
    <t>sokl 4,475 + 0,3 x 4 = 5,675</t>
  </si>
  <si>
    <r>
      <t>5,23 + (4,5+0,5+0,5) x 0,15 = 6,1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</si>
  <si>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oprava omítky a výmalba spodní části balkonu vč. soklu cca 6,1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bílá</t>
    </r>
  </si>
  <si>
    <r>
      <t xml:space="preserve">oprava omítky a výmalba sloupku </t>
    </r>
    <r>
      <rPr>
        <sz val="11"/>
        <rFont val="Calibri"/>
        <family val="2"/>
        <charset val="238"/>
        <scheme val="minor"/>
      </rPr>
      <t>3,5</t>
    </r>
    <r>
      <rPr>
        <sz val="11"/>
        <color theme="1"/>
        <rFont val="Calibri"/>
        <family val="2"/>
        <charset val="238"/>
        <scheme val="minor"/>
      </rPr>
      <t xml:space="preserve">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bílá</t>
    </r>
  </si>
  <si>
    <r>
      <t>Očištění a výmalba balkonové zídky 6,6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</si>
  <si>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vybourání dlažby vč. vybourání podkladních vrstev tl. cca 15-20 cm, vybourání dlažby u dveřního prahu</t>
  </si>
  <si>
    <t>sokl 3,425+1+0,2+0,375 + 0,3 x 2 = 5,6</t>
  </si>
  <si>
    <r>
      <t>Očištění a výmalba balkonové zídky 5,4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</si>
  <si>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4+0,5 x 0,3 = 0,6 m2</t>
  </si>
  <si>
    <t>4,5+0,5+0,5 x 0,2 = 1,1 m2</t>
  </si>
  <si>
    <r>
      <t>Oprava omítky a výmalba soklu balkonu 1,1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bílá</t>
    </r>
  </si>
  <si>
    <r>
      <t>Očištění oprava a výmalba balkonových sloupků 3,4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</si>
  <si>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Oprava omítky a výmalba spodní části balkonu vč. soklu 6,1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</si>
  <si>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Plocha dlažby je 5,23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</si>
  <si>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Plocha dlažby je 4,19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</si>
  <si>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sokl 3,445 + 0,375 + 0,8 + 0,3 x 2 = 5,22</t>
  </si>
  <si>
    <t>Sokl po celém obvodu balkonu i kolem sloupku 4,8 bm</t>
  </si>
  <si>
    <t>Oplechování balkonu - okapový plech 3,6 bm</t>
  </si>
  <si>
    <t>sokl 3 + 1,2 + 0,3 x 2 = 4,8</t>
  </si>
  <si>
    <r>
      <t>Plocha dlažby je 3,09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</si>
  <si>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oplechování pod dlažbou 2,7 + 0,9 = 3,6</t>
  </si>
  <si>
    <t>2,7 x 0,6 x 2 + 0,9 x 0,6 x 2 = 4,32</t>
  </si>
  <si>
    <r>
      <t>Očištění a výmalba balkonové zídky 4,5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</si>
  <si>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očištění a výmalba celé balkonové zídky 4,5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bílá</t>
    </r>
  </si>
  <si>
    <t>2,7x0,15= 0,4 m2</t>
  </si>
  <si>
    <r>
      <t>Oprava omítky a výmalba soklu balkonu 0,4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barva</t>
    </r>
  </si>
  <si>
    <r>
      <t>Očištění oprava a výmalba balkonového sloupku 3,5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</si>
  <si>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2,825 x 0,3 x 4 = 3,39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</si>
  <si>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oprava omítky a výmalba soklu balkonu 1,1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- barva</t>
    </r>
  </si>
  <si>
    <r>
      <t>oprava omítky a výmalba sloupku 3,5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barva</t>
    </r>
  </si>
  <si>
    <r>
      <t>Oprava omítky a výmalba soklu balkonu 0,6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barva</t>
    </r>
  </si>
  <si>
    <r>
      <t>oprava omítky a výmalba soklu balkonu 0,6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- barva</t>
    </r>
  </si>
  <si>
    <t>(3,445x0,15)+(0,5x0,3)=0,67 m2</t>
  </si>
  <si>
    <r>
      <t>oprava omítky a výmalba fasádní části balkonu 0,7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barva</t>
    </r>
  </si>
  <si>
    <r>
      <t>3,445+0,5 x 0,3 = 1,18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</si>
  <si>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oprava omítky a výmalba pod střešní římsou 1,2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barva</t>
    </r>
  </si>
  <si>
    <t>(2,7+0,9)x0,2= 0,72 m2</t>
  </si>
  <si>
    <r>
      <t>Oprava omítky a výmalba fasádní části balkonu 0,8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barva</t>
    </r>
  </si>
  <si>
    <t>(2,7+0,9)x0,3)=1,08 m2</t>
  </si>
  <si>
    <r>
      <t>oprava omítky a výmalba pod střešní římsou 1,1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barva</t>
    </r>
  </si>
  <si>
    <t>Oprava balkonů v Zahradní 749</t>
  </si>
  <si>
    <t>Příloha č. 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</si>
</sst>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Font="1" applyBorder="1" applyAlignment="1">
      <alignment horizontal="left" vertical="center" wrapText="1"/>
    </xf>
    <xf numFmtId="4" fontId="1" fillId="0" borderId="0" xfId="0" applyNumberFormat="1" applyFont="1"/>
    <xf numFmtId="0" fontId="5" fillId="0" borderId="0" xfId="0" applyFont="1" applyFill="1"/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74B57-1536-4A35-A65C-97009293E2D5}">
  <dimension ref="A1:C10"/>
  <sheetViews>
    <sheetView tabSelected="1" workbookViewId="0"/>
  </sheetViews>
  <sheetFormatPr defaultRowHeight="15" x14ac:dyDescent="0.25"/>
  <cols>
    <col min="1" max="1" width="30.7109375" customWidth="1"/>
    <col min="2" max="3" width="20.7109375" customWidth="1"/>
  </cols>
  <sheetData>
    <row r="1" spans="1:3" x14ac:dyDescent="0.25">
      <c r="A1" s="1" t="s">
        <v>85</v>
      </c>
      <c r="C1" s="1" t="s">
        <v>86</v>
      </c>
    </row>
    <row r="2" spans="1:3" x14ac:dyDescent="0.25">
      <c r="B2" s="1" t="s">
        <v>1</v>
      </c>
      <c r="C2" s="1" t="s">
        <v>2</v>
      </c>
    </row>
    <row r="3" spans="1:3" x14ac:dyDescent="0.25">
      <c r="A3" t="s">
        <v>30</v>
      </c>
      <c r="B3" s="2">
        <f>'Balkon č. 1'!B29</f>
        <v>0</v>
      </c>
      <c r="C3" s="2">
        <f>'Balkon č. 1'!C29</f>
        <v>0</v>
      </c>
    </row>
    <row r="4" spans="1:3" x14ac:dyDescent="0.25">
      <c r="A4" t="s">
        <v>31</v>
      </c>
      <c r="B4" s="2">
        <f>'Balkon č. 2'!B29</f>
        <v>0</v>
      </c>
      <c r="C4" s="2">
        <f>'Balkon č. 2'!C29</f>
        <v>0</v>
      </c>
    </row>
    <row r="5" spans="1:3" x14ac:dyDescent="0.25">
      <c r="A5" t="s">
        <v>32</v>
      </c>
      <c r="B5" s="2">
        <f>'Balkon č. 3'!B29</f>
        <v>0</v>
      </c>
      <c r="C5" s="2">
        <f>'Balkon č. 3'!C29</f>
        <v>0</v>
      </c>
    </row>
    <row r="6" spans="1:3" x14ac:dyDescent="0.25">
      <c r="A6" t="s">
        <v>33</v>
      </c>
      <c r="B6" s="2">
        <f>'Balkon č. 4'!B33</f>
        <v>0</v>
      </c>
      <c r="C6" s="2">
        <f>'Balkon č. 4'!C33</f>
        <v>0</v>
      </c>
    </row>
    <row r="7" spans="1:3" x14ac:dyDescent="0.25">
      <c r="A7" t="s">
        <v>34</v>
      </c>
      <c r="B7" s="2">
        <f>'Balkon č. 5'!B29</f>
        <v>0</v>
      </c>
      <c r="C7" s="2">
        <f>'Balkon č. 5'!C29</f>
        <v>0</v>
      </c>
    </row>
    <row r="8" spans="1:3" x14ac:dyDescent="0.25">
      <c r="A8" t="s">
        <v>35</v>
      </c>
      <c r="B8" s="2">
        <f>'Balkon č. 6'!B32</f>
        <v>0</v>
      </c>
      <c r="C8" s="2">
        <f>'Balkon č. 6'!C32</f>
        <v>0</v>
      </c>
    </row>
    <row r="10" spans="1:3" x14ac:dyDescent="0.25">
      <c r="A10" s="1" t="s">
        <v>36</v>
      </c>
      <c r="B10" s="9">
        <f>SUM(B3:B9)</f>
        <v>0</v>
      </c>
      <c r="C10" s="9">
        <f>SUM(C3:C9)</f>
        <v>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4293A-C21E-41F7-8D29-A53501C2A8D4}">
  <dimension ref="A1:G52"/>
  <sheetViews>
    <sheetView zoomScaleNormal="100" workbookViewId="0">
      <selection activeCell="C1" sqref="C1"/>
    </sheetView>
  </sheetViews>
  <sheetFormatPr defaultRowHeight="15" x14ac:dyDescent="0.25"/>
  <cols>
    <col min="1" max="1" width="60.5703125" customWidth="1"/>
    <col min="2" max="2" width="12.5703125" customWidth="1"/>
    <col min="3" max="3" width="11.85546875" customWidth="1"/>
    <col min="4" max="4" width="11.7109375" customWidth="1"/>
  </cols>
  <sheetData>
    <row r="1" spans="1:7" x14ac:dyDescent="0.25">
      <c r="A1" s="4" t="s">
        <v>4</v>
      </c>
      <c r="B1" s="3"/>
      <c r="C1" s="1" t="s">
        <v>86</v>
      </c>
      <c r="D1" s="1"/>
    </row>
    <row r="3" spans="1:7" ht="15" customHeight="1" x14ac:dyDescent="0.25">
      <c r="A3" s="1" t="s">
        <v>85</v>
      </c>
      <c r="E3" s="10"/>
    </row>
    <row r="4" spans="1:7" ht="15" customHeight="1" x14ac:dyDescent="0.25">
      <c r="G4" s="6"/>
    </row>
    <row r="5" spans="1:7" ht="15" customHeight="1" x14ac:dyDescent="0.25">
      <c r="A5" s="5" t="s">
        <v>9</v>
      </c>
      <c r="G5" s="6"/>
    </row>
    <row r="6" spans="1:7" ht="15" customHeight="1" x14ac:dyDescent="0.25">
      <c r="A6" s="6" t="s">
        <v>6</v>
      </c>
      <c r="G6" s="6"/>
    </row>
    <row r="7" spans="1:7" ht="15" customHeight="1" x14ac:dyDescent="0.25">
      <c r="A7" s="6" t="s">
        <v>58</v>
      </c>
      <c r="G7" s="8"/>
    </row>
    <row r="8" spans="1:7" ht="15" customHeight="1" x14ac:dyDescent="0.25">
      <c r="A8" s="6" t="s">
        <v>38</v>
      </c>
      <c r="F8" t="s">
        <v>45</v>
      </c>
    </row>
    <row r="9" spans="1:7" ht="15" customHeight="1" x14ac:dyDescent="0.25">
      <c r="A9" s="6" t="s">
        <v>43</v>
      </c>
      <c r="F9" t="s">
        <v>23</v>
      </c>
    </row>
    <row r="10" spans="1:7" ht="15" customHeight="1" x14ac:dyDescent="0.25">
      <c r="A10" s="6" t="s">
        <v>49</v>
      </c>
      <c r="F10" t="s">
        <v>18</v>
      </c>
    </row>
    <row r="11" spans="1:7" ht="15" customHeight="1" x14ac:dyDescent="0.25">
      <c r="A11" s="8" t="s">
        <v>56</v>
      </c>
      <c r="F11" t="s">
        <v>21</v>
      </c>
    </row>
    <row r="12" spans="1:7" ht="15" customHeight="1" x14ac:dyDescent="0.25">
      <c r="A12" s="11" t="s">
        <v>55</v>
      </c>
      <c r="F12" t="s">
        <v>54</v>
      </c>
    </row>
    <row r="13" spans="1:7" ht="15" customHeight="1" x14ac:dyDescent="0.25">
      <c r="A13" s="6"/>
    </row>
    <row r="14" spans="1:7" ht="15" customHeight="1" x14ac:dyDescent="0.25">
      <c r="A14" s="1" t="s">
        <v>28</v>
      </c>
      <c r="B14" s="1" t="s">
        <v>1</v>
      </c>
      <c r="C14" s="1" t="s">
        <v>2</v>
      </c>
    </row>
    <row r="15" spans="1:7" ht="30" x14ac:dyDescent="0.25">
      <c r="A15" s="7" t="s">
        <v>17</v>
      </c>
      <c r="B15" s="2">
        <v>0</v>
      </c>
      <c r="C15" s="2">
        <f t="shared" ref="C15:C22" si="0">B15*1.15</f>
        <v>0</v>
      </c>
    </row>
    <row r="16" spans="1:7" ht="15" customHeight="1" x14ac:dyDescent="0.25">
      <c r="A16" t="s">
        <v>3</v>
      </c>
      <c r="B16" s="2">
        <v>0</v>
      </c>
      <c r="C16" s="2">
        <f t="shared" si="0"/>
        <v>0</v>
      </c>
    </row>
    <row r="17" spans="1:3" ht="15" customHeight="1" x14ac:dyDescent="0.25">
      <c r="A17" t="s">
        <v>0</v>
      </c>
      <c r="B17" s="2">
        <v>0</v>
      </c>
      <c r="C17" s="2">
        <f t="shared" si="0"/>
        <v>0</v>
      </c>
    </row>
    <row r="18" spans="1:3" ht="15" customHeight="1" x14ac:dyDescent="0.25">
      <c r="A18" t="s">
        <v>15</v>
      </c>
      <c r="B18" s="2">
        <v>0</v>
      </c>
      <c r="C18" s="2">
        <f t="shared" si="0"/>
        <v>0</v>
      </c>
    </row>
    <row r="19" spans="1:3" ht="15" customHeight="1" x14ac:dyDescent="0.25">
      <c r="A19" t="s">
        <v>19</v>
      </c>
      <c r="B19" s="2">
        <v>0</v>
      </c>
      <c r="C19" s="2">
        <f t="shared" si="0"/>
        <v>0</v>
      </c>
    </row>
    <row r="20" spans="1:3" ht="15" customHeight="1" x14ac:dyDescent="0.25">
      <c r="A20" t="s">
        <v>7</v>
      </c>
      <c r="B20" s="2">
        <v>0</v>
      </c>
      <c r="C20" s="2">
        <f t="shared" si="0"/>
        <v>0</v>
      </c>
    </row>
    <row r="21" spans="1:3" ht="15" customHeight="1" x14ac:dyDescent="0.25">
      <c r="A21" t="s">
        <v>8</v>
      </c>
      <c r="B21" s="2">
        <v>0</v>
      </c>
      <c r="C21" s="2">
        <f t="shared" si="0"/>
        <v>0</v>
      </c>
    </row>
    <row r="22" spans="1:3" ht="15" customHeight="1" x14ac:dyDescent="0.25">
      <c r="A22" t="s">
        <v>44</v>
      </c>
      <c r="B22" s="2">
        <v>0</v>
      </c>
      <c r="C22" s="2">
        <f t="shared" si="0"/>
        <v>0</v>
      </c>
    </row>
    <row r="23" spans="1:3" ht="15" customHeight="1" x14ac:dyDescent="0.25">
      <c r="A23" t="s">
        <v>48</v>
      </c>
      <c r="B23" s="2">
        <v>0</v>
      </c>
      <c r="C23" s="2">
        <f>B23*1.15</f>
        <v>0</v>
      </c>
    </row>
    <row r="24" spans="1:3" ht="15" customHeight="1" x14ac:dyDescent="0.25">
      <c r="A24" t="s">
        <v>73</v>
      </c>
      <c r="B24" s="2">
        <v>0</v>
      </c>
      <c r="C24" s="2">
        <f>B24*1.15</f>
        <v>0</v>
      </c>
    </row>
    <row r="25" spans="1:3" ht="15" customHeight="1" x14ac:dyDescent="0.25">
      <c r="B25" s="2"/>
      <c r="C25" s="2"/>
    </row>
    <row r="26" spans="1:3" ht="15" customHeight="1" x14ac:dyDescent="0.25">
      <c r="A26" t="s">
        <v>20</v>
      </c>
      <c r="B26" s="2">
        <v>0</v>
      </c>
      <c r="C26" s="2">
        <f>B26*1.15</f>
        <v>0</v>
      </c>
    </row>
    <row r="27" spans="1:3" ht="15" customHeight="1" x14ac:dyDescent="0.25">
      <c r="B27" s="2"/>
      <c r="C27" s="2"/>
    </row>
    <row r="28" spans="1:3" ht="15" customHeight="1" x14ac:dyDescent="0.25">
      <c r="A28" t="s">
        <v>29</v>
      </c>
      <c r="B28" s="2">
        <f>SUM(B15:B24,B26)</f>
        <v>0</v>
      </c>
      <c r="C28" s="2">
        <f>SUM(C15:C24,C26)</f>
        <v>0</v>
      </c>
    </row>
    <row r="29" spans="1:3" ht="15" customHeight="1" x14ac:dyDescent="0.25">
      <c r="A29" s="1" t="s">
        <v>5</v>
      </c>
      <c r="B29" s="2">
        <f>B28*2</f>
        <v>0</v>
      </c>
      <c r="C29" s="2">
        <f>C28*2</f>
        <v>0</v>
      </c>
    </row>
    <row r="30" spans="1:3" ht="15" customHeight="1" x14ac:dyDescent="0.25"/>
    <row r="31" spans="1:3" ht="15" customHeight="1" x14ac:dyDescent="0.25"/>
    <row r="32" spans="1:3" ht="15" customHeight="1" x14ac:dyDescent="0.25">
      <c r="A32" s="5"/>
    </row>
    <row r="33" spans="1:3" ht="15" customHeight="1" x14ac:dyDescent="0.25">
      <c r="A33" s="6"/>
    </row>
    <row r="34" spans="1:3" ht="15" customHeight="1" x14ac:dyDescent="0.25">
      <c r="A34" s="6"/>
    </row>
    <row r="35" spans="1:3" ht="15" customHeight="1" x14ac:dyDescent="0.25">
      <c r="A35" s="6"/>
    </row>
    <row r="36" spans="1:3" x14ac:dyDescent="0.25">
      <c r="A36" s="6"/>
    </row>
    <row r="37" spans="1:3" x14ac:dyDescent="0.25">
      <c r="A37" s="6"/>
    </row>
    <row r="38" spans="1:3" x14ac:dyDescent="0.25">
      <c r="A38" s="8"/>
    </row>
    <row r="39" spans="1:3" x14ac:dyDescent="0.25">
      <c r="A39" s="5"/>
    </row>
    <row r="40" spans="1:3" x14ac:dyDescent="0.25">
      <c r="A40" s="1"/>
      <c r="B40" s="1"/>
      <c r="C40" s="1"/>
    </row>
    <row r="41" spans="1:3" x14ac:dyDescent="0.25">
      <c r="A41" s="7"/>
      <c r="B41" s="2"/>
      <c r="C41" s="2"/>
    </row>
    <row r="42" spans="1:3" x14ac:dyDescent="0.25">
      <c r="B42" s="2"/>
      <c r="C42" s="2"/>
    </row>
    <row r="43" spans="1:3" x14ac:dyDescent="0.25">
      <c r="B43" s="2"/>
      <c r="C43" s="2"/>
    </row>
    <row r="44" spans="1:3" x14ac:dyDescent="0.25">
      <c r="B44" s="2"/>
      <c r="C44" s="2"/>
    </row>
    <row r="45" spans="1:3" x14ac:dyDescent="0.25">
      <c r="B45" s="2"/>
      <c r="C45" s="2"/>
    </row>
    <row r="46" spans="1:3" x14ac:dyDescent="0.25">
      <c r="B46" s="2"/>
      <c r="C46" s="2"/>
    </row>
    <row r="47" spans="1:3" x14ac:dyDescent="0.25">
      <c r="B47" s="2"/>
      <c r="C47" s="2"/>
    </row>
    <row r="48" spans="1:3" x14ac:dyDescent="0.25">
      <c r="B48" s="2"/>
      <c r="C48" s="2"/>
    </row>
    <row r="49" spans="2:3" x14ac:dyDescent="0.25">
      <c r="B49" s="2"/>
      <c r="C49" s="2"/>
    </row>
    <row r="50" spans="2:3" x14ac:dyDescent="0.25">
      <c r="B50" s="2"/>
      <c r="C50" s="2"/>
    </row>
    <row r="51" spans="2:3" x14ac:dyDescent="0.25">
      <c r="B51" s="2"/>
      <c r="C51" s="2"/>
    </row>
    <row r="52" spans="2:3" x14ac:dyDescent="0.25">
      <c r="B52" s="2"/>
      <c r="C52" s="2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B5079-F49C-4089-99CB-FE414FF6563D}">
  <dimension ref="A1:F31"/>
  <sheetViews>
    <sheetView zoomScaleNormal="100" workbookViewId="0">
      <selection activeCell="C1" sqref="C1"/>
    </sheetView>
  </sheetViews>
  <sheetFormatPr defaultRowHeight="15" x14ac:dyDescent="0.25"/>
  <cols>
    <col min="1" max="1" width="65.7109375" customWidth="1"/>
    <col min="2" max="2" width="12.5703125" customWidth="1"/>
    <col min="3" max="3" width="11.85546875" customWidth="1"/>
    <col min="4" max="4" width="11.7109375" customWidth="1"/>
  </cols>
  <sheetData>
    <row r="1" spans="1:6" x14ac:dyDescent="0.25">
      <c r="A1" s="4" t="s">
        <v>4</v>
      </c>
      <c r="B1" s="4"/>
      <c r="C1" s="1" t="s">
        <v>86</v>
      </c>
      <c r="D1" s="1"/>
    </row>
    <row r="3" spans="1:6" ht="15" customHeight="1" x14ac:dyDescent="0.25">
      <c r="A3" s="1" t="s">
        <v>85</v>
      </c>
    </row>
    <row r="4" spans="1:6" ht="15" customHeight="1" x14ac:dyDescent="0.25"/>
    <row r="5" spans="1:6" ht="15" customHeight="1" x14ac:dyDescent="0.25">
      <c r="A5" s="5" t="s">
        <v>10</v>
      </c>
    </row>
    <row r="6" spans="1:6" ht="15" customHeight="1" x14ac:dyDescent="0.25">
      <c r="A6" s="6" t="s">
        <v>6</v>
      </c>
    </row>
    <row r="7" spans="1:6" ht="15" customHeight="1" x14ac:dyDescent="0.25">
      <c r="A7" s="6" t="s">
        <v>58</v>
      </c>
    </row>
    <row r="8" spans="1:6" ht="15" customHeight="1" x14ac:dyDescent="0.25">
      <c r="A8" s="6" t="s">
        <v>38</v>
      </c>
      <c r="F8" t="s">
        <v>45</v>
      </c>
    </row>
    <row r="9" spans="1:6" ht="15" customHeight="1" x14ac:dyDescent="0.25">
      <c r="A9" s="6" t="s">
        <v>43</v>
      </c>
      <c r="F9" t="s">
        <v>23</v>
      </c>
    </row>
    <row r="10" spans="1:6" ht="15" customHeight="1" x14ac:dyDescent="0.25">
      <c r="A10" s="6" t="s">
        <v>49</v>
      </c>
      <c r="F10" t="s">
        <v>18</v>
      </c>
    </row>
    <row r="11" spans="1:6" ht="15" customHeight="1" x14ac:dyDescent="0.25">
      <c r="A11" s="8" t="s">
        <v>56</v>
      </c>
      <c r="F11" t="s">
        <v>21</v>
      </c>
    </row>
    <row r="12" spans="1:6" ht="15" customHeight="1" x14ac:dyDescent="0.25">
      <c r="A12" s="8" t="s">
        <v>57</v>
      </c>
      <c r="F12" t="s">
        <v>46</v>
      </c>
    </row>
    <row r="13" spans="1:6" ht="15" customHeight="1" x14ac:dyDescent="0.25">
      <c r="A13" s="5"/>
    </row>
    <row r="14" spans="1:6" ht="15" customHeight="1" x14ac:dyDescent="0.25">
      <c r="A14" s="1" t="s">
        <v>28</v>
      </c>
      <c r="B14" s="1" t="s">
        <v>1</v>
      </c>
      <c r="C14" s="1" t="s">
        <v>2</v>
      </c>
    </row>
    <row r="15" spans="1:6" ht="30" x14ac:dyDescent="0.25">
      <c r="A15" s="7" t="s">
        <v>17</v>
      </c>
      <c r="B15" s="2">
        <v>0</v>
      </c>
      <c r="C15" s="2">
        <f t="shared" ref="C15:C24" si="0">B15*1.15</f>
        <v>0</v>
      </c>
    </row>
    <row r="16" spans="1:6" ht="15" customHeight="1" x14ac:dyDescent="0.25">
      <c r="A16" t="s">
        <v>3</v>
      </c>
      <c r="B16" s="2">
        <v>0</v>
      </c>
      <c r="C16" s="2">
        <f t="shared" si="0"/>
        <v>0</v>
      </c>
    </row>
    <row r="17" spans="1:3" ht="15" customHeight="1" x14ac:dyDescent="0.25">
      <c r="A17" t="s">
        <v>0</v>
      </c>
      <c r="B17" s="2">
        <v>0</v>
      </c>
      <c r="C17" s="2">
        <f t="shared" si="0"/>
        <v>0</v>
      </c>
    </row>
    <row r="18" spans="1:3" ht="15" customHeight="1" x14ac:dyDescent="0.25">
      <c r="A18" t="s">
        <v>15</v>
      </c>
      <c r="B18" s="2">
        <v>0</v>
      </c>
      <c r="C18" s="2">
        <f t="shared" si="0"/>
        <v>0</v>
      </c>
    </row>
    <row r="19" spans="1:3" ht="15" customHeight="1" x14ac:dyDescent="0.25">
      <c r="A19" t="s">
        <v>19</v>
      </c>
      <c r="B19" s="2">
        <v>0</v>
      </c>
      <c r="C19" s="2">
        <f t="shared" si="0"/>
        <v>0</v>
      </c>
    </row>
    <row r="20" spans="1:3" ht="15" customHeight="1" x14ac:dyDescent="0.25">
      <c r="A20" t="s">
        <v>7</v>
      </c>
      <c r="B20" s="2">
        <v>0</v>
      </c>
      <c r="C20" s="2">
        <f t="shared" si="0"/>
        <v>0</v>
      </c>
    </row>
    <row r="21" spans="1:3" ht="15" customHeight="1" x14ac:dyDescent="0.25">
      <c r="A21" t="s">
        <v>8</v>
      </c>
      <c r="B21" s="2">
        <v>0</v>
      </c>
      <c r="C21" s="2">
        <f t="shared" si="0"/>
        <v>0</v>
      </c>
    </row>
    <row r="22" spans="1:3" ht="15" customHeight="1" x14ac:dyDescent="0.25">
      <c r="A22" t="s">
        <v>44</v>
      </c>
      <c r="B22" s="2">
        <v>0</v>
      </c>
      <c r="C22" s="2">
        <f t="shared" si="0"/>
        <v>0</v>
      </c>
    </row>
    <row r="23" spans="1:3" ht="15" customHeight="1" x14ac:dyDescent="0.25">
      <c r="A23" t="s">
        <v>22</v>
      </c>
      <c r="B23" s="2">
        <v>0</v>
      </c>
      <c r="C23" s="2">
        <f t="shared" si="0"/>
        <v>0</v>
      </c>
    </row>
    <row r="24" spans="1:3" ht="15" customHeight="1" x14ac:dyDescent="0.25">
      <c r="A24" t="s">
        <v>47</v>
      </c>
      <c r="B24" s="2">
        <v>0</v>
      </c>
      <c r="C24" s="2">
        <f t="shared" si="0"/>
        <v>0</v>
      </c>
    </row>
    <row r="25" spans="1:3" ht="15" customHeight="1" x14ac:dyDescent="0.25">
      <c r="B25" s="2"/>
      <c r="C25" s="2"/>
    </row>
    <row r="26" spans="1:3" ht="15" customHeight="1" x14ac:dyDescent="0.25">
      <c r="A26" t="s">
        <v>20</v>
      </c>
      <c r="B26" s="2">
        <v>0</v>
      </c>
      <c r="C26" s="2">
        <f>B26*1.15</f>
        <v>0</v>
      </c>
    </row>
    <row r="27" spans="1:3" ht="15" customHeight="1" x14ac:dyDescent="0.25">
      <c r="B27" s="2"/>
      <c r="C27" s="2"/>
    </row>
    <row r="28" spans="1:3" ht="15" customHeight="1" x14ac:dyDescent="0.25">
      <c r="A28" t="s">
        <v>29</v>
      </c>
      <c r="B28" s="2">
        <f>SUM(B15:B24,B26)</f>
        <v>0</v>
      </c>
      <c r="C28" s="2">
        <f>SUM(C15:C24,C26)</f>
        <v>0</v>
      </c>
    </row>
    <row r="29" spans="1:3" ht="15" customHeight="1" x14ac:dyDescent="0.25">
      <c r="A29" s="1" t="s">
        <v>11</v>
      </c>
      <c r="B29" s="2">
        <f>B28*4</f>
        <v>0</v>
      </c>
      <c r="C29" s="2">
        <f>C28*4</f>
        <v>0</v>
      </c>
    </row>
    <row r="30" spans="1:3" ht="15" customHeight="1" x14ac:dyDescent="0.25"/>
    <row r="31" spans="1:3" x14ac:dyDescent="0.25">
      <c r="A31" s="5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36A6-3F31-4424-8ED8-5C337DF25691}">
  <dimension ref="A1:J35"/>
  <sheetViews>
    <sheetView zoomScaleNormal="100" workbookViewId="0">
      <selection activeCell="C1" sqref="C1"/>
    </sheetView>
  </sheetViews>
  <sheetFormatPr defaultRowHeight="15" x14ac:dyDescent="0.25"/>
  <cols>
    <col min="1" max="1" width="65.7109375" customWidth="1"/>
    <col min="2" max="2" width="12.5703125" customWidth="1"/>
    <col min="3" max="3" width="11.85546875" customWidth="1"/>
    <col min="4" max="4" width="11.7109375" customWidth="1"/>
  </cols>
  <sheetData>
    <row r="1" spans="1:10" x14ac:dyDescent="0.25">
      <c r="A1" s="4" t="s">
        <v>4</v>
      </c>
      <c r="B1" s="4"/>
      <c r="C1" s="1" t="s">
        <v>86</v>
      </c>
      <c r="D1" s="1"/>
    </row>
    <row r="3" spans="1:10" ht="15" customHeight="1" x14ac:dyDescent="0.25">
      <c r="A3" s="1" t="s">
        <v>85</v>
      </c>
    </row>
    <row r="4" spans="1:10" ht="15" customHeight="1" x14ac:dyDescent="0.25"/>
    <row r="5" spans="1:10" ht="15" customHeight="1" x14ac:dyDescent="0.25">
      <c r="A5" s="5" t="s">
        <v>16</v>
      </c>
    </row>
    <row r="6" spans="1:10" ht="15" customHeight="1" x14ac:dyDescent="0.25">
      <c r="A6" s="6" t="s">
        <v>6</v>
      </c>
    </row>
    <row r="7" spans="1:10" ht="15" customHeight="1" x14ac:dyDescent="0.25">
      <c r="A7" s="6" t="s">
        <v>59</v>
      </c>
    </row>
    <row r="8" spans="1:10" ht="15" customHeight="1" x14ac:dyDescent="0.25">
      <c r="A8" s="6" t="s">
        <v>38</v>
      </c>
      <c r="F8" t="s">
        <v>51</v>
      </c>
    </row>
    <row r="9" spans="1:10" ht="15" customHeight="1" x14ac:dyDescent="0.25">
      <c r="A9" s="6" t="s">
        <v>39</v>
      </c>
      <c r="F9" t="s">
        <v>24</v>
      </c>
    </row>
    <row r="10" spans="1:10" ht="15" customHeight="1" x14ac:dyDescent="0.25">
      <c r="A10" s="6" t="s">
        <v>52</v>
      </c>
      <c r="F10" t="s">
        <v>25</v>
      </c>
    </row>
    <row r="11" spans="1:10" ht="15" customHeight="1" x14ac:dyDescent="0.25">
      <c r="A11" s="11" t="s">
        <v>71</v>
      </c>
      <c r="F11" t="s">
        <v>72</v>
      </c>
    </row>
    <row r="12" spans="1:10" ht="15" customHeight="1" x14ac:dyDescent="0.25">
      <c r="A12" s="8" t="s">
        <v>75</v>
      </c>
      <c r="B12" s="12"/>
      <c r="F12" t="s">
        <v>53</v>
      </c>
    </row>
    <row r="13" spans="1:10" ht="15" customHeight="1" x14ac:dyDescent="0.25">
      <c r="A13" s="5"/>
    </row>
    <row r="14" spans="1:10" ht="15" customHeight="1" x14ac:dyDescent="0.25">
      <c r="A14" s="1" t="s">
        <v>28</v>
      </c>
      <c r="B14" s="1" t="s">
        <v>1</v>
      </c>
      <c r="C14" s="1" t="s">
        <v>2</v>
      </c>
    </row>
    <row r="15" spans="1:10" ht="30" x14ac:dyDescent="0.25">
      <c r="A15" s="7" t="s">
        <v>50</v>
      </c>
      <c r="B15" s="2">
        <v>0</v>
      </c>
      <c r="C15" s="2">
        <f t="shared" ref="C15:C24" si="0">B15*1.15</f>
        <v>0</v>
      </c>
      <c r="J15" s="7"/>
    </row>
    <row r="16" spans="1:10" ht="15" customHeight="1" x14ac:dyDescent="0.25">
      <c r="A16" t="s">
        <v>3</v>
      </c>
      <c r="B16" s="2">
        <v>0</v>
      </c>
      <c r="C16" s="2">
        <f t="shared" si="0"/>
        <v>0</v>
      </c>
    </row>
    <row r="17" spans="1:3" ht="15" customHeight="1" x14ac:dyDescent="0.25">
      <c r="A17" t="s">
        <v>0</v>
      </c>
      <c r="B17" s="2">
        <v>0</v>
      </c>
      <c r="C17" s="2">
        <f t="shared" si="0"/>
        <v>0</v>
      </c>
    </row>
    <row r="18" spans="1:3" ht="15" customHeight="1" x14ac:dyDescent="0.25">
      <c r="A18" t="s">
        <v>15</v>
      </c>
      <c r="B18" s="2">
        <v>0</v>
      </c>
      <c r="C18" s="2">
        <f t="shared" si="0"/>
        <v>0</v>
      </c>
    </row>
    <row r="19" spans="1:3" ht="15" customHeight="1" x14ac:dyDescent="0.25">
      <c r="A19" t="s">
        <v>27</v>
      </c>
      <c r="B19" s="2">
        <v>0</v>
      </c>
      <c r="C19" s="2">
        <f t="shared" si="0"/>
        <v>0</v>
      </c>
    </row>
    <row r="20" spans="1:3" ht="15" customHeight="1" x14ac:dyDescent="0.25">
      <c r="A20" t="s">
        <v>7</v>
      </c>
      <c r="B20" s="2">
        <v>0</v>
      </c>
      <c r="C20" s="2">
        <f t="shared" si="0"/>
        <v>0</v>
      </c>
    </row>
    <row r="21" spans="1:3" ht="15" customHeight="1" x14ac:dyDescent="0.25">
      <c r="A21" t="s">
        <v>8</v>
      </c>
      <c r="B21" s="2">
        <v>0</v>
      </c>
      <c r="C21" s="2">
        <f t="shared" si="0"/>
        <v>0</v>
      </c>
    </row>
    <row r="22" spans="1:3" ht="15" customHeight="1" x14ac:dyDescent="0.25">
      <c r="A22" t="s">
        <v>40</v>
      </c>
      <c r="B22" s="2">
        <v>0</v>
      </c>
      <c r="C22" s="2">
        <f t="shared" si="0"/>
        <v>0</v>
      </c>
    </row>
    <row r="23" spans="1:3" ht="15" customHeight="1" x14ac:dyDescent="0.25">
      <c r="A23" t="s">
        <v>74</v>
      </c>
      <c r="B23" s="2">
        <v>0</v>
      </c>
      <c r="C23" s="2">
        <f t="shared" si="0"/>
        <v>0</v>
      </c>
    </row>
    <row r="24" spans="1:3" ht="15" customHeight="1" x14ac:dyDescent="0.25">
      <c r="A24" s="13" t="s">
        <v>76</v>
      </c>
      <c r="B24" s="2">
        <v>0</v>
      </c>
      <c r="C24" s="2">
        <f t="shared" si="0"/>
        <v>0</v>
      </c>
    </row>
    <row r="25" spans="1:3" ht="15" customHeight="1" x14ac:dyDescent="0.25">
      <c r="B25" s="2"/>
      <c r="C25" s="2"/>
    </row>
    <row r="26" spans="1:3" ht="15" customHeight="1" x14ac:dyDescent="0.25">
      <c r="A26" t="s">
        <v>20</v>
      </c>
      <c r="B26" s="2">
        <v>0</v>
      </c>
      <c r="C26" s="2">
        <f>B26*1.15</f>
        <v>0</v>
      </c>
    </row>
    <row r="27" spans="1:3" ht="15" customHeight="1" x14ac:dyDescent="0.25">
      <c r="B27" s="2"/>
      <c r="C27" s="2"/>
    </row>
    <row r="28" spans="1:3" ht="15" customHeight="1" x14ac:dyDescent="0.25">
      <c r="A28" t="s">
        <v>29</v>
      </c>
      <c r="B28" s="2">
        <f>SUM(B15:B24,B26)</f>
        <v>0</v>
      </c>
      <c r="C28" s="2">
        <f>SUM(C15:C24,C26)</f>
        <v>0</v>
      </c>
    </row>
    <row r="29" spans="1:3" ht="15" customHeight="1" x14ac:dyDescent="0.25">
      <c r="A29" s="1" t="s">
        <v>5</v>
      </c>
      <c r="B29" s="2">
        <f>B28*2</f>
        <v>0</v>
      </c>
      <c r="C29" s="2">
        <f>C28*2</f>
        <v>0</v>
      </c>
    </row>
    <row r="30" spans="1:3" ht="15" customHeight="1" x14ac:dyDescent="0.25"/>
    <row r="31" spans="1:3" ht="15" customHeight="1" x14ac:dyDescent="0.25"/>
    <row r="32" spans="1:3" ht="15" customHeight="1" x14ac:dyDescent="0.25">
      <c r="A32" s="6"/>
    </row>
    <row r="33" spans="1:1" x14ac:dyDescent="0.25">
      <c r="A33" s="5"/>
    </row>
    <row r="34" spans="1:1" x14ac:dyDescent="0.25">
      <c r="A34" s="6"/>
    </row>
    <row r="35" spans="1:1" x14ac:dyDescent="0.25">
      <c r="A35" s="6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78CB8-C06F-4423-8D15-617402001996}">
  <dimension ref="A1:F36"/>
  <sheetViews>
    <sheetView zoomScaleNormal="100" workbookViewId="0">
      <selection activeCell="C1" sqref="C1"/>
    </sheetView>
  </sheetViews>
  <sheetFormatPr defaultRowHeight="15" x14ac:dyDescent="0.25"/>
  <cols>
    <col min="1" max="1" width="70.7109375" customWidth="1"/>
    <col min="2" max="2" width="12.5703125" customWidth="1"/>
    <col min="3" max="3" width="11.85546875" customWidth="1"/>
    <col min="4" max="4" width="11.7109375" customWidth="1"/>
  </cols>
  <sheetData>
    <row r="1" spans="1:6" x14ac:dyDescent="0.25">
      <c r="A1" s="4" t="s">
        <v>4</v>
      </c>
      <c r="B1" s="4"/>
      <c r="C1" s="1" t="s">
        <v>86</v>
      </c>
      <c r="D1" s="1"/>
    </row>
    <row r="3" spans="1:6" ht="15" customHeight="1" x14ac:dyDescent="0.25">
      <c r="A3" s="1" t="s">
        <v>85</v>
      </c>
    </row>
    <row r="4" spans="1:6" ht="15" customHeight="1" x14ac:dyDescent="0.25"/>
    <row r="5" spans="1:6" ht="15" customHeight="1" x14ac:dyDescent="0.25">
      <c r="A5" s="5" t="s">
        <v>12</v>
      </c>
    </row>
    <row r="6" spans="1:6" ht="15" customHeight="1" x14ac:dyDescent="0.25">
      <c r="A6" s="6" t="s">
        <v>6</v>
      </c>
    </row>
    <row r="7" spans="1:6" ht="15" customHeight="1" x14ac:dyDescent="0.25">
      <c r="A7" s="6" t="s">
        <v>59</v>
      </c>
    </row>
    <row r="8" spans="1:6" ht="15" customHeight="1" x14ac:dyDescent="0.25">
      <c r="A8" s="6" t="s">
        <v>42</v>
      </c>
      <c r="F8" t="s">
        <v>60</v>
      </c>
    </row>
    <row r="9" spans="1:6" ht="15" customHeight="1" x14ac:dyDescent="0.25">
      <c r="A9" s="6" t="s">
        <v>39</v>
      </c>
      <c r="F9" t="s">
        <v>24</v>
      </c>
    </row>
    <row r="10" spans="1:6" ht="15" customHeight="1" x14ac:dyDescent="0.25">
      <c r="A10" s="6" t="s">
        <v>52</v>
      </c>
      <c r="F10" t="s">
        <v>25</v>
      </c>
    </row>
    <row r="11" spans="1:6" ht="15" customHeight="1" x14ac:dyDescent="0.25">
      <c r="A11" s="11" t="s">
        <v>71</v>
      </c>
      <c r="F11" t="s">
        <v>72</v>
      </c>
    </row>
    <row r="12" spans="1:6" ht="15" customHeight="1" x14ac:dyDescent="0.25">
      <c r="A12" t="s">
        <v>37</v>
      </c>
      <c r="F12" t="s">
        <v>41</v>
      </c>
    </row>
    <row r="13" spans="1:6" ht="15" customHeight="1" x14ac:dyDescent="0.25">
      <c r="A13" s="6" t="s">
        <v>78</v>
      </c>
      <c r="F13" t="s">
        <v>77</v>
      </c>
    </row>
    <row r="14" spans="1:6" ht="15" customHeight="1" x14ac:dyDescent="0.25">
      <c r="A14" s="6" t="s">
        <v>80</v>
      </c>
      <c r="F14" t="s">
        <v>79</v>
      </c>
    </row>
    <row r="15" spans="1:6" ht="15" customHeight="1" x14ac:dyDescent="0.25">
      <c r="A15" s="5"/>
    </row>
    <row r="16" spans="1:6" ht="15" customHeight="1" x14ac:dyDescent="0.25">
      <c r="A16" s="1" t="s">
        <v>28</v>
      </c>
      <c r="B16" s="1" t="s">
        <v>1</v>
      </c>
      <c r="C16" s="1" t="s">
        <v>2</v>
      </c>
    </row>
    <row r="17" spans="1:3" ht="30" x14ac:dyDescent="0.25">
      <c r="A17" s="7" t="s">
        <v>17</v>
      </c>
      <c r="B17" s="2">
        <v>0</v>
      </c>
      <c r="C17" s="2">
        <f t="shared" ref="C17:C28" si="0">B17*1.15</f>
        <v>0</v>
      </c>
    </row>
    <row r="18" spans="1:3" ht="15" customHeight="1" x14ac:dyDescent="0.25">
      <c r="A18" t="s">
        <v>3</v>
      </c>
      <c r="B18" s="2">
        <v>0</v>
      </c>
      <c r="C18" s="2">
        <f t="shared" si="0"/>
        <v>0</v>
      </c>
    </row>
    <row r="19" spans="1:3" ht="15" customHeight="1" x14ac:dyDescent="0.25">
      <c r="A19" t="s">
        <v>0</v>
      </c>
      <c r="B19" s="2">
        <v>0</v>
      </c>
      <c r="C19" s="2">
        <f t="shared" si="0"/>
        <v>0</v>
      </c>
    </row>
    <row r="20" spans="1:3" ht="15" customHeight="1" x14ac:dyDescent="0.25">
      <c r="A20" t="s">
        <v>15</v>
      </c>
      <c r="B20" s="2">
        <v>0</v>
      </c>
      <c r="C20" s="2">
        <f t="shared" si="0"/>
        <v>0</v>
      </c>
    </row>
    <row r="21" spans="1:3" ht="15" customHeight="1" x14ac:dyDescent="0.25">
      <c r="A21" t="s">
        <v>19</v>
      </c>
      <c r="B21" s="2">
        <v>0</v>
      </c>
      <c r="C21" s="2">
        <f t="shared" si="0"/>
        <v>0</v>
      </c>
    </row>
    <row r="22" spans="1:3" ht="15" customHeight="1" x14ac:dyDescent="0.25">
      <c r="A22" t="s">
        <v>7</v>
      </c>
      <c r="B22" s="2">
        <v>0</v>
      </c>
      <c r="C22" s="2">
        <f t="shared" si="0"/>
        <v>0</v>
      </c>
    </row>
    <row r="23" spans="1:3" ht="15" customHeight="1" x14ac:dyDescent="0.25">
      <c r="A23" t="s">
        <v>8</v>
      </c>
      <c r="B23" s="2">
        <v>0</v>
      </c>
      <c r="C23" s="2">
        <f t="shared" si="0"/>
        <v>0</v>
      </c>
    </row>
    <row r="24" spans="1:3" ht="15" customHeight="1" x14ac:dyDescent="0.25">
      <c r="A24" t="s">
        <v>26</v>
      </c>
      <c r="B24" s="2">
        <v>0</v>
      </c>
      <c r="C24" s="2">
        <f t="shared" si="0"/>
        <v>0</v>
      </c>
    </row>
    <row r="25" spans="1:3" ht="15" customHeight="1" x14ac:dyDescent="0.25">
      <c r="A25" t="s">
        <v>74</v>
      </c>
      <c r="B25" s="2">
        <v>0</v>
      </c>
      <c r="C25" s="2">
        <f t="shared" si="0"/>
        <v>0</v>
      </c>
    </row>
    <row r="26" spans="1:3" ht="15" customHeight="1" x14ac:dyDescent="0.25">
      <c r="A26" t="s">
        <v>37</v>
      </c>
      <c r="B26" s="2">
        <v>0</v>
      </c>
      <c r="C26" s="2">
        <f t="shared" si="0"/>
        <v>0</v>
      </c>
    </row>
    <row r="27" spans="1:3" ht="15" customHeight="1" x14ac:dyDescent="0.25">
      <c r="A27" s="6" t="s">
        <v>78</v>
      </c>
      <c r="B27" s="2">
        <v>0</v>
      </c>
      <c r="C27" s="2">
        <f t="shared" si="0"/>
        <v>0</v>
      </c>
    </row>
    <row r="28" spans="1:3" ht="15" customHeight="1" x14ac:dyDescent="0.25">
      <c r="A28" s="6" t="s">
        <v>80</v>
      </c>
      <c r="B28" s="2">
        <v>0</v>
      </c>
      <c r="C28" s="2">
        <f t="shared" si="0"/>
        <v>0</v>
      </c>
    </row>
    <row r="29" spans="1:3" ht="15" customHeight="1" x14ac:dyDescent="0.25">
      <c r="B29" s="2"/>
      <c r="C29" s="2"/>
    </row>
    <row r="30" spans="1:3" ht="15" customHeight="1" x14ac:dyDescent="0.25">
      <c r="A30" t="s">
        <v>20</v>
      </c>
      <c r="B30" s="2">
        <v>0</v>
      </c>
      <c r="C30" s="2">
        <f>B30*1.15</f>
        <v>0</v>
      </c>
    </row>
    <row r="31" spans="1:3" ht="15" customHeight="1" x14ac:dyDescent="0.25">
      <c r="B31" s="2"/>
      <c r="C31" s="2"/>
    </row>
    <row r="32" spans="1:3" ht="15" customHeight="1" x14ac:dyDescent="0.25">
      <c r="A32" t="s">
        <v>29</v>
      </c>
      <c r="B32" s="2">
        <f>SUM(B17:B28,B30)</f>
        <v>0</v>
      </c>
      <c r="C32" s="2">
        <f>SUM(C17:C28,C30)</f>
        <v>0</v>
      </c>
    </row>
    <row r="33" spans="1:3" ht="15" customHeight="1" x14ac:dyDescent="0.25">
      <c r="A33" s="1" t="s">
        <v>11</v>
      </c>
      <c r="B33" s="2">
        <f>B32*4</f>
        <v>0</v>
      </c>
      <c r="C33" s="2">
        <f>C32*4</f>
        <v>0</v>
      </c>
    </row>
    <row r="34" spans="1:3" ht="15" customHeight="1" x14ac:dyDescent="0.25"/>
    <row r="35" spans="1:3" x14ac:dyDescent="0.25">
      <c r="B35" s="2"/>
      <c r="C35" s="2"/>
    </row>
    <row r="36" spans="1:3" x14ac:dyDescent="0.25">
      <c r="B36" s="2"/>
      <c r="C36" s="2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DE594-5D74-4B99-92FE-2E7962E6E934}">
  <dimension ref="A1:F31"/>
  <sheetViews>
    <sheetView zoomScaleNormal="100" workbookViewId="0">
      <selection activeCell="C1" sqref="C1"/>
    </sheetView>
  </sheetViews>
  <sheetFormatPr defaultRowHeight="15" x14ac:dyDescent="0.25"/>
  <cols>
    <col min="1" max="1" width="60.5703125" customWidth="1"/>
    <col min="2" max="2" width="12.5703125" customWidth="1"/>
    <col min="3" max="3" width="11.85546875" customWidth="1"/>
    <col min="4" max="4" width="11.7109375" customWidth="1"/>
  </cols>
  <sheetData>
    <row r="1" spans="1:6" x14ac:dyDescent="0.25">
      <c r="A1" s="4" t="s">
        <v>4</v>
      </c>
      <c r="B1" s="4"/>
      <c r="C1" s="1" t="s">
        <v>86</v>
      </c>
      <c r="D1" s="1"/>
    </row>
    <row r="3" spans="1:6" ht="15" customHeight="1" x14ac:dyDescent="0.25">
      <c r="A3" s="1" t="s">
        <v>85</v>
      </c>
    </row>
    <row r="4" spans="1:6" ht="15" customHeight="1" x14ac:dyDescent="0.25"/>
    <row r="5" spans="1:6" ht="15" customHeight="1" x14ac:dyDescent="0.25">
      <c r="A5" s="5" t="s">
        <v>13</v>
      </c>
    </row>
    <row r="6" spans="1:6" ht="15" customHeight="1" x14ac:dyDescent="0.25">
      <c r="A6" s="6" t="s">
        <v>6</v>
      </c>
    </row>
    <row r="7" spans="1:6" ht="15" customHeight="1" x14ac:dyDescent="0.25">
      <c r="A7" s="6" t="s">
        <v>64</v>
      </c>
    </row>
    <row r="8" spans="1:6" ht="15" customHeight="1" x14ac:dyDescent="0.25">
      <c r="A8" s="6" t="s">
        <v>61</v>
      </c>
      <c r="F8" t="s">
        <v>63</v>
      </c>
    </row>
    <row r="9" spans="1:6" ht="15" customHeight="1" x14ac:dyDescent="0.25">
      <c r="A9" s="6" t="s">
        <v>62</v>
      </c>
      <c r="F9" t="s">
        <v>65</v>
      </c>
    </row>
    <row r="10" spans="1:6" ht="15" customHeight="1" x14ac:dyDescent="0.25">
      <c r="A10" s="6" t="s">
        <v>67</v>
      </c>
      <c r="F10" t="s">
        <v>66</v>
      </c>
    </row>
    <row r="11" spans="1:6" ht="15" customHeight="1" x14ac:dyDescent="0.25">
      <c r="A11" s="11" t="s">
        <v>71</v>
      </c>
      <c r="F11" t="s">
        <v>72</v>
      </c>
    </row>
    <row r="12" spans="1:6" ht="15" customHeight="1" x14ac:dyDescent="0.25">
      <c r="A12" s="8" t="s">
        <v>70</v>
      </c>
      <c r="F12" t="s">
        <v>69</v>
      </c>
    </row>
    <row r="13" spans="1:6" ht="15" customHeight="1" x14ac:dyDescent="0.25">
      <c r="A13" s="6"/>
    </row>
    <row r="14" spans="1:6" ht="15" customHeight="1" x14ac:dyDescent="0.25">
      <c r="A14" s="1" t="s">
        <v>28</v>
      </c>
      <c r="B14" s="1" t="s">
        <v>1</v>
      </c>
      <c r="C14" s="1" t="s">
        <v>2</v>
      </c>
    </row>
    <row r="15" spans="1:6" ht="30" x14ac:dyDescent="0.25">
      <c r="A15" s="7" t="s">
        <v>17</v>
      </c>
      <c r="B15" s="2">
        <v>0</v>
      </c>
      <c r="C15" s="2">
        <f t="shared" ref="C15:C24" si="0">B15*1.15</f>
        <v>0</v>
      </c>
    </row>
    <row r="16" spans="1:6" ht="15" customHeight="1" x14ac:dyDescent="0.25">
      <c r="A16" t="s">
        <v>3</v>
      </c>
      <c r="B16" s="2">
        <v>0</v>
      </c>
      <c r="C16" s="2">
        <f t="shared" si="0"/>
        <v>0</v>
      </c>
    </row>
    <row r="17" spans="1:3" ht="15" customHeight="1" x14ac:dyDescent="0.25">
      <c r="A17" t="s">
        <v>0</v>
      </c>
      <c r="B17" s="2">
        <v>0</v>
      </c>
      <c r="C17" s="2">
        <f t="shared" si="0"/>
        <v>0</v>
      </c>
    </row>
    <row r="18" spans="1:3" ht="15" customHeight="1" x14ac:dyDescent="0.25">
      <c r="A18" t="s">
        <v>15</v>
      </c>
      <c r="B18" s="2">
        <v>0</v>
      </c>
      <c r="C18" s="2">
        <f t="shared" si="0"/>
        <v>0</v>
      </c>
    </row>
    <row r="19" spans="1:3" ht="15" customHeight="1" x14ac:dyDescent="0.25">
      <c r="A19" t="s">
        <v>19</v>
      </c>
      <c r="B19" s="2">
        <v>0</v>
      </c>
      <c r="C19" s="2">
        <f t="shared" si="0"/>
        <v>0</v>
      </c>
    </row>
    <row r="20" spans="1:3" ht="15" customHeight="1" x14ac:dyDescent="0.25">
      <c r="A20" t="s">
        <v>7</v>
      </c>
      <c r="B20" s="2">
        <v>0</v>
      </c>
      <c r="C20" s="2">
        <f t="shared" si="0"/>
        <v>0</v>
      </c>
    </row>
    <row r="21" spans="1:3" ht="15" customHeight="1" x14ac:dyDescent="0.25">
      <c r="A21" t="s">
        <v>8</v>
      </c>
      <c r="B21" s="2">
        <v>0</v>
      </c>
      <c r="C21" s="2">
        <f t="shared" si="0"/>
        <v>0</v>
      </c>
    </row>
    <row r="22" spans="1:3" ht="15" customHeight="1" x14ac:dyDescent="0.25">
      <c r="A22" t="s">
        <v>68</v>
      </c>
      <c r="B22" s="2">
        <v>0</v>
      </c>
      <c r="C22" s="2">
        <f t="shared" si="0"/>
        <v>0</v>
      </c>
    </row>
    <row r="23" spans="1:3" ht="15" customHeight="1" x14ac:dyDescent="0.25">
      <c r="A23" t="s">
        <v>74</v>
      </c>
      <c r="B23" s="2">
        <v>0</v>
      </c>
      <c r="C23" s="2">
        <f t="shared" si="0"/>
        <v>0</v>
      </c>
    </row>
    <row r="24" spans="1:3" ht="15" customHeight="1" x14ac:dyDescent="0.25">
      <c r="A24" s="8" t="s">
        <v>70</v>
      </c>
      <c r="B24" s="2">
        <v>0</v>
      </c>
      <c r="C24" s="2">
        <f t="shared" si="0"/>
        <v>0</v>
      </c>
    </row>
    <row r="25" spans="1:3" ht="15" customHeight="1" x14ac:dyDescent="0.25">
      <c r="B25" s="2"/>
      <c r="C25" s="2"/>
    </row>
    <row r="26" spans="1:3" ht="15" customHeight="1" x14ac:dyDescent="0.25">
      <c r="A26" t="s">
        <v>20</v>
      </c>
      <c r="B26" s="2">
        <v>0</v>
      </c>
      <c r="C26" s="2">
        <f>B26*1.15</f>
        <v>0</v>
      </c>
    </row>
    <row r="27" spans="1:3" ht="15" customHeight="1" x14ac:dyDescent="0.25">
      <c r="B27" s="2"/>
      <c r="C27" s="2"/>
    </row>
    <row r="28" spans="1:3" ht="15" customHeight="1" x14ac:dyDescent="0.25">
      <c r="A28" t="s">
        <v>29</v>
      </c>
      <c r="B28" s="2">
        <f>SUM(B15:B24,B26)</f>
        <v>0</v>
      </c>
      <c r="C28" s="2">
        <f>SUM(C15:C24,C26)</f>
        <v>0</v>
      </c>
    </row>
    <row r="29" spans="1:3" ht="15" customHeight="1" x14ac:dyDescent="0.25">
      <c r="A29" s="1" t="s">
        <v>5</v>
      </c>
      <c r="B29" s="2">
        <f>B28*2</f>
        <v>0</v>
      </c>
      <c r="C29" s="2">
        <f>C28*2</f>
        <v>0</v>
      </c>
    </row>
    <row r="30" spans="1:3" ht="15" customHeight="1" x14ac:dyDescent="0.25"/>
    <row r="31" spans="1:3" x14ac:dyDescent="0.25">
      <c r="B31" s="2"/>
      <c r="C31" s="2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78385-73CA-4FA2-828F-84BDEF973799}">
  <dimension ref="A1:F32"/>
  <sheetViews>
    <sheetView zoomScaleNormal="100" workbookViewId="0">
      <selection activeCell="C1" sqref="C1"/>
    </sheetView>
  </sheetViews>
  <sheetFormatPr defaultRowHeight="15" x14ac:dyDescent="0.25"/>
  <cols>
    <col min="1" max="1" width="60.5703125" customWidth="1"/>
    <col min="2" max="2" width="12.5703125" customWidth="1"/>
    <col min="3" max="3" width="11.85546875" customWidth="1"/>
    <col min="4" max="4" width="11.7109375" customWidth="1"/>
  </cols>
  <sheetData>
    <row r="1" spans="1:6" x14ac:dyDescent="0.25">
      <c r="A1" s="4" t="s">
        <v>4</v>
      </c>
      <c r="B1" s="4"/>
      <c r="C1" s="1" t="s">
        <v>86</v>
      </c>
      <c r="D1" s="1"/>
    </row>
    <row r="3" spans="1:6" ht="15" customHeight="1" x14ac:dyDescent="0.25">
      <c r="A3" s="1" t="s">
        <v>85</v>
      </c>
    </row>
    <row r="4" spans="1:6" ht="15" customHeight="1" x14ac:dyDescent="0.25"/>
    <row r="5" spans="1:6" ht="15" customHeight="1" x14ac:dyDescent="0.25">
      <c r="A5" s="5" t="s">
        <v>14</v>
      </c>
    </row>
    <row r="6" spans="1:6" ht="15" customHeight="1" x14ac:dyDescent="0.25">
      <c r="A6" s="6" t="s">
        <v>6</v>
      </c>
    </row>
    <row r="7" spans="1:6" ht="15" customHeight="1" x14ac:dyDescent="0.25">
      <c r="A7" s="6" t="s">
        <v>64</v>
      </c>
    </row>
    <row r="8" spans="1:6" ht="15" customHeight="1" x14ac:dyDescent="0.25">
      <c r="A8" s="6" t="s">
        <v>61</v>
      </c>
      <c r="F8" t="s">
        <v>63</v>
      </c>
    </row>
    <row r="9" spans="1:6" ht="15" customHeight="1" x14ac:dyDescent="0.25">
      <c r="A9" s="6" t="s">
        <v>62</v>
      </c>
      <c r="F9" t="s">
        <v>65</v>
      </c>
    </row>
    <row r="10" spans="1:6" ht="15" customHeight="1" x14ac:dyDescent="0.25">
      <c r="A10" s="6" t="s">
        <v>67</v>
      </c>
      <c r="F10" t="s">
        <v>66</v>
      </c>
    </row>
    <row r="11" spans="1:6" ht="15" customHeight="1" x14ac:dyDescent="0.25">
      <c r="A11" s="11" t="s">
        <v>71</v>
      </c>
      <c r="F11" t="s">
        <v>72</v>
      </c>
    </row>
    <row r="12" spans="1:6" ht="15" customHeight="1" x14ac:dyDescent="0.25">
      <c r="A12" s="8" t="s">
        <v>82</v>
      </c>
      <c r="F12" t="s">
        <v>81</v>
      </c>
    </row>
    <row r="13" spans="1:6" ht="15" customHeight="1" x14ac:dyDescent="0.25">
      <c r="A13" s="6" t="s">
        <v>84</v>
      </c>
      <c r="F13" t="s">
        <v>83</v>
      </c>
    </row>
    <row r="14" spans="1:6" ht="15" customHeight="1" x14ac:dyDescent="0.25">
      <c r="A14" s="6"/>
    </row>
    <row r="15" spans="1:6" ht="15" customHeight="1" x14ac:dyDescent="0.25">
      <c r="A15" s="5"/>
    </row>
    <row r="16" spans="1:6" ht="15" customHeight="1" x14ac:dyDescent="0.25">
      <c r="A16" s="1" t="s">
        <v>28</v>
      </c>
      <c r="B16" s="1" t="s">
        <v>1</v>
      </c>
      <c r="C16" s="1" t="s">
        <v>2</v>
      </c>
    </row>
    <row r="17" spans="1:3" ht="30" x14ac:dyDescent="0.25">
      <c r="A17" s="7" t="s">
        <v>17</v>
      </c>
      <c r="B17" s="2">
        <v>0</v>
      </c>
      <c r="C17" s="2">
        <f t="shared" ref="C17:C27" si="0">B17*1.15</f>
        <v>0</v>
      </c>
    </row>
    <row r="18" spans="1:3" ht="15" customHeight="1" x14ac:dyDescent="0.25">
      <c r="A18" t="s">
        <v>3</v>
      </c>
      <c r="B18" s="2">
        <v>0</v>
      </c>
      <c r="C18" s="2">
        <f t="shared" si="0"/>
        <v>0</v>
      </c>
    </row>
    <row r="19" spans="1:3" ht="15" customHeight="1" x14ac:dyDescent="0.25">
      <c r="A19" t="s">
        <v>0</v>
      </c>
      <c r="B19" s="2">
        <v>0</v>
      </c>
      <c r="C19" s="2">
        <f t="shared" si="0"/>
        <v>0</v>
      </c>
    </row>
    <row r="20" spans="1:3" ht="15" customHeight="1" x14ac:dyDescent="0.25">
      <c r="A20" t="s">
        <v>15</v>
      </c>
      <c r="B20" s="2">
        <v>0</v>
      </c>
      <c r="C20" s="2">
        <f t="shared" si="0"/>
        <v>0</v>
      </c>
    </row>
    <row r="21" spans="1:3" ht="15" customHeight="1" x14ac:dyDescent="0.25">
      <c r="A21" t="s">
        <v>19</v>
      </c>
      <c r="B21" s="2">
        <v>0</v>
      </c>
      <c r="C21" s="2">
        <f t="shared" si="0"/>
        <v>0</v>
      </c>
    </row>
    <row r="22" spans="1:3" ht="15" customHeight="1" x14ac:dyDescent="0.25">
      <c r="A22" t="s">
        <v>7</v>
      </c>
      <c r="B22" s="2">
        <v>0</v>
      </c>
      <c r="C22" s="2">
        <f t="shared" si="0"/>
        <v>0</v>
      </c>
    </row>
    <row r="23" spans="1:3" ht="15" customHeight="1" x14ac:dyDescent="0.25">
      <c r="A23" t="s">
        <v>8</v>
      </c>
      <c r="B23" s="2">
        <v>0</v>
      </c>
      <c r="C23" s="2">
        <f t="shared" si="0"/>
        <v>0</v>
      </c>
    </row>
    <row r="24" spans="1:3" ht="15" customHeight="1" x14ac:dyDescent="0.25">
      <c r="A24" t="s">
        <v>68</v>
      </c>
      <c r="B24" s="2">
        <v>0</v>
      </c>
      <c r="C24" s="2">
        <f t="shared" si="0"/>
        <v>0</v>
      </c>
    </row>
    <row r="25" spans="1:3" ht="15" customHeight="1" x14ac:dyDescent="0.25">
      <c r="A25" t="s">
        <v>74</v>
      </c>
      <c r="B25" s="2">
        <v>0</v>
      </c>
      <c r="C25" s="2">
        <f t="shared" si="0"/>
        <v>0</v>
      </c>
    </row>
    <row r="26" spans="1:3" ht="15" customHeight="1" x14ac:dyDescent="0.25">
      <c r="A26" s="8" t="s">
        <v>82</v>
      </c>
      <c r="B26" s="2">
        <v>0</v>
      </c>
      <c r="C26" s="2">
        <f t="shared" si="0"/>
        <v>0</v>
      </c>
    </row>
    <row r="27" spans="1:3" ht="15" customHeight="1" x14ac:dyDescent="0.25">
      <c r="A27" s="6" t="s">
        <v>84</v>
      </c>
      <c r="B27" s="2">
        <v>0</v>
      </c>
      <c r="C27" s="2">
        <f t="shared" si="0"/>
        <v>0</v>
      </c>
    </row>
    <row r="28" spans="1:3" ht="15" customHeight="1" x14ac:dyDescent="0.25">
      <c r="B28" s="2"/>
      <c r="C28" s="2"/>
    </row>
    <row r="29" spans="1:3" ht="15" customHeight="1" x14ac:dyDescent="0.25">
      <c r="A29" t="s">
        <v>20</v>
      </c>
      <c r="B29" s="2">
        <v>0</v>
      </c>
      <c r="C29" s="2">
        <f>B29*1.15</f>
        <v>0</v>
      </c>
    </row>
    <row r="30" spans="1:3" ht="15" customHeight="1" x14ac:dyDescent="0.25">
      <c r="B30" s="2"/>
      <c r="C30" s="2"/>
    </row>
    <row r="31" spans="1:3" ht="15" customHeight="1" x14ac:dyDescent="0.25">
      <c r="A31" t="s">
        <v>29</v>
      </c>
      <c r="B31" s="2">
        <f>SUM(B17:B27,B29)</f>
        <v>0</v>
      </c>
      <c r="C31" s="2">
        <f>SUM(C17:C27,C29)</f>
        <v>0</v>
      </c>
    </row>
    <row r="32" spans="1:3" ht="15" customHeight="1" x14ac:dyDescent="0.25">
      <c r="A32" s="1" t="s">
        <v>11</v>
      </c>
      <c r="B32" s="2">
        <f>B31*4</f>
        <v>0</v>
      </c>
      <c r="C32" s="2">
        <f>C31*4</f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Rekapitulace 749</vt:lpstr>
      <vt:lpstr>Balkon č. 1</vt:lpstr>
      <vt:lpstr>Balkon č. 2</vt:lpstr>
      <vt:lpstr>Balkon č. 3</vt:lpstr>
      <vt:lpstr>Balkon č. 4</vt:lpstr>
      <vt:lpstr>Balkon č. 5</vt:lpstr>
      <vt:lpstr>Balkon č.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Penglová</dc:creator>
  <cp:lastModifiedBy>Hana Nešlehová</cp:lastModifiedBy>
  <cp:lastPrinted>2025-02-21T09:31:59Z</cp:lastPrinted>
  <dcterms:created xsi:type="dcterms:W3CDTF">2022-06-23T06:11:17Z</dcterms:created>
  <dcterms:modified xsi:type="dcterms:W3CDTF">2025-02-26T15:22:55Z</dcterms:modified>
</cp:coreProperties>
</file>