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nvidrive\Rizeni\2026\OPZP\ROZHLASY\Částkov\Vyberove rizeni\ZD\"/>
    </mc:Choice>
  </mc:AlternateContent>
  <xr:revisionPtr revIDLastSave="0" documentId="13_ncr:1_{DFCC7F15-0FA4-4332-B5BF-86FE3FB66A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F36" i="1" l="1"/>
  <c r="H36" i="1" s="1"/>
  <c r="G36" i="1" s="1"/>
  <c r="F26" i="1"/>
  <c r="H26" i="1" s="1"/>
  <c r="G26" i="1" s="1"/>
  <c r="F15" i="1"/>
  <c r="H15" i="1" s="1"/>
  <c r="G15" i="1" s="1"/>
  <c r="F16" i="1"/>
  <c r="H16" i="1" s="1"/>
  <c r="G16" i="1" s="1"/>
  <c r="F27" i="1"/>
  <c r="H27" i="1" s="1"/>
  <c r="G27" i="1" s="1"/>
  <c r="G37" i="1" l="1"/>
  <c r="F37" i="1"/>
  <c r="H37" i="1"/>
  <c r="F23" i="1"/>
  <c r="F24" i="1" s="1"/>
  <c r="F5" i="1"/>
  <c r="F6" i="1"/>
  <c r="F7" i="1"/>
  <c r="H7" i="1" s="1"/>
  <c r="G7" i="1" s="1"/>
  <c r="F8" i="1"/>
  <c r="H8" i="1" s="1"/>
  <c r="G8" i="1" s="1"/>
  <c r="F9" i="1"/>
  <c r="H9" i="1" s="1"/>
  <c r="G9" i="1" s="1"/>
  <c r="F10" i="1"/>
  <c r="H10" i="1" s="1"/>
  <c r="G10" i="1" s="1"/>
  <c r="F11" i="1"/>
  <c r="H11" i="1" s="1"/>
  <c r="G11" i="1" s="1"/>
  <c r="F12" i="1"/>
  <c r="H12" i="1" s="1"/>
  <c r="G12" i="1" s="1"/>
  <c r="F13" i="1"/>
  <c r="H13" i="1" s="1"/>
  <c r="G13" i="1" s="1"/>
  <c r="F14" i="1"/>
  <c r="H14" i="1" s="1"/>
  <c r="G14" i="1" s="1"/>
  <c r="F17" i="1"/>
  <c r="H17" i="1" s="1"/>
  <c r="G17" i="1" s="1"/>
  <c r="F20" i="1"/>
  <c r="F28" i="1"/>
  <c r="H28" i="1" s="1"/>
  <c r="G28" i="1" s="1"/>
  <c r="F29" i="1"/>
  <c r="H29" i="1" s="1"/>
  <c r="G29" i="1" s="1"/>
  <c r="F30" i="1"/>
  <c r="H30" i="1" s="1"/>
  <c r="G30" i="1" s="1"/>
  <c r="F31" i="1"/>
  <c r="F32" i="1"/>
  <c r="H32" i="1" s="1"/>
  <c r="G32" i="1" s="1"/>
  <c r="F33" i="1"/>
  <c r="H33" i="1" s="1"/>
  <c r="G33" i="1" s="1"/>
  <c r="H31" i="1" l="1"/>
  <c r="F34" i="1"/>
  <c r="F38" i="1" s="1"/>
  <c r="H5" i="1"/>
  <c r="F18" i="1"/>
  <c r="H20" i="1"/>
  <c r="H21" i="1" s="1"/>
  <c r="F21" i="1"/>
  <c r="H6" i="1"/>
  <c r="G6" i="1" s="1"/>
  <c r="H23" i="1"/>
  <c r="H24" i="1" s="1"/>
  <c r="G31" i="1"/>
  <c r="G20" i="1" l="1"/>
  <c r="G21" i="1" s="1"/>
  <c r="G34" i="1"/>
  <c r="H34" i="1"/>
  <c r="H38" i="1" s="1"/>
  <c r="G5" i="1"/>
  <c r="G18" i="1" s="1"/>
  <c r="H18" i="1"/>
  <c r="G23" i="1"/>
  <c r="G24" i="1" s="1"/>
  <c r="G38" i="1" l="1"/>
</calcChain>
</file>

<file path=xl/sharedStrings.xml><?xml version="1.0" encoding="utf-8"?>
<sst xmlns="http://schemas.openxmlformats.org/spreadsheetml/2006/main" count="97" uniqueCount="70">
  <si>
    <t>1.</t>
  </si>
  <si>
    <t>Název</t>
  </si>
  <si>
    <t>MJ</t>
  </si>
  <si>
    <t>Počet</t>
  </si>
  <si>
    <t>Cena bez DPH</t>
  </si>
  <si>
    <t>ks</t>
  </si>
  <si>
    <t xml:space="preserve">Celkem </t>
  </si>
  <si>
    <t>Modul digitální záznamník zpráv</t>
  </si>
  <si>
    <t>3.</t>
  </si>
  <si>
    <t>Modul telefonního vstupu</t>
  </si>
  <si>
    <t>5.</t>
  </si>
  <si>
    <t>Bezdrátový hlásič včetně zálohování a automatického dobíjení</t>
  </si>
  <si>
    <t>Cena za MJ</t>
  </si>
  <si>
    <t>Montážní práce na řídící ústředně</t>
  </si>
  <si>
    <t xml:space="preserve">Cena celkem </t>
  </si>
  <si>
    <t>Bezdrátový rozhlas s digitálním kódováním s napojením na zadávací pracoviště složek IZS.</t>
  </si>
  <si>
    <t>Montážní materiál</t>
  </si>
  <si>
    <t>Anténa přijímací  - kompletní sestava</t>
  </si>
  <si>
    <t xml:space="preserve">Tlakové reproduktory - nízkoimpedanční, 106 dB </t>
  </si>
  <si>
    <t>DPH 21%</t>
  </si>
  <si>
    <t>Cena s 21% DPH</t>
  </si>
  <si>
    <t xml:space="preserve"> 1.1</t>
  </si>
  <si>
    <t xml:space="preserve"> 1.2</t>
  </si>
  <si>
    <t xml:space="preserve"> 1.3</t>
  </si>
  <si>
    <t xml:space="preserve"> 1.4</t>
  </si>
  <si>
    <t xml:space="preserve"> 1.6</t>
  </si>
  <si>
    <t xml:space="preserve"> 1.7</t>
  </si>
  <si>
    <t xml:space="preserve"> 3.1</t>
  </si>
  <si>
    <t xml:space="preserve"> 5.1</t>
  </si>
  <si>
    <t xml:space="preserve"> 1.5</t>
  </si>
  <si>
    <t>Modul obousměrné komunikace</t>
  </si>
  <si>
    <t>Software komunikace</t>
  </si>
  <si>
    <t xml:space="preserve"> 1.8</t>
  </si>
  <si>
    <t xml:space="preserve"> 1.9</t>
  </si>
  <si>
    <t xml:space="preserve"> 1.10</t>
  </si>
  <si>
    <t xml:space="preserve"> 1.11</t>
  </si>
  <si>
    <t xml:space="preserve"> 1.12</t>
  </si>
  <si>
    <t>Montážní práce</t>
  </si>
  <si>
    <t xml:space="preserve"> 1.13</t>
  </si>
  <si>
    <t>Oživení</t>
  </si>
  <si>
    <t xml:space="preserve">Řídící software </t>
  </si>
  <si>
    <t>Žádost o udělení individuálního oprávnění k využívání rádiových kmitočtů</t>
  </si>
  <si>
    <t>4.</t>
  </si>
  <si>
    <t xml:space="preserve"> 4.1</t>
  </si>
  <si>
    <t>Vysílač vf. signálu včetně antény</t>
  </si>
  <si>
    <t>Dynamický mikrofon včetně stojánku</t>
  </si>
  <si>
    <t>Modul řízení obousměrné komunikace</t>
  </si>
  <si>
    <t xml:space="preserve">KPPS pro připojení na 1. vrstvu JSVV </t>
  </si>
  <si>
    <t>KPPS pro připojení na 2. vrstvu JSVV včetně řídící jednotky 1. a 2. vrstvy JSVV</t>
  </si>
  <si>
    <t>Revize a školící materiály</t>
  </si>
  <si>
    <t>Serverová aplikace</t>
  </si>
  <si>
    <t>Webový server</t>
  </si>
  <si>
    <t>Modul zabezpečného automatického zálohování RU i PC</t>
  </si>
  <si>
    <t xml:space="preserve">Vysílací ústředna - PC, monitor, řídící jednotka </t>
  </si>
  <si>
    <t xml:space="preserve">Vysílací a řídící pracoviště s obousměrným digitálním přenosem (obec do 2 000 obyvatel) (v souladu s „Požadavky na zařízení pro JSVV“, ve znění změny č. 2, vydanými MV-GŘ HZS ČR pod č. j. MV-29584-1/PO-KIS-2025) </t>
  </si>
  <si>
    <t>KPPS pro připojení na 2. vrstvu JSVV včetně řídící jednotky 1. a 2. vrstvy JSVV – BMIS i el. sirény
(v souladu s „Požadavky na zařízení pro JSVV“, ve znění změny č. 2, vydanými MV-GŘ HZS ČR pod č. j. MV-29584-1/PO-KIS-2025)</t>
  </si>
  <si>
    <t xml:space="preserve">Bezdrátové hlásiče s obousměrným digitálním přenosem
(v souladu s „Požadavky na zařízení pro JSVV“, ve znění změny č. 2, vydanými MV-GŘ HZS ČR pod č. j. MV-29584-1/PO-KIS-2025) </t>
  </si>
  <si>
    <t>2.</t>
  </si>
  <si>
    <t xml:space="preserve"> 2.1</t>
  </si>
  <si>
    <t xml:space="preserve"> 4.2</t>
  </si>
  <si>
    <t xml:space="preserve"> 4.3</t>
  </si>
  <si>
    <t xml:space="preserve"> 4.4</t>
  </si>
  <si>
    <t xml:space="preserve"> 4.5</t>
  </si>
  <si>
    <t xml:space="preserve"> 4.6</t>
  </si>
  <si>
    <t xml:space="preserve"> 4.7</t>
  </si>
  <si>
    <t xml:space="preserve"> 4.8</t>
  </si>
  <si>
    <t>VÝKAZ VÝMĚR - OBEC Částkov</t>
  </si>
  <si>
    <t>Záložní zdroj (zálohovací jednotka)</t>
  </si>
  <si>
    <t xml:space="preserve">KPPS pro připojení na 1. vrstvu JSVV – BMIS i el. sirény 
(v souladu s „Požadavky na zařízení pro JSVV“, ve znění změny č. 2, vydanými MV-GŘ HZS ČR pod č. j. MV-29584-1/PO-KIS-2025) </t>
  </si>
  <si>
    <t>Elektrocentrála min. 6 kW, třífázová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</si>
</sst>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Kč&quot;"/>
    <numFmt numFmtId="165" formatCode="#,##0.00\ &quot;Kč&quot;"/>
    <numFmt numFmtId="166" formatCode="#,##0.000\ &quot;Kč&quot;"/>
  </numFmts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Cambria"/>
      <family val="1"/>
      <charset val="238"/>
      <scheme val="major"/>
    </font>
    <font>
      <i/>
      <u/>
      <sz val="22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6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/>
    <xf numFmtId="166" fontId="0" fillId="0" borderId="0" xfId="0" applyNumberFormat="1"/>
    <xf numFmtId="0" fontId="6" fillId="4" borderId="1" xfId="0" applyFont="1" applyFill="1" applyBorder="1"/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165" fontId="6" fillId="0" borderId="1" xfId="0" applyNumberFormat="1" applyFont="1" applyBorder="1"/>
    <xf numFmtId="165" fontId="6" fillId="2" borderId="1" xfId="0" applyNumberFormat="1" applyFont="1" applyFill="1" applyBorder="1"/>
    <xf numFmtId="0" fontId="6" fillId="3" borderId="2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/>
    </xf>
    <xf numFmtId="0" fontId="8" fillId="4" borderId="1" xfId="0" applyFont="1" applyFill="1" applyBorder="1"/>
    <xf numFmtId="165" fontId="6" fillId="4" borderId="1" xfId="0" applyNumberFormat="1" applyFont="1" applyFill="1" applyBorder="1"/>
    <xf numFmtId="165" fontId="9" fillId="4" borderId="1" xfId="0" applyNumberFormat="1" applyFont="1" applyFill="1" applyBorder="1"/>
    <xf numFmtId="16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165" fontId="6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5" fontId="7" fillId="4" borderId="1" xfId="0" applyNumberFormat="1" applyFont="1" applyFill="1" applyBorder="1"/>
    <xf numFmtId="0" fontId="7" fillId="4" borderId="1" xfId="0" applyFont="1" applyFill="1" applyBorder="1"/>
    <xf numFmtId="0" fontId="6" fillId="5" borderId="1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</cellXfs>
  <cellStyles count="2">
    <cellStyle name="Normální" xfId="0" builtinId="0"/>
    <cellStyle name="Procenta 2" xfId="1" xr:uid="{7DABBF71-F818-492E-935A-2702C1C8848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13" zoomScaleNormal="100" workbookViewId="0">
      <selection activeCell="F41" sqref="F41"/>
    </sheetView>
  </sheetViews>
  <sheetFormatPr defaultColWidth="8.85546875" defaultRowHeight="12.75" x14ac:dyDescent="0.2"/>
  <cols>
    <col min="1" max="1" width="5.42578125" customWidth="1"/>
    <col min="2" max="2" width="60.28515625" customWidth="1"/>
    <col min="3" max="3" width="5.85546875" style="21" customWidth="1"/>
    <col min="4" max="4" width="7" style="21" customWidth="1"/>
    <col min="5" max="5" width="15.28515625" style="1" customWidth="1"/>
    <col min="6" max="6" width="18.140625" style="1" customWidth="1"/>
    <col min="7" max="7" width="17" style="1" customWidth="1"/>
    <col min="8" max="8" width="20.7109375" style="1" customWidth="1"/>
    <col min="9" max="9" width="12.42578125" customWidth="1"/>
    <col min="10" max="10" width="14.7109375" bestFit="1" customWidth="1"/>
    <col min="11" max="11" width="10.42578125" bestFit="1" customWidth="1"/>
  </cols>
  <sheetData>
    <row r="1" spans="1:8" ht="24" customHeight="1" x14ac:dyDescent="0.2">
      <c r="A1" s="35" t="s">
        <v>15</v>
      </c>
      <c r="B1" s="35"/>
      <c r="C1" s="35"/>
      <c r="D1" s="35"/>
      <c r="E1" s="35"/>
      <c r="F1" s="35"/>
      <c r="G1" s="35"/>
      <c r="H1" s="35"/>
    </row>
    <row r="2" spans="1:8" ht="24" customHeight="1" x14ac:dyDescent="0.2">
      <c r="A2" s="39" t="s">
        <v>66</v>
      </c>
      <c r="B2" s="39"/>
      <c r="C2" s="39"/>
      <c r="D2" s="39"/>
      <c r="E2" s="39"/>
      <c r="F2" s="39"/>
      <c r="G2" s="39"/>
      <c r="H2" s="39"/>
    </row>
    <row r="3" spans="1:8" ht="15.95" customHeight="1" x14ac:dyDescent="0.2">
      <c r="A3" s="6"/>
      <c r="B3" s="18" t="s">
        <v>1</v>
      </c>
      <c r="C3" s="18" t="s">
        <v>2</v>
      </c>
      <c r="D3" s="18" t="s">
        <v>3</v>
      </c>
      <c r="E3" s="17" t="s">
        <v>12</v>
      </c>
      <c r="F3" s="17" t="s">
        <v>4</v>
      </c>
      <c r="G3" s="17" t="s">
        <v>19</v>
      </c>
      <c r="H3" s="17" t="s">
        <v>20</v>
      </c>
    </row>
    <row r="4" spans="1:8" ht="29.25" customHeight="1" x14ac:dyDescent="0.2">
      <c r="A4" s="7" t="s">
        <v>0</v>
      </c>
      <c r="B4" s="40" t="s">
        <v>54</v>
      </c>
      <c r="C4" s="41"/>
      <c r="D4" s="41"/>
      <c r="E4" s="41"/>
      <c r="F4" s="41"/>
      <c r="G4" s="41"/>
      <c r="H4" s="42"/>
    </row>
    <row r="5" spans="1:8" x14ac:dyDescent="0.2">
      <c r="A5" s="8" t="s">
        <v>21</v>
      </c>
      <c r="B5" s="9" t="s">
        <v>44</v>
      </c>
      <c r="C5" s="19" t="s">
        <v>5</v>
      </c>
      <c r="D5" s="19">
        <v>1</v>
      </c>
      <c r="E5" s="11"/>
      <c r="F5" s="10">
        <f>D5*E5</f>
        <v>0</v>
      </c>
      <c r="G5" s="10">
        <f t="shared" ref="G5:G8" si="0">H5-F5</f>
        <v>0</v>
      </c>
      <c r="H5" s="10">
        <f t="shared" ref="H5:H8" si="1">F5*1.21</f>
        <v>0</v>
      </c>
    </row>
    <row r="6" spans="1:8" x14ac:dyDescent="0.2">
      <c r="A6" s="8" t="s">
        <v>22</v>
      </c>
      <c r="B6" s="9" t="s">
        <v>53</v>
      </c>
      <c r="C6" s="19" t="s">
        <v>5</v>
      </c>
      <c r="D6" s="19">
        <v>1</v>
      </c>
      <c r="E6" s="11"/>
      <c r="F6" s="10">
        <f t="shared" ref="F6:F8" si="2">D6*E6</f>
        <v>0</v>
      </c>
      <c r="G6" s="10">
        <f t="shared" si="0"/>
        <v>0</v>
      </c>
      <c r="H6" s="10">
        <f t="shared" si="1"/>
        <v>0</v>
      </c>
    </row>
    <row r="7" spans="1:8" x14ac:dyDescent="0.2">
      <c r="A7" s="8" t="s">
        <v>23</v>
      </c>
      <c r="B7" s="9" t="s">
        <v>46</v>
      </c>
      <c r="C7" s="19" t="s">
        <v>5</v>
      </c>
      <c r="D7" s="19">
        <v>1</v>
      </c>
      <c r="E7" s="11"/>
      <c r="F7" s="10">
        <f t="shared" si="2"/>
        <v>0</v>
      </c>
      <c r="G7" s="10">
        <f t="shared" si="0"/>
        <v>0</v>
      </c>
      <c r="H7" s="10">
        <f t="shared" si="1"/>
        <v>0</v>
      </c>
    </row>
    <row r="8" spans="1:8" x14ac:dyDescent="0.2">
      <c r="A8" s="8" t="s">
        <v>24</v>
      </c>
      <c r="B8" s="9" t="s">
        <v>45</v>
      </c>
      <c r="C8" s="19" t="s">
        <v>5</v>
      </c>
      <c r="D8" s="19">
        <v>1</v>
      </c>
      <c r="E8" s="11"/>
      <c r="F8" s="10">
        <f t="shared" si="2"/>
        <v>0</v>
      </c>
      <c r="G8" s="10">
        <f t="shared" si="0"/>
        <v>0</v>
      </c>
      <c r="H8" s="10">
        <f t="shared" si="1"/>
        <v>0</v>
      </c>
    </row>
    <row r="9" spans="1:8" x14ac:dyDescent="0.2">
      <c r="A9" s="8" t="s">
        <v>29</v>
      </c>
      <c r="B9" s="9" t="s">
        <v>40</v>
      </c>
      <c r="C9" s="19" t="s">
        <v>5</v>
      </c>
      <c r="D9" s="19">
        <v>1</v>
      </c>
      <c r="E9" s="11"/>
      <c r="F9" s="10">
        <f>D9*E9</f>
        <v>0</v>
      </c>
      <c r="G9" s="10">
        <f>H9-F9</f>
        <v>0</v>
      </c>
      <c r="H9" s="10">
        <f>F9*1.21</f>
        <v>0</v>
      </c>
    </row>
    <row r="10" spans="1:8" x14ac:dyDescent="0.2">
      <c r="A10" s="8" t="s">
        <v>25</v>
      </c>
      <c r="B10" s="9" t="s">
        <v>7</v>
      </c>
      <c r="C10" s="19" t="s">
        <v>5</v>
      </c>
      <c r="D10" s="19">
        <v>1</v>
      </c>
      <c r="E10" s="11"/>
      <c r="F10" s="10">
        <f>D10*E10</f>
        <v>0</v>
      </c>
      <c r="G10" s="10">
        <f>H10-F10</f>
        <v>0</v>
      </c>
      <c r="H10" s="10">
        <f>F10*1.21</f>
        <v>0</v>
      </c>
    </row>
    <row r="11" spans="1:8" x14ac:dyDescent="0.2">
      <c r="A11" s="8" t="s">
        <v>26</v>
      </c>
      <c r="B11" s="9" t="s">
        <v>9</v>
      </c>
      <c r="C11" s="19" t="s">
        <v>5</v>
      </c>
      <c r="D11" s="19">
        <v>1</v>
      </c>
      <c r="E11" s="11"/>
      <c r="F11" s="10">
        <f>D11*E11</f>
        <v>0</v>
      </c>
      <c r="G11" s="10">
        <f>H11-F11</f>
        <v>0</v>
      </c>
      <c r="H11" s="10">
        <f>F11*1.21</f>
        <v>0</v>
      </c>
    </row>
    <row r="12" spans="1:8" x14ac:dyDescent="0.2">
      <c r="A12" s="8" t="s">
        <v>32</v>
      </c>
      <c r="B12" s="9" t="s">
        <v>13</v>
      </c>
      <c r="C12" s="19" t="s">
        <v>5</v>
      </c>
      <c r="D12" s="19">
        <v>1</v>
      </c>
      <c r="E12" s="11"/>
      <c r="F12" s="10">
        <f t="shared" ref="F12:F14" si="3">D12*E12</f>
        <v>0</v>
      </c>
      <c r="G12" s="10">
        <f t="shared" ref="G12:G14" si="4">H12-F12</f>
        <v>0</v>
      </c>
      <c r="H12" s="10">
        <f t="shared" ref="H12:H14" si="5">F12*1.21</f>
        <v>0</v>
      </c>
    </row>
    <row r="13" spans="1:8" x14ac:dyDescent="0.2">
      <c r="A13" s="8" t="s">
        <v>33</v>
      </c>
      <c r="B13" s="9" t="s">
        <v>49</v>
      </c>
      <c r="C13" s="19" t="s">
        <v>5</v>
      </c>
      <c r="D13" s="19">
        <v>1</v>
      </c>
      <c r="E13" s="11"/>
      <c r="F13" s="10">
        <f t="shared" si="3"/>
        <v>0</v>
      </c>
      <c r="G13" s="10">
        <f t="shared" si="4"/>
        <v>0</v>
      </c>
      <c r="H13" s="10">
        <f t="shared" si="5"/>
        <v>0</v>
      </c>
    </row>
    <row r="14" spans="1:8" x14ac:dyDescent="0.2">
      <c r="A14" s="8" t="s">
        <v>34</v>
      </c>
      <c r="B14" s="9" t="s">
        <v>52</v>
      </c>
      <c r="C14" s="19" t="s">
        <v>5</v>
      </c>
      <c r="D14" s="19">
        <v>1</v>
      </c>
      <c r="E14" s="11"/>
      <c r="F14" s="10">
        <f t="shared" si="3"/>
        <v>0</v>
      </c>
      <c r="G14" s="10">
        <f t="shared" si="4"/>
        <v>0</v>
      </c>
      <c r="H14" s="10">
        <f t="shared" si="5"/>
        <v>0</v>
      </c>
    </row>
    <row r="15" spans="1:8" x14ac:dyDescent="0.2">
      <c r="A15" s="8" t="s">
        <v>35</v>
      </c>
      <c r="B15" s="9" t="s">
        <v>50</v>
      </c>
      <c r="C15" s="19" t="s">
        <v>5</v>
      </c>
      <c r="D15" s="19">
        <v>1</v>
      </c>
      <c r="E15" s="11"/>
      <c r="F15" s="10">
        <f t="shared" ref="F15:F16" si="6">D15*E15</f>
        <v>0</v>
      </c>
      <c r="G15" s="10">
        <f t="shared" ref="G15:G16" si="7">H15-F15</f>
        <v>0</v>
      </c>
      <c r="H15" s="10">
        <f t="shared" ref="H15:H16" si="8">F15*1.21</f>
        <v>0</v>
      </c>
    </row>
    <row r="16" spans="1:8" x14ac:dyDescent="0.2">
      <c r="A16" s="8" t="s">
        <v>36</v>
      </c>
      <c r="B16" s="9" t="s">
        <v>51</v>
      </c>
      <c r="C16" s="19" t="s">
        <v>5</v>
      </c>
      <c r="D16" s="19">
        <v>1</v>
      </c>
      <c r="E16" s="11"/>
      <c r="F16" s="10">
        <f t="shared" si="6"/>
        <v>0</v>
      </c>
      <c r="G16" s="10">
        <f t="shared" si="7"/>
        <v>0</v>
      </c>
      <c r="H16" s="10">
        <f t="shared" si="8"/>
        <v>0</v>
      </c>
    </row>
    <row r="17" spans="1:11" ht="16.5" customHeight="1" x14ac:dyDescent="0.2">
      <c r="A17" s="8" t="s">
        <v>38</v>
      </c>
      <c r="B17" s="31" t="s">
        <v>41</v>
      </c>
      <c r="C17" s="19" t="s">
        <v>5</v>
      </c>
      <c r="D17" s="19">
        <v>1</v>
      </c>
      <c r="E17" s="11"/>
      <c r="F17" s="10">
        <f t="shared" ref="F17" si="9">D17*E17</f>
        <v>0</v>
      </c>
      <c r="G17" s="10">
        <f t="shared" ref="G17" si="10">H17-F17</f>
        <v>0</v>
      </c>
      <c r="H17" s="10">
        <f t="shared" ref="H17" si="11">F17*1.21</f>
        <v>0</v>
      </c>
    </row>
    <row r="18" spans="1:11" x14ac:dyDescent="0.2">
      <c r="A18" s="28"/>
      <c r="B18" s="27" t="s">
        <v>6</v>
      </c>
      <c r="C18" s="20"/>
      <c r="D18" s="20"/>
      <c r="E18" s="15"/>
      <c r="F18" s="29">
        <f>SUM(F5:F17)</f>
        <v>0</v>
      </c>
      <c r="G18" s="29">
        <f t="shared" ref="G18:H18" si="12">SUM(G5:G17)</f>
        <v>0</v>
      </c>
      <c r="H18" s="29">
        <f t="shared" si="12"/>
        <v>0</v>
      </c>
      <c r="J18" s="1"/>
      <c r="K18" s="1"/>
    </row>
    <row r="19" spans="1:11" ht="30" customHeight="1" x14ac:dyDescent="0.2">
      <c r="A19" s="7" t="s">
        <v>57</v>
      </c>
      <c r="B19" s="40" t="s">
        <v>68</v>
      </c>
      <c r="C19" s="41"/>
      <c r="D19" s="41"/>
      <c r="E19" s="41"/>
      <c r="F19" s="41"/>
      <c r="G19" s="41"/>
      <c r="H19" s="42"/>
    </row>
    <row r="20" spans="1:11" x14ac:dyDescent="0.2">
      <c r="A20" s="8" t="s">
        <v>58</v>
      </c>
      <c r="B20" s="12" t="s">
        <v>47</v>
      </c>
      <c r="C20" s="19" t="s">
        <v>5</v>
      </c>
      <c r="D20" s="19">
        <v>1</v>
      </c>
      <c r="E20" s="11"/>
      <c r="F20" s="10">
        <f>E20*D20</f>
        <v>0</v>
      </c>
      <c r="G20" s="10">
        <f>H20-F20</f>
        <v>0</v>
      </c>
      <c r="H20" s="10">
        <f>F20*1.21</f>
        <v>0</v>
      </c>
    </row>
    <row r="21" spans="1:11" x14ac:dyDescent="0.2">
      <c r="A21" s="28"/>
      <c r="B21" s="30" t="s">
        <v>6</v>
      </c>
      <c r="C21" s="20"/>
      <c r="D21" s="20"/>
      <c r="E21" s="15"/>
      <c r="F21" s="29">
        <f>F20</f>
        <v>0</v>
      </c>
      <c r="G21" s="29">
        <f t="shared" ref="G21:H21" si="13">G20</f>
        <v>0</v>
      </c>
      <c r="H21" s="29">
        <f t="shared" si="13"/>
        <v>0</v>
      </c>
    </row>
    <row r="22" spans="1:11" ht="32.25" customHeight="1" x14ac:dyDescent="0.2">
      <c r="A22" s="7" t="s">
        <v>8</v>
      </c>
      <c r="B22" s="36" t="s">
        <v>55</v>
      </c>
      <c r="C22" s="37"/>
      <c r="D22" s="37"/>
      <c r="E22" s="37"/>
      <c r="F22" s="37"/>
      <c r="G22" s="37"/>
      <c r="H22" s="38"/>
    </row>
    <row r="23" spans="1:11" ht="27" customHeight="1" x14ac:dyDescent="0.2">
      <c r="A23" s="8" t="s">
        <v>27</v>
      </c>
      <c r="B23" s="25" t="s">
        <v>48</v>
      </c>
      <c r="C23" s="23" t="s">
        <v>5</v>
      </c>
      <c r="D23" s="23">
        <v>1</v>
      </c>
      <c r="E23" s="26"/>
      <c r="F23" s="24">
        <f>E23*D23</f>
        <v>0</v>
      </c>
      <c r="G23" s="24">
        <f>H23-F23</f>
        <v>0</v>
      </c>
      <c r="H23" s="24">
        <f>F23*1.21</f>
        <v>0</v>
      </c>
    </row>
    <row r="24" spans="1:11" x14ac:dyDescent="0.2">
      <c r="A24" s="28"/>
      <c r="B24" s="30" t="s">
        <v>6</v>
      </c>
      <c r="C24" s="20"/>
      <c r="D24" s="20"/>
      <c r="E24" s="15"/>
      <c r="F24" s="29">
        <f>F23</f>
        <v>0</v>
      </c>
      <c r="G24" s="29">
        <f t="shared" ref="G24:H24" si="14">G23</f>
        <v>0</v>
      </c>
      <c r="H24" s="29">
        <f t="shared" si="14"/>
        <v>0</v>
      </c>
    </row>
    <row r="25" spans="1:11" ht="31.5" customHeight="1" x14ac:dyDescent="0.2">
      <c r="A25" s="7" t="s">
        <v>42</v>
      </c>
      <c r="B25" s="43" t="s">
        <v>56</v>
      </c>
      <c r="C25" s="44"/>
      <c r="D25" s="44"/>
      <c r="E25" s="44"/>
      <c r="F25" s="44"/>
      <c r="G25" s="44"/>
      <c r="H25" s="45"/>
    </row>
    <row r="26" spans="1:11" x14ac:dyDescent="0.2">
      <c r="A26" s="8" t="s">
        <v>43</v>
      </c>
      <c r="B26" s="9" t="s">
        <v>11</v>
      </c>
      <c r="C26" s="19" t="s">
        <v>5</v>
      </c>
      <c r="D26" s="19">
        <v>18</v>
      </c>
      <c r="E26" s="11"/>
      <c r="F26" s="10">
        <f>D26*E26</f>
        <v>0</v>
      </c>
      <c r="G26" s="10">
        <f>H26-F26</f>
        <v>0</v>
      </c>
      <c r="H26" s="10">
        <f>F26*1.21</f>
        <v>0</v>
      </c>
    </row>
    <row r="27" spans="1:11" x14ac:dyDescent="0.2">
      <c r="A27" s="8" t="s">
        <v>59</v>
      </c>
      <c r="B27" s="9" t="s">
        <v>30</v>
      </c>
      <c r="C27" s="19" t="s">
        <v>5</v>
      </c>
      <c r="D27" s="19">
        <v>18</v>
      </c>
      <c r="E27" s="11"/>
      <c r="F27" s="10">
        <f t="shared" ref="F27:F30" si="15">D27*E27</f>
        <v>0</v>
      </c>
      <c r="G27" s="10">
        <f t="shared" ref="G27:G30" si="16">H27-F27</f>
        <v>0</v>
      </c>
      <c r="H27" s="10">
        <f t="shared" ref="H27:H30" si="17">F27*1.21</f>
        <v>0</v>
      </c>
    </row>
    <row r="28" spans="1:11" x14ac:dyDescent="0.2">
      <c r="A28" s="8" t="s">
        <v>60</v>
      </c>
      <c r="B28" s="9" t="s">
        <v>31</v>
      </c>
      <c r="C28" s="19" t="s">
        <v>5</v>
      </c>
      <c r="D28" s="19">
        <v>18</v>
      </c>
      <c r="E28" s="11"/>
      <c r="F28" s="10">
        <f t="shared" ref="F28" si="18">D28*E28</f>
        <v>0</v>
      </c>
      <c r="G28" s="10">
        <f t="shared" ref="G28" si="19">H28-F28</f>
        <v>0</v>
      </c>
      <c r="H28" s="10">
        <f t="shared" ref="H28" si="20">F28*1.21</f>
        <v>0</v>
      </c>
    </row>
    <row r="29" spans="1:11" x14ac:dyDescent="0.2">
      <c r="A29" s="8" t="s">
        <v>61</v>
      </c>
      <c r="B29" s="9" t="s">
        <v>18</v>
      </c>
      <c r="C29" s="19" t="s">
        <v>5</v>
      </c>
      <c r="D29" s="19">
        <v>45</v>
      </c>
      <c r="E29" s="11"/>
      <c r="F29" s="10">
        <f t="shared" si="15"/>
        <v>0</v>
      </c>
      <c r="G29" s="10">
        <f t="shared" si="16"/>
        <v>0</v>
      </c>
      <c r="H29" s="10">
        <f t="shared" si="17"/>
        <v>0</v>
      </c>
    </row>
    <row r="30" spans="1:11" x14ac:dyDescent="0.2">
      <c r="A30" s="8" t="s">
        <v>62</v>
      </c>
      <c r="B30" s="9" t="s">
        <v>17</v>
      </c>
      <c r="C30" s="19" t="s">
        <v>5</v>
      </c>
      <c r="D30" s="19">
        <v>18</v>
      </c>
      <c r="E30" s="11"/>
      <c r="F30" s="10">
        <f t="shared" si="15"/>
        <v>0</v>
      </c>
      <c r="G30" s="10">
        <f t="shared" si="16"/>
        <v>0</v>
      </c>
      <c r="H30" s="10">
        <f t="shared" si="17"/>
        <v>0</v>
      </c>
    </row>
    <row r="31" spans="1:11" x14ac:dyDescent="0.2">
      <c r="A31" s="8" t="s">
        <v>63</v>
      </c>
      <c r="B31" s="9" t="s">
        <v>16</v>
      </c>
      <c r="C31" s="19" t="s">
        <v>5</v>
      </c>
      <c r="D31" s="19">
        <v>18</v>
      </c>
      <c r="E31" s="11"/>
      <c r="F31" s="10">
        <f>D31*E31</f>
        <v>0</v>
      </c>
      <c r="G31" s="10">
        <f>H31-F31</f>
        <v>0</v>
      </c>
      <c r="H31" s="10">
        <f>F31*1.21</f>
        <v>0</v>
      </c>
    </row>
    <row r="32" spans="1:11" x14ac:dyDescent="0.2">
      <c r="A32" s="8" t="s">
        <v>64</v>
      </c>
      <c r="B32" s="9" t="s">
        <v>37</v>
      </c>
      <c r="C32" s="19" t="s">
        <v>5</v>
      </c>
      <c r="D32" s="19">
        <v>18</v>
      </c>
      <c r="E32" s="11"/>
      <c r="F32" s="10">
        <f>D32*E32</f>
        <v>0</v>
      </c>
      <c r="G32" s="10">
        <f>H32-F32</f>
        <v>0</v>
      </c>
      <c r="H32" s="10">
        <f>F32*1.21</f>
        <v>0</v>
      </c>
    </row>
    <row r="33" spans="1:10" x14ac:dyDescent="0.2">
      <c r="A33" s="8" t="s">
        <v>65</v>
      </c>
      <c r="B33" s="9" t="s">
        <v>39</v>
      </c>
      <c r="C33" s="19" t="s">
        <v>5</v>
      </c>
      <c r="D33" s="19">
        <v>18</v>
      </c>
      <c r="E33" s="11"/>
      <c r="F33" s="10">
        <f>D33*E33</f>
        <v>0</v>
      </c>
      <c r="G33" s="10">
        <f>H33-F33</f>
        <v>0</v>
      </c>
      <c r="H33" s="10">
        <f>F33*1.21</f>
        <v>0</v>
      </c>
    </row>
    <row r="34" spans="1:10" x14ac:dyDescent="0.2">
      <c r="A34" s="28"/>
      <c r="B34" s="30" t="s">
        <v>6</v>
      </c>
      <c r="C34" s="20"/>
      <c r="D34" s="20"/>
      <c r="E34" s="15"/>
      <c r="F34" s="29">
        <f>SUM(F26:F33)</f>
        <v>0</v>
      </c>
      <c r="G34" s="29">
        <f>SUM(G26:G33)</f>
        <v>0</v>
      </c>
      <c r="H34" s="29">
        <f>SUM(H26:H33)</f>
        <v>0</v>
      </c>
      <c r="I34" s="1"/>
      <c r="J34" s="1"/>
    </row>
    <row r="35" spans="1:10" ht="30.75" customHeight="1" x14ac:dyDescent="0.2">
      <c r="A35" s="7" t="s">
        <v>10</v>
      </c>
      <c r="B35" s="32" t="s">
        <v>67</v>
      </c>
      <c r="C35" s="33"/>
      <c r="D35" s="33"/>
      <c r="E35" s="33"/>
      <c r="F35" s="33"/>
      <c r="G35" s="33"/>
      <c r="H35" s="34"/>
      <c r="I35" s="1"/>
      <c r="J35" s="1"/>
    </row>
    <row r="36" spans="1:10" x14ac:dyDescent="0.2">
      <c r="A36" s="8" t="s">
        <v>28</v>
      </c>
      <c r="B36" s="9" t="s">
        <v>69</v>
      </c>
      <c r="C36" s="19" t="s">
        <v>5</v>
      </c>
      <c r="D36" s="19">
        <v>1</v>
      </c>
      <c r="E36" s="11"/>
      <c r="F36" s="10">
        <f>D36*E36</f>
        <v>0</v>
      </c>
      <c r="G36" s="10">
        <f t="shared" ref="G36" si="21">H36-F36</f>
        <v>0</v>
      </c>
      <c r="H36" s="10">
        <f t="shared" ref="H36" si="22">F36*1.21</f>
        <v>0</v>
      </c>
      <c r="I36" s="1"/>
      <c r="J36" s="1"/>
    </row>
    <row r="37" spans="1:10" x14ac:dyDescent="0.2">
      <c r="A37" s="28"/>
      <c r="B37" s="30" t="s">
        <v>6</v>
      </c>
      <c r="C37" s="20"/>
      <c r="D37" s="20"/>
      <c r="E37" s="15"/>
      <c r="F37" s="29">
        <f>SUM(F36:F36)</f>
        <v>0</v>
      </c>
      <c r="G37" s="29">
        <f>SUM(G36:G36)</f>
        <v>0</v>
      </c>
      <c r="H37" s="29">
        <f>SUM(H36:H36)</f>
        <v>0</v>
      </c>
      <c r="I37" s="1"/>
      <c r="J37" s="1"/>
    </row>
    <row r="38" spans="1:10" ht="20.25" x14ac:dyDescent="0.3">
      <c r="A38" s="13"/>
      <c r="B38" s="14" t="s">
        <v>14</v>
      </c>
      <c r="C38" s="20"/>
      <c r="D38" s="20"/>
      <c r="E38" s="15"/>
      <c r="F38" s="16">
        <f>F34+F21+F18+F24+F37</f>
        <v>0</v>
      </c>
      <c r="G38" s="16">
        <f>G34+G21+G18+G24+G37</f>
        <v>0</v>
      </c>
      <c r="H38" s="16">
        <f>H34+H21+H18+H24+H37</f>
        <v>0</v>
      </c>
      <c r="J38" s="5"/>
    </row>
    <row r="39" spans="1:10" x14ac:dyDescent="0.2">
      <c r="E39" s="4"/>
      <c r="I39" s="1"/>
      <c r="J39" s="1"/>
    </row>
    <row r="40" spans="1:10" x14ac:dyDescent="0.2">
      <c r="E40" s="4"/>
      <c r="I40" s="1"/>
      <c r="J40" s="1"/>
    </row>
    <row r="41" spans="1:10" x14ac:dyDescent="0.2">
      <c r="I41" s="1"/>
      <c r="J41" s="1"/>
    </row>
    <row r="42" spans="1:10" x14ac:dyDescent="0.2">
      <c r="E42" s="4"/>
      <c r="I42" s="1"/>
      <c r="J42" s="1"/>
    </row>
    <row r="43" spans="1:10" x14ac:dyDescent="0.2">
      <c r="I43" s="1"/>
      <c r="J43" s="1"/>
    </row>
    <row r="44" spans="1:10" x14ac:dyDescent="0.2">
      <c r="E44" s="4"/>
      <c r="I44" s="1"/>
      <c r="J44" s="1"/>
    </row>
    <row r="45" spans="1:10" x14ac:dyDescent="0.2">
      <c r="B45" s="2"/>
      <c r="C45" s="22"/>
      <c r="D45" s="22"/>
      <c r="E45" s="3"/>
      <c r="I45" s="1"/>
      <c r="J45" s="1"/>
    </row>
    <row r="46" spans="1:10" x14ac:dyDescent="0.2">
      <c r="E46" s="4"/>
      <c r="I46" s="1"/>
      <c r="J46" s="1"/>
    </row>
    <row r="47" spans="1:10" x14ac:dyDescent="0.2">
      <c r="I47" s="1"/>
      <c r="J47" s="1"/>
    </row>
    <row r="48" spans="1:10" x14ac:dyDescent="0.2">
      <c r="E48" s="4"/>
      <c r="I48" s="1"/>
      <c r="J48" s="1"/>
    </row>
    <row r="49" spans="9:10" x14ac:dyDescent="0.2">
      <c r="I49" s="1"/>
      <c r="J49" s="1"/>
    </row>
    <row r="50" spans="9:10" x14ac:dyDescent="0.2">
      <c r="I50" s="1"/>
      <c r="J50" s="1"/>
    </row>
    <row r="51" spans="9:10" x14ac:dyDescent="0.2">
      <c r="I51" s="1"/>
      <c r="J51" s="1"/>
    </row>
    <row r="52" spans="9:10" x14ac:dyDescent="0.2">
      <c r="I52" s="1"/>
      <c r="J52" s="1"/>
    </row>
    <row r="53" spans="9:10" x14ac:dyDescent="0.2">
      <c r="I53" s="1"/>
      <c r="J53" s="1"/>
    </row>
    <row r="54" spans="9:10" x14ac:dyDescent="0.2">
      <c r="I54" s="1"/>
      <c r="J54" s="1"/>
    </row>
    <row r="55" spans="9:10" x14ac:dyDescent="0.2">
      <c r="I55" s="1"/>
      <c r="J55" s="1"/>
    </row>
  </sheetData>
  <mergeCells count="7">
    <mergeCell ref="B35:H35"/>
    <mergeCell ref="A1:H1"/>
    <mergeCell ref="B22:H22"/>
    <mergeCell ref="A2:H2"/>
    <mergeCell ref="B4:H4"/>
    <mergeCell ref="B25:H25"/>
    <mergeCell ref="B19:H19"/>
  </mergeCells>
  <phoneticPr fontId="1" type="noConversion"/>
  <pageMargins left="0.27" right="0.28999999999999998" top="0.44" bottom="0.2" header="0.49" footer="0.2"/>
  <pageSetup paperSize="9" scale="89" orientation="landscape" r:id="rId1"/>
  <headerFooter alignWithMargins="0"/>
  <ignoredErrors>
    <ignoredError sqref="A1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033-PC</cp:lastModifiedBy>
  <cp:lastPrinted>2026-01-26T14:12:35Z</cp:lastPrinted>
  <dcterms:created xsi:type="dcterms:W3CDTF">2008-09-10T06:02:50Z</dcterms:created>
  <dcterms:modified xsi:type="dcterms:W3CDTF">2026-03-31T15:34:01Z</dcterms:modified>
</cp:coreProperties>
</file>