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GES/05_kin/03_uspory_energie/05_vr/01_vyhlaseni/"/>
    </mc:Choice>
  </mc:AlternateContent>
  <xr:revisionPtr revIDLastSave="0" documentId="8_{FF84E271-C51C-7B4E-B992-CEA40C0C789F}" xr6:coauthVersionLast="47" xr6:coauthVersionMax="47" xr10:uidLastSave="{00000000-0000-0000-0000-000000000000}"/>
  <bookViews>
    <workbookView xWindow="28800" yWindow="-3100" windowWidth="38400" windowHeight="19840" activeTab="3" xr2:uid="{00000000-000D-0000-FFFF-FFFF00000000}"/>
  </bookViews>
  <sheets>
    <sheet name="Hodnoceni" sheetId="1" r:id="rId1"/>
    <sheet name="Cena" sheetId="2" r:id="rId2"/>
    <sheet name="Záruční doba" sheetId="5" r:id="rId3"/>
    <sheet name="Servisní podmínky" sheetId="6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1" i="1"/>
  <c r="B20" i="1"/>
  <c r="F6" i="5"/>
  <c r="F7" i="6"/>
  <c r="F14" i="6" s="1"/>
  <c r="C18" i="1" s="1"/>
  <c r="F6" i="6"/>
  <c r="F13" i="6" s="1"/>
  <c r="C17" i="1" s="1"/>
  <c r="F5" i="6"/>
  <c r="F12" i="6" s="1"/>
  <c r="C16" i="1" s="1"/>
  <c r="E11" i="6"/>
  <c r="E11" i="5"/>
  <c r="D5" i="2" l="1"/>
  <c r="B10" i="2" s="1"/>
  <c r="C6" i="1" s="1"/>
  <c r="F7" i="5"/>
  <c r="F14" i="5" s="1"/>
  <c r="C13" i="1" s="1"/>
  <c r="F13" i="5"/>
  <c r="C12" i="1" s="1"/>
  <c r="F5" i="5"/>
  <c r="F12" i="5" s="1"/>
  <c r="C11" i="1" s="1"/>
  <c r="D6" i="2"/>
  <c r="B11" i="2" s="1"/>
  <c r="C7" i="1" s="1"/>
  <c r="D7" i="2"/>
  <c r="B12" i="2" s="1"/>
  <c r="C8" i="1" s="1"/>
</calcChain>
</file>

<file path=xl/sharedStrings.xml><?xml version="1.0" encoding="utf-8"?>
<sst xmlns="http://schemas.openxmlformats.org/spreadsheetml/2006/main" count="97" uniqueCount="43">
  <si>
    <t>Hodnotící kritéria</t>
  </si>
  <si>
    <t>Váha</t>
  </si>
  <si>
    <t>Body</t>
  </si>
  <si>
    <t>Firma A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</si>
  <si>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</si>
  <si>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</si>
  <si>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</si>
  <si>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</si>
  <si>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</si>
  <si>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</si>
  <si>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</si>
  <si>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</si>
  <si>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</si>
  <si>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</si>
  <si>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</si>
  <si>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</si>
  <si>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</si>
  <si>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Jednotka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</si>
  <si>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</si>
  <si>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</si>
  <si>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</si>
  <si>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 xml:space="preserve">Hodnota </t>
  </si>
  <si>
    <t xml:space="preserve">Váha </t>
  </si>
  <si>
    <t xml:space="preserve">Nejlepší hodnota </t>
  </si>
  <si>
    <t>měsíc</t>
  </si>
  <si>
    <t>Celková cena dodávky zařízení (v požadovaném počtu kusů, bez DPH)</t>
  </si>
  <si>
    <t>Každý parametr má stanoven vlastní váhu, která je uvedena ve sloupci váha kritéria.</t>
  </si>
  <si>
    <t>Hodnota kritéria = (nejnižší hodnota/hodnota hodnoceného účastníka)*bodová váha</t>
  </si>
  <si>
    <t>Vzorec pro výpočet bodového hodnocení je uveden v  dokumentaci Výzva k podání nabídek.</t>
  </si>
  <si>
    <t xml:space="preserve">Nejvíce bodů získala nabídka: </t>
  </si>
  <si>
    <t>Záruční doba</t>
  </si>
  <si>
    <t>Záruční doba (v měsících) (příloha č.2)</t>
  </si>
  <si>
    <t>Servisní podmínky (příloha č.2)</t>
  </si>
  <si>
    <t>Čas příjezdu servisního technika v pracovních dnech od nahlášení závady stroje v záruční době (v hodinách)</t>
  </si>
  <si>
    <t>hodina</t>
  </si>
  <si>
    <t>Servisní podmínky</t>
  </si>
  <si>
    <t>Délka záruční doby v měsících na celý stroj bez omezení provozních hodin (v měsících)</t>
  </si>
  <si>
    <t>Hodnota kritéria = (nejvyšší hodnota/hodnota hodnoceného účastníka)*bodová váha</t>
  </si>
  <si>
    <t>„Výběrové řízení na dodávku elektrických vstřikolisů s příslušenstvím pro společnost KOH-I-NOOR Mladá Vožice a.s.“</t>
  </si>
  <si>
    <t xml:space="preserve">Maximální počet bodů byl dle  dokumentace Výzva k podání nabídek stanoven na 80 z 100 </t>
  </si>
  <si>
    <t>Hodnota kritéria = (nejnižší cena/cena hodnoceného účastníka)*80</t>
  </si>
  <si>
    <t xml:space="preserve">Maximální počet bodů pro kritérium Záruční doba byl dle  dokumentace Výzva k podání nabídek stanoven na 10 ze 100 . </t>
  </si>
  <si>
    <t xml:space="preserve">Maximální počet bodů pro kritérium Záruční doba byl dle  dokumentace Výzva k podání nabídek stanoven na 10 ze 100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</si>
</sst>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0"/>
      <color indexed="8"/>
      <name val="Times New Roman"/>
      <family val="1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6"/>
        <bgColor indexed="27"/>
      </patternFill>
    </fill>
    <fill>
      <patternFill patternType="solid">
        <fgColor rgb="FFDBEEF4"/>
        <bgColor rgb="FFCCFFFF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65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3" xfId="2" applyFont="1" applyBorder="1"/>
    <xf numFmtId="0" fontId="4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164" fontId="3" fillId="0" borderId="0" xfId="2" applyNumberFormat="1" applyFont="1" applyAlignment="1">
      <alignment horizontal="center"/>
    </xf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164" fontId="4" fillId="0" borderId="3" xfId="2" applyNumberFormat="1" applyFont="1" applyBorder="1" applyAlignment="1">
      <alignment horizontal="center"/>
    </xf>
    <xf numFmtId="0" fontId="4" fillId="0" borderId="3" xfId="2" applyFont="1" applyBorder="1"/>
    <xf numFmtId="0" fontId="3" fillId="0" borderId="0" xfId="1" applyFont="1"/>
    <xf numFmtId="0" fontId="4" fillId="0" borderId="0" xfId="1" applyFont="1" applyAlignment="1">
      <alignment vertical="center"/>
    </xf>
    <xf numFmtId="0" fontId="8" fillId="0" borderId="0" xfId="1" applyFont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8" fillId="0" borderId="5" xfId="1" applyFont="1" applyBorder="1"/>
    <xf numFmtId="0" fontId="8" fillId="0" borderId="6" xfId="1" applyFont="1" applyBorder="1"/>
    <xf numFmtId="0" fontId="3" fillId="0" borderId="7" xfId="2" applyFont="1" applyBorder="1"/>
    <xf numFmtId="0" fontId="3" fillId="0" borderId="7" xfId="2" applyFont="1" applyBorder="1" applyAlignment="1">
      <alignment horizontal="center"/>
    </xf>
    <xf numFmtId="0" fontId="9" fillId="0" borderId="0" xfId="2" applyFont="1"/>
    <xf numFmtId="0" fontId="4" fillId="5" borderId="2" xfId="2" applyFont="1" applyFill="1" applyBorder="1" applyAlignment="1">
      <alignment horizontal="center"/>
    </xf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4" fillId="6" borderId="0" xfId="2" applyFont="1" applyFill="1" applyAlignment="1">
      <alignment horizontal="right"/>
    </xf>
    <xf numFmtId="0" fontId="4" fillId="0" borderId="3" xfId="2" applyFont="1" applyBorder="1" applyAlignment="1">
      <alignment horizontal="center"/>
    </xf>
    <xf numFmtId="0" fontId="11" fillId="7" borderId="11" xfId="0" applyFont="1" applyFill="1" applyBorder="1"/>
    <xf numFmtId="0" fontId="12" fillId="7" borderId="11" xfId="0" applyFont="1" applyFill="1" applyBorder="1" applyAlignment="1">
      <alignment horizontal="center"/>
    </xf>
    <xf numFmtId="0" fontId="13" fillId="0" borderId="0" xfId="0" applyFont="1"/>
    <xf numFmtId="1" fontId="14" fillId="0" borderId="0" xfId="0" applyNumberFormat="1" applyFont="1" applyAlignment="1">
      <alignment horizontal="center"/>
    </xf>
    <xf numFmtId="0" fontId="8" fillId="0" borderId="0" xfId="1" applyFont="1" applyAlignment="1">
      <alignment wrapText="1"/>
    </xf>
    <xf numFmtId="0" fontId="2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" fontId="3" fillId="4" borderId="0" xfId="2" applyNumberFormat="1" applyFont="1" applyFill="1" applyAlignment="1">
      <alignment horizont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zoomScale="115" zoomScaleNormal="115" workbookViewId="0">
      <selection activeCell="C16" sqref="C16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3" ht="60" customHeight="1" x14ac:dyDescent="0.15">
      <c r="A1" s="62" t="s">
        <v>38</v>
      </c>
      <c r="B1" s="62"/>
      <c r="C1" s="62"/>
    </row>
    <row r="2" spans="1:3" ht="16" x14ac:dyDescent="0.2">
      <c r="A2" s="63"/>
      <c r="B2" s="63"/>
      <c r="C2" s="63"/>
    </row>
    <row r="3" spans="1:3" ht="14.75" customHeight="1" x14ac:dyDescent="0.15">
      <c r="A3" s="1" t="s">
        <v>0</v>
      </c>
      <c r="B3" s="2" t="s">
        <v>1</v>
      </c>
      <c r="C3" s="2" t="s">
        <v>2</v>
      </c>
    </row>
    <row r="4" spans="1:3" x14ac:dyDescent="0.15">
      <c r="A4" s="14"/>
      <c r="B4" s="15"/>
      <c r="C4" s="15"/>
    </row>
    <row r="5" spans="1:3" x14ac:dyDescent="0.15">
      <c r="A5" s="4" t="s">
        <v>25</v>
      </c>
      <c r="B5" s="34"/>
      <c r="C5" s="34"/>
    </row>
    <row r="6" spans="1:3" x14ac:dyDescent="0.15">
      <c r="A6" s="5" t="s">
        <v>3</v>
      </c>
      <c r="B6" s="6">
        <v>80</v>
      </c>
      <c r="C6" s="7" t="e">
        <f>Cena!B10</f>
        <v>#DIV/0!</v>
      </c>
    </row>
    <row r="7" spans="1:3" x14ac:dyDescent="0.15">
      <c r="A7" s="5" t="s">
        <v>4</v>
      </c>
      <c r="B7" s="6">
        <v>80</v>
      </c>
      <c r="C7" s="7" t="e">
        <f>Cena!B11</f>
        <v>#DIV/0!</v>
      </c>
    </row>
    <row r="8" spans="1:3" x14ac:dyDescent="0.15">
      <c r="A8" s="5" t="s">
        <v>5</v>
      </c>
      <c r="B8" s="6">
        <v>80</v>
      </c>
      <c r="C8" s="7" t="e">
        <f>Cena!B12</f>
        <v>#DIV/0!</v>
      </c>
    </row>
    <row r="9" spans="1:3" x14ac:dyDescent="0.15">
      <c r="B9" s="23"/>
      <c r="C9" s="25"/>
    </row>
    <row r="10" spans="1:3" ht="15" thickBot="1" x14ac:dyDescent="0.2">
      <c r="A10" s="4" t="s">
        <v>30</v>
      </c>
      <c r="B10" s="34"/>
      <c r="C10" s="35"/>
    </row>
    <row r="11" spans="1:3" ht="15" thickTop="1" x14ac:dyDescent="0.15">
      <c r="A11" s="5" t="s">
        <v>3</v>
      </c>
      <c r="B11" s="6">
        <v>10</v>
      </c>
      <c r="C11" s="8" t="e">
        <f>'Záruční doba'!F12</f>
        <v>#DIV/0!</v>
      </c>
    </row>
    <row r="12" spans="1:3" x14ac:dyDescent="0.15">
      <c r="A12" s="5" t="s">
        <v>4</v>
      </c>
      <c r="B12" s="6">
        <v>10</v>
      </c>
      <c r="C12" s="8" t="e">
        <f>'Záruční doba'!F13</f>
        <v>#DIV/0!</v>
      </c>
    </row>
    <row r="13" spans="1:3" x14ac:dyDescent="0.15">
      <c r="A13" s="5" t="s">
        <v>5</v>
      </c>
      <c r="B13" s="6">
        <v>10</v>
      </c>
      <c r="C13" s="8" t="e">
        <f>'Záruční doba'!F14</f>
        <v>#DIV/0!</v>
      </c>
    </row>
    <row r="14" spans="1:3" x14ac:dyDescent="0.15">
      <c r="A14" s="5"/>
      <c r="B14" s="6"/>
      <c r="C14" s="8"/>
    </row>
    <row r="15" spans="1:3" ht="15" thickBot="1" x14ac:dyDescent="0.2">
      <c r="A15" s="57" t="s">
        <v>35</v>
      </c>
      <c r="B15" s="58"/>
      <c r="C15" s="58"/>
    </row>
    <row r="16" spans="1:3" ht="15" thickTop="1" x14ac:dyDescent="0.15">
      <c r="A16" s="59" t="s">
        <v>3</v>
      </c>
      <c r="B16" s="60">
        <v>10</v>
      </c>
      <c r="C16" s="8" t="e">
        <f>'Servisní podmínky'!F12</f>
        <v>#DIV/0!</v>
      </c>
    </row>
    <row r="17" spans="1:4" x14ac:dyDescent="0.15">
      <c r="A17" s="59" t="s">
        <v>4</v>
      </c>
      <c r="B17" s="60">
        <v>10</v>
      </c>
      <c r="C17" s="8" t="e">
        <f>'Servisní podmínky'!F13</f>
        <v>#DIV/0!</v>
      </c>
    </row>
    <row r="18" spans="1:4" x14ac:dyDescent="0.15">
      <c r="A18" s="59" t="s">
        <v>5</v>
      </c>
      <c r="B18" s="60">
        <v>10</v>
      </c>
      <c r="C18" s="8" t="e">
        <f>'Servisní podmínky'!F14</f>
        <v>#DIV/0!</v>
      </c>
    </row>
    <row r="19" spans="1:4" x14ac:dyDescent="0.15">
      <c r="B19" s="23"/>
      <c r="C19" s="36"/>
    </row>
    <row r="20" spans="1:4" x14ac:dyDescent="0.15">
      <c r="A20" s="9" t="s">
        <v>6</v>
      </c>
      <c r="B20" s="64">
        <f>B6+B11+B16</f>
        <v>100</v>
      </c>
      <c r="C20" s="10" t="s">
        <v>2</v>
      </c>
      <c r="D20" s="23"/>
    </row>
    <row r="21" spans="1:4" x14ac:dyDescent="0.15">
      <c r="A21" s="11" t="s">
        <v>3</v>
      </c>
      <c r="B21" s="12" t="s">
        <v>7</v>
      </c>
      <c r="C21" s="13" t="e">
        <f>C6+C11+C16</f>
        <v>#DIV/0!</v>
      </c>
    </row>
    <row r="22" spans="1:4" x14ac:dyDescent="0.15">
      <c r="A22" s="11" t="s">
        <v>4</v>
      </c>
      <c r="B22" s="12" t="s">
        <v>7</v>
      </c>
      <c r="C22" s="13" t="e">
        <f>C7+C12+C17</f>
        <v>#DIV/0!</v>
      </c>
    </row>
    <row r="23" spans="1:4" x14ac:dyDescent="0.15">
      <c r="A23" s="11" t="s">
        <v>5</v>
      </c>
      <c r="B23" s="12" t="s">
        <v>7</v>
      </c>
      <c r="C23" s="13" t="e">
        <f>C8+C13+C18</f>
        <v>#DIV/0!</v>
      </c>
    </row>
    <row r="24" spans="1:4" x14ac:dyDescent="0.15">
      <c r="B24" s="23"/>
      <c r="C24" s="23"/>
    </row>
    <row r="25" spans="1:4" x14ac:dyDescent="0.15">
      <c r="A25" s="52" t="s">
        <v>29</v>
      </c>
      <c r="B25" s="5"/>
      <c r="C25" s="5"/>
    </row>
    <row r="26" spans="1:4" x14ac:dyDescent="0.15">
      <c r="A26" s="53" t="s">
        <v>8</v>
      </c>
    </row>
    <row r="27" spans="1:4" x14ac:dyDescent="0.15">
      <c r="A27" s="54" t="s">
        <v>9</v>
      </c>
    </row>
    <row r="31" spans="1:4" x14ac:dyDescent="0.15">
      <c r="A31" s="37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A21" sqref="A21"/>
    </sheetView>
  </sheetViews>
  <sheetFormatPr baseColWidth="10" defaultColWidth="8.5" defaultRowHeight="14" x14ac:dyDescent="0.15"/>
  <cols>
    <col min="1" max="1" width="35.5" style="3" customWidth="1"/>
    <col min="2" max="2" width="28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x14ac:dyDescent="0.15">
      <c r="A1" s="1" t="s">
        <v>25</v>
      </c>
      <c r="B1" s="1"/>
      <c r="C1" s="1"/>
      <c r="D1" s="1"/>
    </row>
    <row r="3" spans="1:4" x14ac:dyDescent="0.15">
      <c r="A3" s="14" t="s">
        <v>10</v>
      </c>
      <c r="B3" s="15" t="s">
        <v>11</v>
      </c>
      <c r="C3" s="14"/>
      <c r="D3" s="14"/>
    </row>
    <row r="4" spans="1:4" x14ac:dyDescent="0.15">
      <c r="A4" s="16" t="s">
        <v>12</v>
      </c>
      <c r="B4" s="51"/>
      <c r="C4" s="16"/>
      <c r="D4" s="17"/>
    </row>
    <row r="5" spans="1:4" x14ac:dyDescent="0.15">
      <c r="A5" s="18" t="s">
        <v>3</v>
      </c>
      <c r="B5" s="19"/>
      <c r="C5" s="19">
        <v>80</v>
      </c>
      <c r="D5" s="20" t="e">
        <f>(B4/B5)*C5</f>
        <v>#DIV/0!</v>
      </c>
    </row>
    <row r="6" spans="1:4" x14ac:dyDescent="0.15">
      <c r="A6" s="18" t="s">
        <v>4</v>
      </c>
      <c r="B6" s="19"/>
      <c r="C6" s="19">
        <v>80</v>
      </c>
      <c r="D6" s="20" t="e">
        <f>(B4/B6)*C6</f>
        <v>#DIV/0!</v>
      </c>
    </row>
    <row r="7" spans="1:4" x14ac:dyDescent="0.15">
      <c r="A7" s="18" t="s">
        <v>5</v>
      </c>
      <c r="B7" s="19"/>
      <c r="C7" s="19">
        <v>80</v>
      </c>
      <c r="D7" s="20" t="e">
        <f>(B4/B7)*C7</f>
        <v>#DIV/0!</v>
      </c>
    </row>
    <row r="8" spans="1:4" x14ac:dyDescent="0.15">
      <c r="A8" s="5"/>
      <c r="B8" s="23"/>
    </row>
    <row r="9" spans="1:4" x14ac:dyDescent="0.15">
      <c r="A9" s="14" t="s">
        <v>13</v>
      </c>
      <c r="B9" s="23"/>
    </row>
    <row r="10" spans="1:4" x14ac:dyDescent="0.15">
      <c r="A10" s="18" t="s">
        <v>3</v>
      </c>
      <c r="B10" s="21" t="e">
        <f>D5</f>
        <v>#DIV/0!</v>
      </c>
      <c r="D10" s="14"/>
    </row>
    <row r="11" spans="1:4" x14ac:dyDescent="0.15">
      <c r="A11" s="18" t="s">
        <v>4</v>
      </c>
      <c r="B11" s="21" t="e">
        <f>D6</f>
        <v>#DIV/0!</v>
      </c>
      <c r="D11" s="14"/>
    </row>
    <row r="12" spans="1:4" x14ac:dyDescent="0.15">
      <c r="A12" s="18" t="s">
        <v>5</v>
      </c>
      <c r="B12" s="21" t="e">
        <f>D7</f>
        <v>#DIV/0!</v>
      </c>
      <c r="D12" s="14"/>
    </row>
    <row r="13" spans="1:4" x14ac:dyDescent="0.15">
      <c r="B13" s="14"/>
      <c r="D13" s="14"/>
    </row>
    <row r="14" spans="1:4" x14ac:dyDescent="0.15">
      <c r="A14" s="18" t="s">
        <v>9</v>
      </c>
    </row>
    <row r="16" spans="1:4" x14ac:dyDescent="0.15">
      <c r="A16" s="22" t="s">
        <v>14</v>
      </c>
      <c r="B16" s="22"/>
      <c r="C16" s="22"/>
    </row>
    <row r="17" spans="1:3" x14ac:dyDescent="0.15">
      <c r="A17" s="50" t="s">
        <v>39</v>
      </c>
      <c r="B17" s="50"/>
      <c r="C17" s="50"/>
    </row>
    <row r="18" spans="1:3" x14ac:dyDescent="0.15">
      <c r="A18" s="50" t="s">
        <v>15</v>
      </c>
      <c r="B18" s="50"/>
      <c r="C18" s="50"/>
    </row>
    <row r="19" spans="1:3" x14ac:dyDescent="0.15">
      <c r="A19" s="50" t="s">
        <v>28</v>
      </c>
      <c r="B19" s="50"/>
      <c r="C19" s="50"/>
    </row>
    <row r="20" spans="1:3" x14ac:dyDescent="0.15">
      <c r="A20" s="5" t="s">
        <v>16</v>
      </c>
    </row>
    <row r="21" spans="1:3" x14ac:dyDescent="0.15">
      <c r="A21" s="31" t="s">
        <v>40</v>
      </c>
      <c r="B21" s="32"/>
      <c r="C21" s="33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7"/>
  <sheetViews>
    <sheetView zoomScale="125" workbookViewId="0">
      <selection activeCell="B34" sqref="B34"/>
    </sheetView>
  </sheetViews>
  <sheetFormatPr baseColWidth="10" defaultColWidth="8.5" defaultRowHeight="14" x14ac:dyDescent="0.15"/>
  <cols>
    <col min="1" max="1" width="4.83203125" style="42" customWidth="1"/>
    <col min="2" max="2" width="72" style="42" customWidth="1"/>
    <col min="3" max="4" width="11.6640625" style="42" customWidth="1"/>
    <col min="5" max="5" width="12.6640625" style="42" customWidth="1"/>
    <col min="6" max="6" width="20.5" style="42" customWidth="1"/>
    <col min="7" max="16384" width="8.5" style="42"/>
  </cols>
  <sheetData>
    <row r="1" spans="2:6" x14ac:dyDescent="0.15">
      <c r="B1" s="1" t="s">
        <v>31</v>
      </c>
      <c r="C1" s="1"/>
      <c r="D1" s="1"/>
      <c r="E1" s="1"/>
      <c r="F1" s="1"/>
    </row>
    <row r="2" spans="2:6" ht="15" thickTop="1" x14ac:dyDescent="0.15">
      <c r="B2" s="3"/>
      <c r="C2" s="3"/>
      <c r="D2" s="3"/>
      <c r="E2" s="3"/>
      <c r="F2" s="3"/>
    </row>
    <row r="3" spans="2:6" ht="15" thickBot="1" x14ac:dyDescent="0.2">
      <c r="B3" s="48" t="s">
        <v>36</v>
      </c>
      <c r="C3" s="49" t="s">
        <v>21</v>
      </c>
      <c r="D3" s="49" t="s">
        <v>17</v>
      </c>
      <c r="E3" s="49" t="s">
        <v>22</v>
      </c>
      <c r="F3" s="49" t="s">
        <v>2</v>
      </c>
    </row>
    <row r="4" spans="2:6" x14ac:dyDescent="0.15">
      <c r="B4" s="3" t="s">
        <v>23</v>
      </c>
      <c r="C4" s="55"/>
      <c r="D4" s="24"/>
      <c r="E4" s="3"/>
      <c r="F4" s="27"/>
    </row>
    <row r="5" spans="2:6" x14ac:dyDescent="0.15">
      <c r="B5" s="28" t="s">
        <v>3</v>
      </c>
      <c r="C5" s="23"/>
      <c r="D5" s="24" t="s">
        <v>24</v>
      </c>
      <c r="E5" s="23">
        <v>10</v>
      </c>
      <c r="F5" s="25" t="e">
        <f>(C5/C4)*E5</f>
        <v>#DIV/0!</v>
      </c>
    </row>
    <row r="6" spans="2:6" x14ac:dyDescent="0.15">
      <c r="B6" s="28" t="s">
        <v>4</v>
      </c>
      <c r="C6" s="23"/>
      <c r="D6" s="24" t="s">
        <v>24</v>
      </c>
      <c r="E6" s="23">
        <v>10</v>
      </c>
      <c r="F6" s="25" t="e">
        <f>(C6/C4)*E6</f>
        <v>#DIV/0!</v>
      </c>
    </row>
    <row r="7" spans="2:6" x14ac:dyDescent="0.15">
      <c r="B7" s="28" t="s">
        <v>5</v>
      </c>
      <c r="C7" s="23"/>
      <c r="D7" s="24" t="s">
        <v>24</v>
      </c>
      <c r="E7" s="23">
        <v>10</v>
      </c>
      <c r="F7" s="25" t="e">
        <f>(C7/C4)*E7</f>
        <v>#DIV/0!</v>
      </c>
    </row>
    <row r="8" spans="2:6" x14ac:dyDescent="0.15">
      <c r="B8" s="28"/>
      <c r="C8" s="23"/>
      <c r="D8" s="24"/>
      <c r="E8" s="23"/>
      <c r="F8" s="25"/>
    </row>
    <row r="11" spans="2:6" x14ac:dyDescent="0.15">
      <c r="B11" s="26" t="s">
        <v>13</v>
      </c>
      <c r="C11" s="26"/>
      <c r="D11" s="38"/>
      <c r="E11" s="56">
        <f>E6</f>
        <v>10</v>
      </c>
      <c r="F11" s="39"/>
    </row>
    <row r="12" spans="2:6" x14ac:dyDescent="0.15">
      <c r="B12" s="3" t="s">
        <v>3</v>
      </c>
      <c r="C12" s="3"/>
      <c r="E12" s="3"/>
      <c r="F12" s="29" t="e">
        <f>F5</f>
        <v>#DIV/0!</v>
      </c>
    </row>
    <row r="13" spans="2:6" x14ac:dyDescent="0.15">
      <c r="B13" s="3" t="s">
        <v>4</v>
      </c>
      <c r="C13" s="3"/>
      <c r="E13" s="3"/>
      <c r="F13" s="29" t="e">
        <f>F6</f>
        <v>#DIV/0!</v>
      </c>
    </row>
    <row r="14" spans="2:6" x14ac:dyDescent="0.15">
      <c r="B14" s="3" t="s">
        <v>5</v>
      </c>
      <c r="C14" s="3"/>
      <c r="E14" s="3"/>
      <c r="F14" s="29" t="e">
        <f>F7</f>
        <v>#DIV/0!</v>
      </c>
    </row>
    <row r="16" spans="2:6" x14ac:dyDescent="0.15">
      <c r="B16" s="18" t="s">
        <v>9</v>
      </c>
      <c r="C16" s="18"/>
    </row>
    <row r="19" spans="2:7" x14ac:dyDescent="0.15">
      <c r="B19" s="43" t="s">
        <v>27</v>
      </c>
      <c r="C19" s="44"/>
      <c r="D19" s="45"/>
      <c r="E19" s="46"/>
      <c r="F19" s="47"/>
    </row>
    <row r="21" spans="2:7" x14ac:dyDescent="0.15">
      <c r="B21" s="40" t="s">
        <v>14</v>
      </c>
    </row>
    <row r="22" spans="2:7" x14ac:dyDescent="0.15">
      <c r="B22" s="41" t="s">
        <v>26</v>
      </c>
    </row>
    <row r="23" spans="2:7" x14ac:dyDescent="0.15">
      <c r="B23" s="41" t="s">
        <v>41</v>
      </c>
    </row>
    <row r="24" spans="2:7" x14ac:dyDescent="0.15">
      <c r="B24" s="41" t="s">
        <v>18</v>
      </c>
    </row>
    <row r="25" spans="2:7" x14ac:dyDescent="0.15">
      <c r="B25" s="41" t="s">
        <v>19</v>
      </c>
    </row>
    <row r="26" spans="2:7" x14ac:dyDescent="0.15">
      <c r="B26" s="41" t="s">
        <v>20</v>
      </c>
      <c r="G26" s="61"/>
    </row>
    <row r="27" spans="2:7" x14ac:dyDescent="0.15">
      <c r="B27" s="30" t="s">
        <v>28</v>
      </c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B1013-ED58-FB42-A240-06789E274E3C}">
  <dimension ref="B1:F27"/>
  <sheetViews>
    <sheetView tabSelected="1" zoomScale="125" workbookViewId="0">
      <selection activeCell="B36" sqref="B36"/>
    </sheetView>
  </sheetViews>
  <sheetFormatPr baseColWidth="10" defaultColWidth="8.5" defaultRowHeight="14" x14ac:dyDescent="0.15"/>
  <cols>
    <col min="1" max="1" width="4.83203125" style="42" customWidth="1"/>
    <col min="2" max="2" width="66.83203125" style="42" customWidth="1"/>
    <col min="3" max="4" width="11.6640625" style="42" customWidth="1"/>
    <col min="5" max="5" width="12.6640625" style="42" customWidth="1"/>
    <col min="6" max="6" width="20.5" style="42" customWidth="1"/>
    <col min="7" max="16384" width="8.5" style="42"/>
  </cols>
  <sheetData>
    <row r="1" spans="2:6" ht="15" thickBot="1" x14ac:dyDescent="0.2">
      <c r="B1" s="1" t="s">
        <v>32</v>
      </c>
      <c r="C1" s="1"/>
      <c r="D1" s="1"/>
      <c r="E1" s="1"/>
      <c r="F1" s="1"/>
    </row>
    <row r="2" spans="2:6" ht="15" thickTop="1" x14ac:dyDescent="0.15">
      <c r="B2" s="3"/>
      <c r="C2" s="3"/>
      <c r="D2" s="3"/>
      <c r="E2" s="3"/>
      <c r="F2" s="3"/>
    </row>
    <row r="3" spans="2:6" ht="15" thickBot="1" x14ac:dyDescent="0.2">
      <c r="B3" s="48" t="s">
        <v>33</v>
      </c>
      <c r="C3" s="49" t="s">
        <v>21</v>
      </c>
      <c r="D3" s="49" t="s">
        <v>17</v>
      </c>
      <c r="E3" s="49" t="s">
        <v>22</v>
      </c>
      <c r="F3" s="49" t="s">
        <v>2</v>
      </c>
    </row>
    <row r="4" spans="2:6" x14ac:dyDescent="0.15">
      <c r="B4" s="3" t="s">
        <v>23</v>
      </c>
      <c r="C4" s="55"/>
      <c r="D4" s="24"/>
      <c r="E4" s="3"/>
      <c r="F4" s="27"/>
    </row>
    <row r="5" spans="2:6" x14ac:dyDescent="0.15">
      <c r="B5" s="28" t="s">
        <v>3</v>
      </c>
      <c r="C5" s="23"/>
      <c r="D5" s="24" t="s">
        <v>34</v>
      </c>
      <c r="E5" s="23">
        <v>10</v>
      </c>
      <c r="F5" s="25" t="e">
        <f>(C5/C4)*E5</f>
        <v>#DIV/0!</v>
      </c>
    </row>
    <row r="6" spans="2:6" x14ac:dyDescent="0.15">
      <c r="B6" s="28" t="s">
        <v>4</v>
      </c>
      <c r="C6" s="23"/>
      <c r="D6" s="24" t="s">
        <v>34</v>
      </c>
      <c r="E6" s="23">
        <v>10</v>
      </c>
      <c r="F6" s="25" t="e">
        <f>(C4/C6)*E6</f>
        <v>#DIV/0!</v>
      </c>
    </row>
    <row r="7" spans="2:6" x14ac:dyDescent="0.15">
      <c r="B7" s="28" t="s">
        <v>5</v>
      </c>
      <c r="C7" s="23"/>
      <c r="D7" s="24" t="s">
        <v>34</v>
      </c>
      <c r="E7" s="23">
        <v>10</v>
      </c>
      <c r="F7" s="25" t="e">
        <f>(C4/C7)*E7</f>
        <v>#DIV/0!</v>
      </c>
    </row>
    <row r="8" spans="2:6" x14ac:dyDescent="0.15">
      <c r="B8" s="28"/>
      <c r="C8" s="23"/>
      <c r="D8" s="24"/>
      <c r="E8" s="23"/>
      <c r="F8" s="25"/>
    </row>
    <row r="11" spans="2:6" ht="15" thickBot="1" x14ac:dyDescent="0.2">
      <c r="B11" s="26" t="s">
        <v>13</v>
      </c>
      <c r="C11" s="26"/>
      <c r="D11" s="38"/>
      <c r="E11" s="56">
        <f>E6</f>
        <v>10</v>
      </c>
      <c r="F11" s="39"/>
    </row>
    <row r="12" spans="2:6" x14ac:dyDescent="0.15">
      <c r="B12" s="3" t="s">
        <v>3</v>
      </c>
      <c r="C12" s="3"/>
      <c r="E12" s="3"/>
      <c r="F12" s="29" t="e">
        <f>F5</f>
        <v>#DIV/0!</v>
      </c>
    </row>
    <row r="13" spans="2:6" x14ac:dyDescent="0.15">
      <c r="B13" s="3" t="s">
        <v>4</v>
      </c>
      <c r="C13" s="3"/>
      <c r="E13" s="3"/>
      <c r="F13" s="29" t="e">
        <f>F6</f>
        <v>#DIV/0!</v>
      </c>
    </row>
    <row r="14" spans="2:6" x14ac:dyDescent="0.15">
      <c r="B14" s="3" t="s">
        <v>5</v>
      </c>
      <c r="C14" s="3"/>
      <c r="E14" s="3"/>
      <c r="F14" s="29" t="e">
        <f>F7</f>
        <v>#DIV/0!</v>
      </c>
    </row>
    <row r="16" spans="2:6" x14ac:dyDescent="0.15">
      <c r="B16" s="18" t="s">
        <v>9</v>
      </c>
      <c r="C16" s="18"/>
    </row>
    <row r="19" spans="2:6" x14ac:dyDescent="0.15">
      <c r="B19" s="43" t="s">
        <v>37</v>
      </c>
      <c r="C19" s="44"/>
      <c r="D19" s="45"/>
      <c r="E19" s="46"/>
      <c r="F19" s="47"/>
    </row>
    <row r="21" spans="2:6" x14ac:dyDescent="0.15">
      <c r="B21" s="40" t="s">
        <v>14</v>
      </c>
    </row>
    <row r="22" spans="2:6" x14ac:dyDescent="0.15">
      <c r="B22" s="41" t="s">
        <v>26</v>
      </c>
    </row>
    <row r="23" spans="2:6" x14ac:dyDescent="0.15">
      <c r="B23" s="41" t="s">
        <v>42</v>
      </c>
    </row>
    <row r="24" spans="2:6" x14ac:dyDescent="0.15">
      <c r="B24" s="41" t="s">
        <v>18</v>
      </c>
    </row>
    <row r="25" spans="2:6" x14ac:dyDescent="0.15">
      <c r="B25" s="41" t="s">
        <v>19</v>
      </c>
    </row>
    <row r="26" spans="2:6" x14ac:dyDescent="0.15">
      <c r="B26" s="41" t="s">
        <v>20</v>
      </c>
    </row>
    <row r="27" spans="2:6" x14ac:dyDescent="0.15">
      <c r="B27" s="30" t="s">
        <v>28</v>
      </c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Záruční doba</vt:lpstr>
      <vt:lpstr>Servisní podmínky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Ondřej Palaš</cp:lastModifiedBy>
  <dcterms:created xsi:type="dcterms:W3CDTF">2018-03-14T22:59:30Z</dcterms:created>
  <dcterms:modified xsi:type="dcterms:W3CDTF">2023-10-20T15:53:04Z</dcterms:modified>
</cp:coreProperties>
</file>