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ZP\UDO_Usek_obchodniho_reditele\Veřejné zakázky\VZ-2025\Zajištění realizace marketingové strategie 2026\_MINITENDRY 2026\06_eBONUS\ZD\"/>
    </mc:Choice>
  </mc:AlternateContent>
  <xr:revisionPtr revIDLastSave="0" documentId="8_{5ADCD658-1E6B-4589-8CA5-5EE080261EC7}" xr6:coauthVersionLast="47" xr6:coauthVersionMax="47" xr10:uidLastSave="{00000000-0000-0000-0000-000000000000}"/>
  <bookViews>
    <workbookView xWindow="-240" yWindow="975" windowWidth="28515" windowHeight="13410" xr2:uid="{86B42021-44C1-460A-AD03-A00FF3BB743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2" i="1" l="1"/>
  <c r="F22" i="1" l="1"/>
  <c r="F10" i="1"/>
  <c r="F11" i="1"/>
  <c r="F20" i="1"/>
  <c r="F21" i="1" l="1"/>
  <c r="F19" i="1" l="1"/>
  <c r="F9" i="1" l="1"/>
  <c r="F24" i="1"/>
  <c r="F23" i="1"/>
  <c r="F18" i="1"/>
  <c r="F17" i="1"/>
  <c r="F16" i="1"/>
  <c r="F15" i="1"/>
  <c r="F13" i="1"/>
  <c r="F8" i="1"/>
  <c r="F7" i="1"/>
  <c r="F6" i="1"/>
  <c r="F5" i="1"/>
  <c r="F25" i="1" l="1"/>
</calcChain>
</file>

<file path=xl/sharedStrings.xml><?xml version="1.0" encoding="utf-8"?>
<sst xmlns="http://schemas.openxmlformats.org/spreadsheetml/2006/main" count="86" uniqueCount="61">
  <si>
    <t>Médium</t>
  </si>
  <si>
    <t>Umístění inzerce a formát inzerce</t>
  </si>
  <si>
    <t>Jednotka</t>
  </si>
  <si>
    <t>Počet</t>
  </si>
  <si>
    <t>Nabídková cena celkem v Kč bez DPH</t>
  </si>
  <si>
    <t>GOOGLE</t>
  </si>
  <si>
    <t>Kliknutí</t>
  </si>
  <si>
    <t>Bannery v rámci sítě Google, CS: senior, 60+, Zdraví, Zdravotní pojištění, Kupony a slevové nabídky tzn. slevy a výhody tzn. lovci výhodných akcí</t>
  </si>
  <si>
    <t>Facebook+Instagram</t>
  </si>
  <si>
    <t>Zásah</t>
  </si>
  <si>
    <t>Media planner</t>
  </si>
  <si>
    <t>Hodina</t>
  </si>
  <si>
    <t>Produkce</t>
  </si>
  <si>
    <t>Celková nabídková cena v Kč bez DPH</t>
  </si>
  <si>
    <t>Bannery v rámci sítě Google - REMARKETING, CS: navštívili webovou stránku OZP nebo landingpage OZP</t>
  </si>
  <si>
    <t>Nabídková cena za jednotku v Kč bez DPH</t>
  </si>
  <si>
    <t>Zajištění, správa a vyhodnocení kampaně.</t>
  </si>
  <si>
    <t>Příprava veškerých podkladů v rámci veškerého plnění.</t>
  </si>
  <si>
    <t>Veškeré dostupné formáty a dle konkrétního cílení, CS: senior, 60+, Zdraví, Zdravotní pojištění, Kupony a slevové nabídky tzn. slevy a výhody tzn. lovci výhodných akcí.</t>
  </si>
  <si>
    <t>Veškeré dostupné formáty a dle konkrétního cílení, CS: podnikání a OSVČ, Zdraví, Zdravotní pojištění, Kupony a slevové nabídky tzn. slevy a výhody tzn. lovci výhodných akcí.</t>
  </si>
  <si>
    <t>Veškeré dostupné formáty a dle konkrétního cílení, CS: ženy, 40-60, Rodičovství, Zdraví, Zdravotní pojištění, Kupony a slevové nabídky tzn. slevy a výhody tzn. lovci výhodných akcí.</t>
  </si>
  <si>
    <t>Veškeré dostupné formáty a dle konkrétního cílení, CS: ženy, 20-40, Rodičovství, Zdraví, Zprávy ze zdravotnictví, Zdravotní pojištění, Fitness, Sport, Péče o zdraví.</t>
  </si>
  <si>
    <t>Bannery v rámci sítě Google, CS: muž, 40-60, podnikání a OSVČ, Zdraví, Zdravotní pojištění, Kupony a slevové nabídky tzn. slevy a výhody tzn. lovci výhodných akcí.</t>
  </si>
  <si>
    <t>Bannery v rámci sítě Google, CS: ženy, 40-60, Rodičovství, Zdraví, Zdravotní pojištění, Kupony a slevové nabídky tzn. slevy a výhody tzn. lovci výhodných akcí.</t>
  </si>
  <si>
    <t>Bannery v rámci sítě Google, CS: ženy, 20-40, Rodičovství, Zdraví, Zprávy ze zdravotnictví, Zdravotní pojištění, Fitness, Sport, Péče o zdraví.</t>
  </si>
  <si>
    <t>Promovaný  post, CS: sledující FB a INST profil OZP.</t>
  </si>
  <si>
    <t>Distribuce letáků a časopisů; MOJEAMBULANCE a ostatní zdravotnická zařízení</t>
  </si>
  <si>
    <t>1ks</t>
  </si>
  <si>
    <t>DL v 210mm x š 99mm, 4/4, materiál - křída, lesk 250 g, baleno po 100ks</t>
  </si>
  <si>
    <t>DL leták</t>
  </si>
  <si>
    <t>Distribuce letáků a časopisů; IDS zdrav. zařízení</t>
  </si>
  <si>
    <t>Distribuce propagačních DL letáků OZP (DL jednoduché nebo skládané max. 3 lomy) do čekáren v rámci zdravotnických zařízení a v jejich blízkosti, a to včetně dopravy a vyzvednutí  v sídle OZP Praha.</t>
  </si>
  <si>
    <t>Příloha č. 1 - Soupis plnění</t>
  </si>
  <si>
    <t>Poznámky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</si>
  <si>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</si>
  <si>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</si>
  <si>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 Finální rozložení kampaně podléhá schválení OZP.</t>
  </si>
  <si>
    <t>OZP dodá podklady k přípravě všech formátů výše uvedeného plnění v otevřených datech a v elektronické podobě, a to v několika motivech, jejichž nasazení bude upřesněno.</t>
  </si>
  <si>
    <t>Požadované podklady potvrzující dodané plnění - bude  přiloženo jako součást fakturace</t>
  </si>
  <si>
    <t>ONLINE: Nezávislé měřící systémy (např. Gemius, Adform, Netmonitor, Google Analytics, Google Ads, Sklik, Socialbakers, YouTube); screeny; potvrzení dodavatelů a další potvrzující dodání plnění</t>
  </si>
  <si>
    <t>Tisk, OUtdoor a ostatní: Potvrzení médií/dodavatelů, fotodokumentace či jiné doložení splnění plnění.</t>
  </si>
  <si>
    <t>Závěrečná zpráva/Postbuy bude nedílnou součástí vyhodnocení a zdokumentování dodaného plnění této kampaně OZP.</t>
  </si>
  <si>
    <t>Odhadované parametry kampaně - informativní část k vyplnění:</t>
  </si>
  <si>
    <t>Net reach CS Žena 25-45</t>
  </si>
  <si>
    <t>Net reach CS Matky s dětmi</t>
  </si>
  <si>
    <t>Net reach CS 18+</t>
  </si>
  <si>
    <t>Projekce CS Žena 25-45</t>
  </si>
  <si>
    <t>Projekce CS Matky s dětmi</t>
  </si>
  <si>
    <t>Projekce CS 18+</t>
  </si>
  <si>
    <t>Cílem kampaně je zvýšit návštěvnost webu ebonus.ozp.cz či podstránek dle požadavků OZP.</t>
  </si>
  <si>
    <t>Vyhledávání; textový inzerát v rámci vyhledávání; 18+</t>
  </si>
  <si>
    <t>SEZNAM</t>
  </si>
  <si>
    <t>RTB</t>
  </si>
  <si>
    <t>Bannery v rámci RTB nákupu a konkrétního cílení (Mafra, Seznam, CNC, Adactive, TiscaliMedia a další dle doporučení)</t>
  </si>
  <si>
    <t>Zobrazení</t>
  </si>
  <si>
    <t>Nákup reklamního prostoru dle níže uvedeného media plánu v období od 1.2.2026 do 31.3. 2026</t>
  </si>
  <si>
    <t>OZP spoty; Facebook Video alespoň 15s sledování nebo celé video v případě nižší stopáže (ThruPlay FB)</t>
  </si>
  <si>
    <t>Imprese</t>
  </si>
  <si>
    <t>Facebook video</t>
  </si>
  <si>
    <t>SPOTIFY</t>
  </si>
  <si>
    <t>Audio everywhere / OZP rozhlasové spoty v délce minimálně 20 vteřin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</si>
</sst>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b/>
      <sz val="12"/>
      <color rgb="FFFF0000"/>
      <name val="Aptos Narrow"/>
      <family val="2"/>
      <scheme val="minor"/>
    </font>
    <font>
      <sz val="8"/>
      <name val="Aptos Narrow"/>
      <family val="2"/>
      <charset val="238"/>
      <scheme val="minor"/>
    </font>
    <font>
      <i/>
      <sz val="11"/>
      <color rgb="FFFF0000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u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/>
    </xf>
    <xf numFmtId="0" fontId="2" fillId="0" borderId="0" xfId="0" applyFont="1"/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164" fontId="4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/>
    </xf>
    <xf numFmtId="164" fontId="4" fillId="2" borderId="8" xfId="3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4" fontId="4" fillId="2" borderId="5" xfId="2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0" xfId="1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164" fontId="3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left" vertical="center"/>
    </xf>
    <xf numFmtId="0" fontId="3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3" fillId="0" borderId="0" xfId="0" applyFont="1" applyAlignment="1">
      <alignment horizontal="left"/>
    </xf>
    <xf numFmtId="165" fontId="0" fillId="2" borderId="13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3" fontId="0" fillId="2" borderId="13" xfId="0" applyNumberFormat="1" applyFill="1" applyBorder="1" applyAlignment="1">
      <alignment horizontal="center" vertical="center"/>
    </xf>
    <xf numFmtId="3" fontId="4" fillId="3" borderId="5" xfId="1" applyNumberFormat="1" applyFont="1" applyFill="1" applyBorder="1" applyAlignment="1">
      <alignment horizontal="center" vertical="center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</cellXfs>
  <cellStyles count="5">
    <cellStyle name="Čárka" xfId="1" builtinId="3"/>
    <cellStyle name="Měna" xfId="2" builtinId="4"/>
    <cellStyle name="Měna 4" xfId="3" xr:uid="{C3A0D813-538A-4F0B-90A9-853375BD4D49}"/>
    <cellStyle name="Normální" xfId="0" builtinId="0"/>
    <cellStyle name="Procenta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0241-76D9-41C8-9F88-D74CCF17BE0D}">
  <sheetPr>
    <pageSetUpPr fitToPage="1"/>
  </sheetPr>
  <dimension ref="A1:J45"/>
  <sheetViews>
    <sheetView tabSelected="1" zoomScale="85" zoomScaleNormal="85" workbookViewId="0">
      <selection activeCell="H14" sqref="H14"/>
    </sheetView>
  </sheetViews>
  <sheetFormatPr defaultColWidth="28.5703125" defaultRowHeight="15.75" x14ac:dyDescent="0.25"/>
  <cols>
    <col min="1" max="1" width="40.7109375" style="1" customWidth="1"/>
    <col min="2" max="2" width="87.7109375" style="1" customWidth="1"/>
    <col min="3" max="3" width="9.42578125" bestFit="1" customWidth="1"/>
    <col min="4" max="4" width="9.28515625" style="2" bestFit="1" customWidth="1"/>
    <col min="5" max="5" width="22.140625" style="3" customWidth="1"/>
    <col min="6" max="6" width="18.28515625" style="2" bestFit="1" customWidth="1"/>
    <col min="7" max="7" width="31" style="32" bestFit="1" customWidth="1"/>
    <col min="8" max="8" width="28.5703125" style="4"/>
    <col min="9" max="9" width="28.5703125" style="5"/>
  </cols>
  <sheetData>
    <row r="1" spans="1:10" ht="24" customHeight="1" x14ac:dyDescent="0.25">
      <c r="A1" s="1" t="s">
        <v>32</v>
      </c>
      <c r="E1" s="2"/>
      <c r="G1" s="2"/>
      <c r="H1" s="3"/>
      <c r="I1" s="2"/>
      <c r="J1" s="35"/>
    </row>
    <row r="2" spans="1:10" ht="24" x14ac:dyDescent="0.4">
      <c r="A2" s="36" t="s">
        <v>55</v>
      </c>
      <c r="B2" s="36"/>
      <c r="C2" s="37"/>
      <c r="E2" s="2"/>
      <c r="G2" s="2"/>
      <c r="H2" s="3"/>
      <c r="I2" s="2"/>
      <c r="J2" s="35"/>
    </row>
    <row r="3" spans="1:10" ht="16.5" thickBot="1" x14ac:dyDescent="0.3"/>
    <row r="4" spans="1:10" ht="45.75" thickBot="1" x14ac:dyDescent="0.3">
      <c r="A4" s="6" t="s">
        <v>0</v>
      </c>
      <c r="B4" s="7" t="s">
        <v>1</v>
      </c>
      <c r="C4" s="8" t="s">
        <v>2</v>
      </c>
      <c r="D4" s="8" t="s">
        <v>3</v>
      </c>
      <c r="E4" s="8" t="s">
        <v>15</v>
      </c>
      <c r="F4" s="9" t="s">
        <v>4</v>
      </c>
      <c r="G4" s="33"/>
      <c r="H4" s="5"/>
      <c r="I4"/>
    </row>
    <row r="5" spans="1:10" s="1" customFormat="1" ht="30.75" thickTop="1" x14ac:dyDescent="0.25">
      <c r="A5" s="14" t="s">
        <v>5</v>
      </c>
      <c r="B5" s="15" t="s">
        <v>24</v>
      </c>
      <c r="C5" s="16" t="s">
        <v>6</v>
      </c>
      <c r="D5" s="17">
        <v>2200</v>
      </c>
      <c r="E5" s="18"/>
      <c r="F5" s="12">
        <f t="shared" ref="F5:F24" si="0">E5*D5</f>
        <v>0</v>
      </c>
      <c r="G5" s="34"/>
      <c r="H5" s="13"/>
    </row>
    <row r="6" spans="1:10" s="1" customFormat="1" ht="30" x14ac:dyDescent="0.25">
      <c r="A6" s="14" t="s">
        <v>5</v>
      </c>
      <c r="B6" s="15" t="s">
        <v>23</v>
      </c>
      <c r="C6" s="16" t="s">
        <v>6</v>
      </c>
      <c r="D6" s="17">
        <v>2200</v>
      </c>
      <c r="E6" s="18"/>
      <c r="F6" s="12">
        <f t="shared" si="0"/>
        <v>0</v>
      </c>
      <c r="G6" s="34"/>
      <c r="H6" s="13"/>
    </row>
    <row r="7" spans="1:10" s="1" customFormat="1" ht="30" x14ac:dyDescent="0.25">
      <c r="A7" s="14" t="s">
        <v>5</v>
      </c>
      <c r="B7" s="15" t="s">
        <v>22</v>
      </c>
      <c r="C7" s="16" t="s">
        <v>6</v>
      </c>
      <c r="D7" s="17">
        <v>2200</v>
      </c>
      <c r="E7" s="18"/>
      <c r="F7" s="12">
        <f t="shared" si="0"/>
        <v>0</v>
      </c>
      <c r="G7" s="34"/>
      <c r="H7" s="13"/>
    </row>
    <row r="8" spans="1:10" s="1" customFormat="1" ht="30" x14ac:dyDescent="0.25">
      <c r="A8" s="14" t="s">
        <v>5</v>
      </c>
      <c r="B8" s="15" t="s">
        <v>7</v>
      </c>
      <c r="C8" s="16" t="s">
        <v>6</v>
      </c>
      <c r="D8" s="17">
        <v>2200</v>
      </c>
      <c r="E8" s="18"/>
      <c r="F8" s="12">
        <f t="shared" si="0"/>
        <v>0</v>
      </c>
      <c r="G8" s="34"/>
      <c r="H8" s="13"/>
    </row>
    <row r="9" spans="1:10" s="1" customFormat="1" ht="30.75" customHeight="1" x14ac:dyDescent="0.25">
      <c r="A9" s="14" t="s">
        <v>5</v>
      </c>
      <c r="B9" s="15" t="s">
        <v>14</v>
      </c>
      <c r="C9" s="16" t="s">
        <v>6</v>
      </c>
      <c r="D9" s="17">
        <v>1200</v>
      </c>
      <c r="E9" s="18"/>
      <c r="F9" s="12">
        <f t="shared" ref="F9:F12" si="1">E9*D9</f>
        <v>0</v>
      </c>
      <c r="G9" s="34"/>
      <c r="H9" s="13"/>
    </row>
    <row r="10" spans="1:10" s="1" customFormat="1" ht="30.75" customHeight="1" x14ac:dyDescent="0.25">
      <c r="A10" s="14" t="s">
        <v>5</v>
      </c>
      <c r="B10" s="15" t="s">
        <v>50</v>
      </c>
      <c r="C10" s="16" t="s">
        <v>6</v>
      </c>
      <c r="D10" s="17">
        <v>2200</v>
      </c>
      <c r="E10" s="18"/>
      <c r="F10" s="12">
        <f t="shared" si="1"/>
        <v>0</v>
      </c>
      <c r="G10" s="34"/>
      <c r="H10" s="13"/>
    </row>
    <row r="11" spans="1:10" s="1" customFormat="1" ht="30.75" customHeight="1" x14ac:dyDescent="0.25">
      <c r="A11" s="14" t="s">
        <v>51</v>
      </c>
      <c r="B11" s="15" t="s">
        <v>50</v>
      </c>
      <c r="C11" s="16" t="s">
        <v>6</v>
      </c>
      <c r="D11" s="17">
        <v>2200</v>
      </c>
      <c r="E11" s="18"/>
      <c r="F11" s="12">
        <f t="shared" si="1"/>
        <v>0</v>
      </c>
      <c r="G11" s="34"/>
      <c r="H11" s="13"/>
    </row>
    <row r="12" spans="1:10" s="1" customFormat="1" ht="30.75" customHeight="1" x14ac:dyDescent="0.25">
      <c r="A12" s="46" t="s">
        <v>59</v>
      </c>
      <c r="B12" s="47" t="s">
        <v>60</v>
      </c>
      <c r="C12" s="48" t="s">
        <v>54</v>
      </c>
      <c r="D12" s="49">
        <v>100000</v>
      </c>
      <c r="E12" s="18"/>
      <c r="F12" s="50">
        <f t="shared" si="1"/>
        <v>0</v>
      </c>
      <c r="G12" s="34"/>
      <c r="H12" s="13"/>
    </row>
    <row r="13" spans="1:10" s="1" customFormat="1" ht="30" x14ac:dyDescent="0.25">
      <c r="A13" s="14" t="s">
        <v>8</v>
      </c>
      <c r="B13" s="15" t="s">
        <v>21</v>
      </c>
      <c r="C13" s="16" t="s">
        <v>6</v>
      </c>
      <c r="D13" s="17">
        <v>2200</v>
      </c>
      <c r="E13" s="18"/>
      <c r="F13" s="12">
        <f t="shared" si="0"/>
        <v>0</v>
      </c>
      <c r="G13" s="34"/>
      <c r="H13" s="13"/>
    </row>
    <row r="14" spans="1:10" s="1" customFormat="1" ht="30" x14ac:dyDescent="0.25">
      <c r="A14" s="14" t="s">
        <v>58</v>
      </c>
      <c r="B14" s="15" t="s">
        <v>56</v>
      </c>
      <c r="C14" s="16" t="s">
        <v>57</v>
      </c>
      <c r="D14" s="17">
        <v>600000</v>
      </c>
      <c r="E14" s="18"/>
      <c r="F14" s="12">
        <f t="shared" si="0"/>
        <v>0</v>
      </c>
      <c r="G14" s="34"/>
      <c r="H14" s="13"/>
    </row>
    <row r="15" spans="1:10" s="1" customFormat="1" ht="30" x14ac:dyDescent="0.25">
      <c r="A15" s="14" t="s">
        <v>8</v>
      </c>
      <c r="B15" s="15" t="s">
        <v>20</v>
      </c>
      <c r="C15" s="16" t="s">
        <v>6</v>
      </c>
      <c r="D15" s="17">
        <v>2200</v>
      </c>
      <c r="E15" s="18"/>
      <c r="F15" s="12">
        <f t="shared" si="0"/>
        <v>0</v>
      </c>
      <c r="G15" s="34"/>
      <c r="H15" s="13"/>
    </row>
    <row r="16" spans="1:10" s="1" customFormat="1" ht="30" x14ac:dyDescent="0.25">
      <c r="A16" s="14" t="s">
        <v>8</v>
      </c>
      <c r="B16" s="15" t="s">
        <v>19</v>
      </c>
      <c r="C16" s="16" t="s">
        <v>6</v>
      </c>
      <c r="D16" s="17">
        <v>2200</v>
      </c>
      <c r="E16" s="18"/>
      <c r="F16" s="12">
        <f t="shared" si="0"/>
        <v>0</v>
      </c>
      <c r="G16" s="34"/>
      <c r="H16" s="13"/>
    </row>
    <row r="17" spans="1:9" s="1" customFormat="1" ht="30" x14ac:dyDescent="0.25">
      <c r="A17" s="14" t="s">
        <v>8</v>
      </c>
      <c r="B17" s="15" t="s">
        <v>18</v>
      </c>
      <c r="C17" s="16" t="s">
        <v>6</v>
      </c>
      <c r="D17" s="17">
        <v>2200</v>
      </c>
      <c r="E17" s="18"/>
      <c r="F17" s="12">
        <f t="shared" si="0"/>
        <v>0</v>
      </c>
      <c r="G17" s="34"/>
      <c r="H17" s="13"/>
    </row>
    <row r="18" spans="1:9" s="1" customFormat="1" x14ac:dyDescent="0.25">
      <c r="A18" s="14" t="s">
        <v>8</v>
      </c>
      <c r="B18" s="15" t="s">
        <v>25</v>
      </c>
      <c r="C18" s="16" t="s">
        <v>9</v>
      </c>
      <c r="D18" s="17">
        <v>300000</v>
      </c>
      <c r="E18" s="18"/>
      <c r="F18" s="12">
        <f t="shared" si="0"/>
        <v>0</v>
      </c>
      <c r="G18" s="34"/>
      <c r="H18" s="13"/>
    </row>
    <row r="19" spans="1:9" s="1" customFormat="1" ht="45" x14ac:dyDescent="0.25">
      <c r="A19" s="31" t="s">
        <v>26</v>
      </c>
      <c r="B19" s="15" t="s">
        <v>31</v>
      </c>
      <c r="C19" s="16" t="s">
        <v>27</v>
      </c>
      <c r="D19" s="17">
        <v>3000</v>
      </c>
      <c r="E19" s="18"/>
      <c r="F19" s="12">
        <f t="shared" si="0"/>
        <v>0</v>
      </c>
      <c r="G19" s="34"/>
      <c r="H19" s="13"/>
    </row>
    <row r="20" spans="1:9" s="1" customFormat="1" ht="45" x14ac:dyDescent="0.25">
      <c r="A20" s="31" t="s">
        <v>30</v>
      </c>
      <c r="B20" s="15" t="s">
        <v>31</v>
      </c>
      <c r="C20" s="16" t="s">
        <v>27</v>
      </c>
      <c r="D20" s="17">
        <v>3000</v>
      </c>
      <c r="E20" s="18"/>
      <c r="F20" s="12">
        <f t="shared" ref="F20" si="2">E20*D20</f>
        <v>0</v>
      </c>
      <c r="G20" s="34"/>
      <c r="H20" s="13"/>
    </row>
    <row r="21" spans="1:9" s="1" customFormat="1" x14ac:dyDescent="0.25">
      <c r="A21" s="14" t="s">
        <v>29</v>
      </c>
      <c r="B21" s="15" t="s">
        <v>28</v>
      </c>
      <c r="C21" s="16" t="s">
        <v>27</v>
      </c>
      <c r="D21" s="17">
        <v>10000</v>
      </c>
      <c r="E21" s="18"/>
      <c r="F21" s="12">
        <f t="shared" si="0"/>
        <v>0</v>
      </c>
      <c r="G21" s="34"/>
      <c r="H21" s="13"/>
    </row>
    <row r="22" spans="1:9" s="1" customFormat="1" ht="30" x14ac:dyDescent="0.25">
      <c r="A22" s="31" t="s">
        <v>52</v>
      </c>
      <c r="B22" s="15" t="s">
        <v>53</v>
      </c>
      <c r="C22" s="16" t="s">
        <v>54</v>
      </c>
      <c r="D22" s="17">
        <v>900000</v>
      </c>
      <c r="E22" s="18"/>
      <c r="F22" s="12">
        <f t="shared" si="0"/>
        <v>0</v>
      </c>
      <c r="G22" s="34"/>
      <c r="H22" s="13"/>
    </row>
    <row r="23" spans="1:9" s="21" customFormat="1" x14ac:dyDescent="0.25">
      <c r="A23" s="10" t="s">
        <v>10</v>
      </c>
      <c r="B23" s="11" t="s">
        <v>16</v>
      </c>
      <c r="C23" s="19" t="s">
        <v>11</v>
      </c>
      <c r="D23" s="45">
        <v>30</v>
      </c>
      <c r="E23" s="20"/>
      <c r="F23" s="12">
        <f t="shared" si="0"/>
        <v>0</v>
      </c>
      <c r="G23" s="34"/>
      <c r="H23" s="13"/>
    </row>
    <row r="24" spans="1:9" s="1" customFormat="1" ht="16.5" thickBot="1" x14ac:dyDescent="0.3">
      <c r="A24" s="22" t="s">
        <v>12</v>
      </c>
      <c r="B24" s="23" t="s">
        <v>17</v>
      </c>
      <c r="C24" s="24" t="s">
        <v>12</v>
      </c>
      <c r="D24" s="25">
        <v>1</v>
      </c>
      <c r="E24" s="26"/>
      <c r="F24" s="27">
        <f t="shared" si="0"/>
        <v>0</v>
      </c>
      <c r="G24" s="34"/>
      <c r="H24" s="13"/>
    </row>
    <row r="25" spans="1:9" s="1" customFormat="1" ht="16.5" thickBot="1" x14ac:dyDescent="0.3">
      <c r="D25" s="3"/>
      <c r="E25" s="28" t="s">
        <v>13</v>
      </c>
      <c r="F25" s="29">
        <f>SUM(F5:F24)</f>
        <v>0</v>
      </c>
      <c r="G25" s="32"/>
      <c r="H25" s="30"/>
      <c r="I25" s="13"/>
    </row>
    <row r="26" spans="1:9" x14ac:dyDescent="0.25">
      <c r="A26" s="38" t="s">
        <v>33</v>
      </c>
      <c r="B26" s="38"/>
      <c r="C26" s="39"/>
    </row>
    <row r="27" spans="1:9" x14ac:dyDescent="0.25">
      <c r="A27" t="s">
        <v>34</v>
      </c>
      <c r="B27" s="38"/>
      <c r="C27" s="39"/>
    </row>
    <row r="28" spans="1:9" x14ac:dyDescent="0.25">
      <c r="A28" t="s">
        <v>35</v>
      </c>
      <c r="B28"/>
      <c r="C28" s="39"/>
    </row>
    <row r="29" spans="1:9" x14ac:dyDescent="0.25">
      <c r="A29" s="40" t="s">
        <v>36</v>
      </c>
      <c r="B29"/>
      <c r="C29" s="39"/>
    </row>
    <row r="30" spans="1:9" x14ac:dyDescent="0.25">
      <c r="A30" t="s">
        <v>37</v>
      </c>
      <c r="B30"/>
      <c r="C30" s="39"/>
    </row>
    <row r="31" spans="1:9" x14ac:dyDescent="0.25">
      <c r="A31" t="s">
        <v>49</v>
      </c>
      <c r="B31" s="39"/>
      <c r="C31" s="2"/>
    </row>
    <row r="33" spans="1:3" x14ac:dyDescent="0.25">
      <c r="A33" s="38" t="s">
        <v>38</v>
      </c>
      <c r="B33" s="38"/>
      <c r="C33" s="39"/>
    </row>
    <row r="34" spans="1:3" x14ac:dyDescent="0.25">
      <c r="A34" t="s">
        <v>39</v>
      </c>
      <c r="B34"/>
      <c r="C34" s="39"/>
    </row>
    <row r="35" spans="1:3" x14ac:dyDescent="0.25">
      <c r="A35" t="s">
        <v>40</v>
      </c>
      <c r="B35"/>
      <c r="C35" s="39"/>
    </row>
    <row r="36" spans="1:3" x14ac:dyDescent="0.25">
      <c r="A36" t="s">
        <v>41</v>
      </c>
      <c r="B36"/>
      <c r="C36" s="39"/>
    </row>
    <row r="38" spans="1:3" x14ac:dyDescent="0.25">
      <c r="A38" s="41" t="s">
        <v>42</v>
      </c>
      <c r="B38" s="41"/>
    </row>
    <row r="39" spans="1:3" x14ac:dyDescent="0.25">
      <c r="A39" s="42"/>
      <c r="B39" t="s">
        <v>43</v>
      </c>
      <c r="C39" s="43"/>
    </row>
    <row r="40" spans="1:3" x14ac:dyDescent="0.25">
      <c r="A40" s="42"/>
      <c r="B40" t="s">
        <v>44</v>
      </c>
      <c r="C40" s="43"/>
    </row>
    <row r="41" spans="1:3" x14ac:dyDescent="0.25">
      <c r="A41" s="42"/>
      <c r="B41" t="s">
        <v>45</v>
      </c>
      <c r="C41" s="43"/>
    </row>
    <row r="42" spans="1:3" x14ac:dyDescent="0.25">
      <c r="A42" s="44"/>
      <c r="B42" t="s">
        <v>46</v>
      </c>
      <c r="C42" s="43"/>
    </row>
    <row r="43" spans="1:3" x14ac:dyDescent="0.25">
      <c r="A43" s="44"/>
      <c r="B43" t="s">
        <v>47</v>
      </c>
      <c r="C43" s="43"/>
    </row>
    <row r="44" spans="1:3" x14ac:dyDescent="0.25">
      <c r="A44" s="44"/>
      <c r="B44" t="s">
        <v>48</v>
      </c>
      <c r="C44" s="43"/>
    </row>
    <row r="45" spans="1:3" x14ac:dyDescent="0.25">
      <c r="A45"/>
      <c r="B45"/>
    </row>
  </sheetData>
  <phoneticPr fontId="8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Tichotová Denisa</cp:lastModifiedBy>
  <cp:lastPrinted>2025-09-15T18:29:40Z</cp:lastPrinted>
  <dcterms:created xsi:type="dcterms:W3CDTF">2025-01-21T15:16:01Z</dcterms:created>
  <dcterms:modified xsi:type="dcterms:W3CDTF">2026-01-05T05:56:02Z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2f003c-d4d5-43b8-9b51-0327f8145908_Enabled">
    <vt:lpwstr>true</vt:lpwstr>
  </property>
  <property fmtid="{D5CDD505-2E9C-101B-9397-08002B2CF9AE}" pid="3" name="MSIP_Label_1c2f003c-d4d5-43b8-9b51-0327f8145908_SetDate">
    <vt:lpwstr>2025-06-02T12:50:47Z</vt:lpwstr>
  </property>
  <property fmtid="{D5CDD505-2E9C-101B-9397-08002B2CF9AE}" pid="4" name="MSIP_Label_1c2f003c-d4d5-43b8-9b51-0327f8145908_Method">
    <vt:lpwstr>Standard</vt:lpwstr>
  </property>
  <property fmtid="{D5CDD505-2E9C-101B-9397-08002B2CF9AE}" pid="5" name="MSIP_Label_1c2f003c-d4d5-43b8-9b51-0327f8145908_Name">
    <vt:lpwstr>INTERNI</vt:lpwstr>
  </property>
  <property fmtid="{D5CDD505-2E9C-101B-9397-08002B2CF9AE}" pid="6" name="MSIP_Label_1c2f003c-d4d5-43b8-9b51-0327f8145908_SiteId">
    <vt:lpwstr>85ebed7f-a4f3-442d-8c7f-a8890bf41f63</vt:lpwstr>
  </property>
  <property fmtid="{D5CDD505-2E9C-101B-9397-08002B2CF9AE}" pid="7" name="MSIP_Label_1c2f003c-d4d5-43b8-9b51-0327f8145908_ActionId">
    <vt:lpwstr>045d068f-922c-4ace-92e7-a3bf0f5ac56a</vt:lpwstr>
  </property>
  <property fmtid="{D5CDD505-2E9C-101B-9397-08002B2CF9AE}" pid="8" name="MSIP_Label_1c2f003c-d4d5-43b8-9b51-0327f8145908_ContentBits">
    <vt:lpwstr>0</vt:lpwstr>
  </property>
  <property fmtid="{D5CDD505-2E9C-101B-9397-08002B2CF9AE}" pid="9" name="MSIP_Label_1c2f003c-d4d5-43b8-9b51-0327f8145908_Tag">
    <vt:lpwstr>10, 3, 0, 1</vt:lpwstr>
  </property>
</Properties>
</file>