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4\Minitendry\MT_24_Vánoční kampaň\K uveřejnění\"/>
    </mc:Choice>
  </mc:AlternateContent>
  <bookViews>
    <workbookView xWindow="27090" yWindow="195" windowWidth="29790" windowHeight="14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I34" i="1" s="1"/>
  <c r="G33" i="1" l="1"/>
  <c r="I33" i="1" s="1"/>
  <c r="G27" i="1" l="1"/>
  <c r="I27" i="1" s="1"/>
  <c r="G31" i="1"/>
  <c r="I31" i="1" s="1"/>
  <c r="G30" i="1"/>
  <c r="I30" i="1" s="1"/>
  <c r="G29" i="1"/>
  <c r="I29" i="1" s="1"/>
  <c r="G28" i="1"/>
  <c r="I28" i="1" s="1"/>
  <c r="G25" i="1" l="1"/>
  <c r="I25" i="1" s="1"/>
  <c r="G32" i="1" l="1"/>
  <c r="I32" i="1" s="1"/>
  <c r="G35" i="1"/>
  <c r="I35" i="1" s="1"/>
  <c r="G26" i="1" l="1"/>
  <c r="I26" i="1" s="1"/>
  <c r="G24" i="1"/>
  <c r="I24" i="1" s="1"/>
  <c r="G20" i="1" l="1"/>
  <c r="I20" i="1" s="1"/>
  <c r="G19" i="1"/>
  <c r="I19" i="1" s="1"/>
  <c r="G17" i="1" l="1"/>
  <c r="I17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8" i="1"/>
  <c r="I18" i="1" s="1"/>
  <c r="G21" i="1"/>
  <c r="I21" i="1" s="1"/>
  <c r="G22" i="1"/>
  <c r="I22" i="1" s="1"/>
  <c r="G23" i="1"/>
  <c r="I23" i="1" s="1"/>
  <c r="G36" i="1"/>
  <c r="I36" i="1" s="1"/>
  <c r="G8" i="1" l="1"/>
  <c r="I8" i="1" l="1"/>
  <c r="I37" i="1" l="1"/>
</calcChain>
</file>

<file path=xl/sharedStrings.xml><?xml version="1.0" encoding="utf-8"?>
<sst xmlns="http://schemas.openxmlformats.org/spreadsheetml/2006/main" count="118" uniqueCount="89">
  <si>
    <t xml:space="preserve">Příloha č. 1 - Soupis plnění (Cenová tabulka) </t>
  </si>
  <si>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</si>
  <si>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</si>
  <si>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</si>
  <si>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</si>
  <si>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Nabídková cena za jednotku 
v Kč bez DPH</t>
  </si>
  <si>
    <t>CELKEM</t>
  </si>
  <si>
    <t>GOOGLE+SEZNAM</t>
  </si>
  <si>
    <t>Bannery v rámci sítě Google a Seznam, CS: 18-24, Zdraví, Zprávy ze zdravotnictví, Zdravotní pojištění, Fitness, Sport, Běh, Péče o zdraví</t>
  </si>
  <si>
    <t>Kliknutí</t>
  </si>
  <si>
    <t>Bannery v rámci sítě Google a Seznam, CS: 25-50, Rodičovství, Zdraví, Zprávy ze zdravotnictví, Zdravotní pojištění, Fitness, Sport, Péče o zdraví</t>
  </si>
  <si>
    <t>Bannery v rámci sítě Google a Seznam - REMARKETING, CS: navštívili webovou stránku OZP nebo landingpage OZP</t>
  </si>
  <si>
    <t>GOOGLE</t>
  </si>
  <si>
    <t>SEZNAM</t>
  </si>
  <si>
    <t>Facebook+Instagram</t>
  </si>
  <si>
    <t>Veškeré dostupné formáty a dle konkrétního cílení, CS: 18-30, Péče o zdraví, Zdravotní pojištění, Chytré hodinky, Fitness a wellness, Sporty a outdoorové aktivity</t>
  </si>
  <si>
    <t>Veškeré dostupné formáty a dle konkrétního cílení, CS: 31-50, Rodiče, Péče o zdraví, Chytré hodinky, zdravotní pojištění, Fitness a wellness, Sporty a outdoorové aktivity</t>
  </si>
  <si>
    <t>Promovaný  post, CS: 18-30: 30% podíl z plnění; 31-49: 50% podíl z plnění; 50-75: 20% podíl z plnění</t>
  </si>
  <si>
    <t>Zásah</t>
  </si>
  <si>
    <t>Zobrazení</t>
  </si>
  <si>
    <t xml:space="preserve">Homepage iDNES.cz, Lidovky.cz a Expres.cz </t>
  </si>
  <si>
    <t>Branding homepage</t>
  </si>
  <si>
    <t>Novinky.cz</t>
  </si>
  <si>
    <t>Media planner</t>
  </si>
  <si>
    <t>Zajištění, správa a vyhodnocení kampaně</t>
  </si>
  <si>
    <t>Hodina</t>
  </si>
  <si>
    <t>Produkce</t>
  </si>
  <si>
    <t>Poznámky</t>
  </si>
  <si>
    <t xml:space="preserve"> </t>
  </si>
  <si>
    <t>OZP si vyhrazuje právo část poptávané inzerce neobjednat.</t>
  </si>
  <si>
    <t>Požadované podklady potvrzující dodané plnění - bude  přiloženo jako součást fakturace</t>
  </si>
  <si>
    <t>Nabídková cena celkem  
v Kč bez DPH</t>
  </si>
  <si>
    <t>Celková nabídková cena v Kč bez DPH</t>
  </si>
  <si>
    <t>Doplněný počet hodin u požadované pozice bude odpovídat reálnému rozsahu, potřebnému k zajištění požadovaného plnění.</t>
  </si>
  <si>
    <t>Facebook Video</t>
  </si>
  <si>
    <t>OZP spoty; Facebook Video alespoň 15s sledování nebo celé video v případě nižší stopáže (ThruPlay FB)</t>
  </si>
  <si>
    <t>Imprese</t>
  </si>
  <si>
    <t>Seznam Novinky</t>
  </si>
  <si>
    <t>Videospot v délce 40s nebo 10s</t>
  </si>
  <si>
    <t>Vyhledávání; textový inzerát v rámci vyhledávání; 18+</t>
  </si>
  <si>
    <t>Veškeré dostupné formáty a dle konkrétního cílení, CS: 51-75,Péče o zdraví, zdravotní pojištění, Slevy a výhody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</si>
  <si>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</si>
  <si>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</si>
  <si>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OZP dodá  podklady k přípravě všech formátů výše uvedeného plnění v otevřených datech a v elektronické podobě, a to v několika motivech, jejichž nasazení bude upřesněno.</t>
  </si>
  <si>
    <t>ONLINE: Nezávislé měřící systémy (např. Gemius, Adform, Netmonitor, Google Analytics, Google Ads, Sklik, Socialbakers, YouTube); screeny; potvrzení dodavatelů a další potvrzující dodání plnění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</si>
  <si>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</si>
  <si>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</si>
  <si>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</si>
  <si>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</si>
  <si>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</si>
  <si>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</si>
  <si>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</si>
  <si>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Óčko</t>
  </si>
  <si>
    <t>Příspěvek</t>
  </si>
  <si>
    <t>měsíc</t>
  </si>
  <si>
    <t>Veškeré dostupné formáty a dle konkrétního cílení - REMARKETING, 
CS: Reagovali na reklamu a podobní těm, kteří reagovali na reklamu (interakce typu like, comment, sdílení)</t>
  </si>
  <si>
    <t>Veškeré dostupné formáty a dle konkrétního cílení - REMARKETING, 
CS: navštívili webovou stránku OZP nebo landingpage OZP</t>
  </si>
  <si>
    <t>Příspěvek v podobě Reels Instagram nebo Statický post Facebook</t>
  </si>
  <si>
    <t>Příprava kompletních podkladů k nasazení na základě dodaných otevřených dat a zadání z OZP; příprava finálních výstupů ke schválení a případné úpravy na požadavek OZP</t>
  </si>
  <si>
    <t>říjen</t>
  </si>
  <si>
    <t>listopad</t>
  </si>
  <si>
    <t>prosinec</t>
  </si>
  <si>
    <t>Channel Factory YT</t>
  </si>
  <si>
    <t>Video Non-skip 10s Trueview for Reach+ companion banner; CS: ženy/matky 18+ se zájmem o zdraví, wellbeing, péče o dítě</t>
  </si>
  <si>
    <t>Facebook+Instagram - Soutěž</t>
  </si>
  <si>
    <t>Masážní pistole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</si>
  <si>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</si>
  <si>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ks</t>
  </si>
  <si>
    <t>Monitor dechu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</si>
  <si>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</si>
  <si>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>Chytré hodinky</t>
  </si>
  <si>
    <t>Chytré hodinky s CE certifikací měření EKG  - minimální požadavky: pro muže i ženy, s ovládáním v češtině, OLED displej, GPS, telefonování z hodinek přes spárovaný telefon (v dosahu Bluetooth), měření tepu, měření EKG, monitoring spánku, krokoměr, oxymetr, barometr, přehrávač hudby v hodinkách, ovládání přehrávače hudby v mobilu, předpověď počasí, režim spánku, vlastní ciferníky, navigace, usnadnění pro hendikepované a integrované mapy, vhodné na běh, cyklistiku, jógu, plavání, vodotěsnost  minimálně 50 m, materiál pouzdra hliník, velikost minimálně 44 mm a maximálně 46 mm.</t>
  </si>
  <si>
    <t>Promovaný soutěžní post</t>
  </si>
  <si>
    <t xml:space="preserve">Elektronický dárkový poukaz ALZA.CZ určený do soutěže, 1 poukaz v hodnotě 2000 Kč </t>
  </si>
  <si>
    <t>Doprava</t>
  </si>
  <si>
    <t>Dodání fyzických výher výhercům soutěží, a to v rámci ČR, a to včetně potvrzení o doručení</t>
  </si>
  <si>
    <t>Bannery v rámci sítě Google a Seznam, CS: 51-75, Zdraví, Zdravotní pojištění, Kupony a slevové nabídky tzn. slevy a výhody tzn. lovci výhodných akcí</t>
  </si>
  <si>
    <t>FotoVideo</t>
  </si>
  <si>
    <t>celostrana</t>
  </si>
  <si>
    <t>SkinVision - celoplošná barevná inzerce v rozsahu celostrany nebo rozhovor nebo advertorial</t>
  </si>
  <si>
    <t>TISK: scanny nebo dokladové výtisky</t>
  </si>
  <si>
    <t>Dárkový poukaz do soutěže</t>
  </si>
  <si>
    <t>Babinet.cz</t>
  </si>
  <si>
    <t>článek</t>
  </si>
  <si>
    <t>PR článek na serveru pro ženy babinet.cz</t>
  </si>
  <si>
    <t>CNN Prima News Interview+</t>
  </si>
  <si>
    <t>Rozhovor se zástupcem OZP na téma po domluvě s redakcí; odsouhlasené okruhy otázek; včetně online vysílání a záznamu v archivu (vše cnn.iprima.cz) + PR článek special + FB post</t>
  </si>
  <si>
    <t>Interview+</t>
  </si>
  <si>
    <t>Nákup reklamního prostoru dle níže uvedeného media plánu v období 10. 10. - 31.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</si>
</sst>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??\ _K_č_-;_-@_-"/>
    <numFmt numFmtId="165" formatCode="#,##0.00\ _K_č"/>
    <numFmt numFmtId="166" formatCode="0.0%"/>
    <numFmt numFmtId="167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4" fontId="4" fillId="0" borderId="2" xfId="1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Fill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1" applyNumberFormat="1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165" fontId="4" fillId="2" borderId="2" xfId="5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6" fontId="0" fillId="2" borderId="2" xfId="3" applyNumberFormat="1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164" fontId="4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"/>
    </xf>
    <xf numFmtId="0" fontId="2" fillId="0" borderId="6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8">
    <cellStyle name="Čárka" xfId="1" builtinId="3"/>
    <cellStyle name="Čárka 2" xfId="14"/>
    <cellStyle name="Čárka 3" xfId="12"/>
    <cellStyle name="Čárka 4" xfId="7"/>
    <cellStyle name="Měna" xfId="2" builtinId="4"/>
    <cellStyle name="Měna 2" xfId="8"/>
    <cellStyle name="Měna 2 2" xfId="20"/>
    <cellStyle name="Měna 2 3" xfId="25"/>
    <cellStyle name="Měna 2 4" xfId="16"/>
    <cellStyle name="Měna 3" xfId="9"/>
    <cellStyle name="Měna 3 2" xfId="26"/>
    <cellStyle name="Měna 3 3" xfId="19"/>
    <cellStyle name="Měna 4" xfId="10"/>
    <cellStyle name="Měna 4 2" xfId="27"/>
    <cellStyle name="Měna 4 2 2" xfId="5"/>
    <cellStyle name="Měna 4 3" xfId="23"/>
    <cellStyle name="Měna 4 4" xfId="4"/>
    <cellStyle name="Měna 5" xfId="24"/>
    <cellStyle name="Měna 6" xfId="15"/>
    <cellStyle name="Měna 7" xfId="6"/>
    <cellStyle name="Normální" xfId="0" builtinId="0"/>
    <cellStyle name="Normální 2" xfId="18"/>
    <cellStyle name="Normální 3" xfId="21"/>
    <cellStyle name="Normální 4" xfId="13"/>
    <cellStyle name="Normální 5" xfId="11"/>
    <cellStyle name="Procenta" xfId="3" builtinId="5"/>
    <cellStyle name="Procenta 2" xfId="22"/>
    <cellStyle name="Procenta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showGridLines="0" tabSelected="1" zoomScale="85" zoomScaleNormal="85" workbookViewId="0">
      <selection activeCell="F37" sqref="F37:H37"/>
    </sheetView>
  </sheetViews>
  <sheetFormatPr defaultColWidth="9.28515625" defaultRowHeight="15" x14ac:dyDescent="0.25"/>
  <cols>
    <col min="1" max="1" width="29" style="4" customWidth="1"/>
    <col min="2" max="2" width="75.28515625" style="5" customWidth="1"/>
    <col min="3" max="3" width="14.7109375" style="2" customWidth="1"/>
    <col min="4" max="6" width="11.42578125" style="2" bestFit="1" customWidth="1"/>
    <col min="7" max="7" width="11.5703125" style="2" bestFit="1" customWidth="1"/>
    <col min="8" max="8" width="20.28515625" style="2" customWidth="1"/>
    <col min="9" max="9" width="17.28515625" style="2" customWidth="1"/>
    <col min="10" max="10" width="13.7109375" style="3" bestFit="1" customWidth="1"/>
    <col min="12" max="12" width="10.7109375" bestFit="1" customWidth="1"/>
  </cols>
  <sheetData>
    <row r="1" spans="1:11" ht="19.899999999999999" customHeight="1" x14ac:dyDescent="0.25">
      <c r="A1" s="1" t="s">
        <v>0</v>
      </c>
      <c r="B1"/>
    </row>
    <row r="2" spans="1:11" ht="7.15" customHeight="1" x14ac:dyDescent="0.25">
      <c r="A2" s="1"/>
      <c r="B2"/>
    </row>
    <row r="3" spans="1:11" s="17" customFormat="1" ht="21" x14ac:dyDescent="0.35">
      <c r="A3" s="12" t="s">
        <v>88</v>
      </c>
      <c r="B3" s="13"/>
      <c r="C3" s="14"/>
      <c r="D3" s="14"/>
      <c r="E3" s="14"/>
      <c r="F3" s="14"/>
      <c r="G3" s="14"/>
      <c r="H3" s="14"/>
      <c r="I3" s="15"/>
      <c r="J3" s="16"/>
    </row>
    <row r="4" spans="1:11" s="17" customFormat="1" ht="21" x14ac:dyDescent="0.35">
      <c r="A4" s="18" t="s">
        <v>1</v>
      </c>
      <c r="B4" s="19"/>
      <c r="C4" s="20"/>
      <c r="D4" s="20"/>
      <c r="E4" s="20"/>
      <c r="F4" s="20"/>
      <c r="G4" s="20"/>
      <c r="H4" s="20"/>
      <c r="I4" s="20"/>
      <c r="J4" s="16"/>
    </row>
    <row r="6" spans="1:11" x14ac:dyDescent="0.25">
      <c r="A6" s="63" t="s">
        <v>2</v>
      </c>
      <c r="B6" s="63" t="s">
        <v>3</v>
      </c>
      <c r="C6" s="63" t="s">
        <v>4</v>
      </c>
      <c r="D6" s="63" t="s">
        <v>54</v>
      </c>
      <c r="E6" s="63"/>
      <c r="F6" s="63"/>
      <c r="G6" s="40"/>
      <c r="H6" s="63" t="s">
        <v>5</v>
      </c>
      <c r="I6" s="63" t="s">
        <v>31</v>
      </c>
    </row>
    <row r="7" spans="1:11" ht="40.15" customHeight="1" thickBot="1" x14ac:dyDescent="0.3">
      <c r="A7" s="64"/>
      <c r="B7" s="64"/>
      <c r="C7" s="64"/>
      <c r="D7" s="36" t="s">
        <v>59</v>
      </c>
      <c r="E7" s="36" t="s">
        <v>60</v>
      </c>
      <c r="F7" s="36" t="s">
        <v>61</v>
      </c>
      <c r="G7" s="36" t="s">
        <v>6</v>
      </c>
      <c r="H7" s="64"/>
      <c r="I7" s="64"/>
    </row>
    <row r="8" spans="1:11" ht="30.75" thickTop="1" x14ac:dyDescent="0.25">
      <c r="A8" s="50" t="s">
        <v>7</v>
      </c>
      <c r="B8" s="50" t="s">
        <v>8</v>
      </c>
      <c r="C8" s="46" t="s">
        <v>9</v>
      </c>
      <c r="D8" s="34">
        <v>1000</v>
      </c>
      <c r="E8" s="34">
        <v>1000</v>
      </c>
      <c r="F8" s="34">
        <v>500</v>
      </c>
      <c r="G8" s="24">
        <f t="shared" ref="G8:G22" si="0">SUM(D8:F8)</f>
        <v>2500</v>
      </c>
      <c r="H8" s="8"/>
      <c r="I8" s="25">
        <f t="shared" ref="I8:I36" si="1">H8*G8</f>
        <v>0</v>
      </c>
    </row>
    <row r="9" spans="1:11" ht="30" x14ac:dyDescent="0.25">
      <c r="A9" s="44" t="s">
        <v>7</v>
      </c>
      <c r="B9" s="44" t="s">
        <v>10</v>
      </c>
      <c r="C9" s="45" t="s">
        <v>9</v>
      </c>
      <c r="D9" s="6">
        <v>1000</v>
      </c>
      <c r="E9" s="6">
        <v>1000</v>
      </c>
      <c r="F9" s="6">
        <v>500</v>
      </c>
      <c r="G9" s="35">
        <f t="shared" si="0"/>
        <v>2500</v>
      </c>
      <c r="H9" s="7"/>
      <c r="I9" s="25">
        <f t="shared" si="1"/>
        <v>0</v>
      </c>
    </row>
    <row r="10" spans="1:11" ht="30" x14ac:dyDescent="0.25">
      <c r="A10" s="44" t="s">
        <v>7</v>
      </c>
      <c r="B10" s="44" t="s">
        <v>76</v>
      </c>
      <c r="C10" s="45" t="s">
        <v>9</v>
      </c>
      <c r="D10" s="6">
        <v>1000</v>
      </c>
      <c r="E10" s="6">
        <v>1000</v>
      </c>
      <c r="F10" s="6">
        <v>500</v>
      </c>
      <c r="G10" s="35">
        <f t="shared" si="0"/>
        <v>2500</v>
      </c>
      <c r="H10" s="7"/>
      <c r="I10" s="25">
        <f t="shared" si="1"/>
        <v>0</v>
      </c>
    </row>
    <row r="11" spans="1:11" ht="30" x14ac:dyDescent="0.25">
      <c r="A11" s="44" t="s">
        <v>7</v>
      </c>
      <c r="B11" s="44" t="s">
        <v>11</v>
      </c>
      <c r="C11" s="45" t="s">
        <v>9</v>
      </c>
      <c r="D11" s="6">
        <v>500</v>
      </c>
      <c r="E11" s="6">
        <v>500</v>
      </c>
      <c r="F11" s="6">
        <v>250</v>
      </c>
      <c r="G11" s="35">
        <f t="shared" si="0"/>
        <v>1250</v>
      </c>
      <c r="H11" s="7"/>
      <c r="I11" s="25">
        <f t="shared" si="1"/>
        <v>0</v>
      </c>
    </row>
    <row r="12" spans="1:11" x14ac:dyDescent="0.25">
      <c r="A12" s="44" t="s">
        <v>12</v>
      </c>
      <c r="B12" s="44" t="s">
        <v>39</v>
      </c>
      <c r="C12" s="45" t="s">
        <v>9</v>
      </c>
      <c r="D12" s="6">
        <v>1000</v>
      </c>
      <c r="E12" s="6">
        <v>1000</v>
      </c>
      <c r="F12" s="6">
        <v>500</v>
      </c>
      <c r="G12" s="35">
        <f t="shared" si="0"/>
        <v>2500</v>
      </c>
      <c r="H12" s="7"/>
      <c r="I12" s="25">
        <f t="shared" si="1"/>
        <v>0</v>
      </c>
    </row>
    <row r="13" spans="1:11" x14ac:dyDescent="0.25">
      <c r="A13" s="44" t="s">
        <v>13</v>
      </c>
      <c r="B13" s="44" t="s">
        <v>39</v>
      </c>
      <c r="C13" s="45" t="s">
        <v>9</v>
      </c>
      <c r="D13" s="6">
        <v>1000</v>
      </c>
      <c r="E13" s="6">
        <v>1000</v>
      </c>
      <c r="F13" s="6">
        <v>500</v>
      </c>
      <c r="G13" s="35">
        <f t="shared" si="0"/>
        <v>2500</v>
      </c>
      <c r="H13" s="7"/>
      <c r="I13" s="25">
        <f t="shared" si="1"/>
        <v>0</v>
      </c>
    </row>
    <row r="14" spans="1:11" ht="45" x14ac:dyDescent="0.25">
      <c r="A14" s="44" t="s">
        <v>14</v>
      </c>
      <c r="B14" s="44" t="s">
        <v>15</v>
      </c>
      <c r="C14" s="45" t="s">
        <v>9</v>
      </c>
      <c r="D14" s="6">
        <v>1000</v>
      </c>
      <c r="E14" s="6">
        <v>1000</v>
      </c>
      <c r="F14" s="6">
        <v>1000</v>
      </c>
      <c r="G14" s="35">
        <f t="shared" si="0"/>
        <v>3000</v>
      </c>
      <c r="H14" s="7"/>
      <c r="I14" s="25">
        <f t="shared" si="1"/>
        <v>0</v>
      </c>
    </row>
    <row r="15" spans="1:11" ht="45" x14ac:dyDescent="0.25">
      <c r="A15" s="44" t="s">
        <v>14</v>
      </c>
      <c r="B15" s="44" t="s">
        <v>16</v>
      </c>
      <c r="C15" s="45" t="s">
        <v>9</v>
      </c>
      <c r="D15" s="6">
        <v>1000</v>
      </c>
      <c r="E15" s="6">
        <v>1000</v>
      </c>
      <c r="F15" s="6">
        <v>1000</v>
      </c>
      <c r="G15" s="35">
        <f t="shared" si="0"/>
        <v>3000</v>
      </c>
      <c r="H15" s="7"/>
      <c r="I15" s="25">
        <f t="shared" si="1"/>
        <v>0</v>
      </c>
    </row>
    <row r="16" spans="1:11" ht="30" x14ac:dyDescent="0.25">
      <c r="A16" s="44" t="s">
        <v>14</v>
      </c>
      <c r="B16" s="44" t="s">
        <v>40</v>
      </c>
      <c r="C16" s="45" t="s">
        <v>9</v>
      </c>
      <c r="D16" s="6">
        <v>1000</v>
      </c>
      <c r="E16" s="6">
        <v>1000</v>
      </c>
      <c r="F16" s="6">
        <v>1000</v>
      </c>
      <c r="G16" s="35">
        <f t="shared" si="0"/>
        <v>3000</v>
      </c>
      <c r="H16" s="7"/>
      <c r="I16" s="25">
        <f t="shared" si="1"/>
        <v>0</v>
      </c>
      <c r="K16" s="32"/>
    </row>
    <row r="17" spans="1:13" ht="45" x14ac:dyDescent="0.25">
      <c r="A17" s="44" t="s">
        <v>14</v>
      </c>
      <c r="B17" s="44" t="s">
        <v>55</v>
      </c>
      <c r="C17" s="45" t="s">
        <v>9</v>
      </c>
      <c r="D17" s="6">
        <v>500</v>
      </c>
      <c r="E17" s="6">
        <v>500</v>
      </c>
      <c r="F17" s="6">
        <v>500</v>
      </c>
      <c r="G17" s="35">
        <f t="shared" si="0"/>
        <v>1500</v>
      </c>
      <c r="H17" s="7"/>
      <c r="I17" s="25">
        <f t="shared" si="1"/>
        <v>0</v>
      </c>
    </row>
    <row r="18" spans="1:13" ht="30" x14ac:dyDescent="0.25">
      <c r="A18" s="44" t="s">
        <v>14</v>
      </c>
      <c r="B18" s="44" t="s">
        <v>56</v>
      </c>
      <c r="C18" s="45" t="s">
        <v>9</v>
      </c>
      <c r="D18" s="6">
        <v>500</v>
      </c>
      <c r="E18" s="6">
        <v>500</v>
      </c>
      <c r="F18" s="6">
        <v>500</v>
      </c>
      <c r="G18" s="35">
        <f t="shared" si="0"/>
        <v>1500</v>
      </c>
      <c r="H18" s="7"/>
      <c r="I18" s="25">
        <f t="shared" si="1"/>
        <v>0</v>
      </c>
      <c r="K18" s="33"/>
    </row>
    <row r="19" spans="1:13" ht="30" x14ac:dyDescent="0.25">
      <c r="A19" s="44" t="s">
        <v>14</v>
      </c>
      <c r="B19" s="44" t="s">
        <v>17</v>
      </c>
      <c r="C19" s="45" t="s">
        <v>18</v>
      </c>
      <c r="D19" s="6">
        <v>250000</v>
      </c>
      <c r="E19" s="6">
        <v>250000</v>
      </c>
      <c r="F19" s="6">
        <v>250000</v>
      </c>
      <c r="G19" s="35">
        <f t="shared" si="0"/>
        <v>750000</v>
      </c>
      <c r="H19" s="7"/>
      <c r="I19" s="25">
        <f t="shared" si="1"/>
        <v>0</v>
      </c>
      <c r="K19" s="33"/>
    </row>
    <row r="20" spans="1:13" x14ac:dyDescent="0.25">
      <c r="A20" s="44" t="s">
        <v>52</v>
      </c>
      <c r="B20" s="44" t="s">
        <v>57</v>
      </c>
      <c r="C20" s="45" t="s">
        <v>53</v>
      </c>
      <c r="D20" s="6">
        <v>1</v>
      </c>
      <c r="E20" s="6">
        <v>1</v>
      </c>
      <c r="F20" s="6">
        <v>1</v>
      </c>
      <c r="G20" s="35">
        <f t="shared" si="0"/>
        <v>3</v>
      </c>
      <c r="H20" s="7"/>
      <c r="I20" s="25">
        <f t="shared" si="1"/>
        <v>0</v>
      </c>
    </row>
    <row r="21" spans="1:13" ht="30" x14ac:dyDescent="0.25">
      <c r="A21" s="44" t="s">
        <v>20</v>
      </c>
      <c r="B21" s="44" t="s">
        <v>21</v>
      </c>
      <c r="C21" s="45" t="s">
        <v>19</v>
      </c>
      <c r="D21" s="6">
        <v>300000</v>
      </c>
      <c r="E21" s="6">
        <v>300000</v>
      </c>
      <c r="F21" s="6">
        <v>200000</v>
      </c>
      <c r="G21" s="35">
        <f t="shared" si="0"/>
        <v>800000</v>
      </c>
      <c r="H21" s="21"/>
      <c r="I21" s="25">
        <f t="shared" si="1"/>
        <v>0</v>
      </c>
      <c r="M21" s="33"/>
    </row>
    <row r="22" spans="1:13" x14ac:dyDescent="0.25">
      <c r="A22" s="44" t="s">
        <v>22</v>
      </c>
      <c r="B22" s="44" t="s">
        <v>21</v>
      </c>
      <c r="C22" s="45" t="s">
        <v>19</v>
      </c>
      <c r="D22" s="6">
        <v>300000</v>
      </c>
      <c r="E22" s="6">
        <v>300000</v>
      </c>
      <c r="F22" s="6">
        <v>200000</v>
      </c>
      <c r="G22" s="35">
        <f t="shared" si="0"/>
        <v>800000</v>
      </c>
      <c r="H22" s="21"/>
      <c r="I22" s="25">
        <f t="shared" si="1"/>
        <v>0</v>
      </c>
    </row>
    <row r="23" spans="1:13" ht="30" x14ac:dyDescent="0.25">
      <c r="A23" s="22" t="s">
        <v>34</v>
      </c>
      <c r="B23" s="44" t="s">
        <v>35</v>
      </c>
      <c r="C23" s="23" t="s">
        <v>36</v>
      </c>
      <c r="D23" s="42">
        <v>300000</v>
      </c>
      <c r="E23" s="42">
        <v>300000</v>
      </c>
      <c r="F23" s="42">
        <v>200000</v>
      </c>
      <c r="G23" s="35">
        <f t="shared" ref="G23:G31" si="2">SUM(D23:F23)</f>
        <v>800000</v>
      </c>
      <c r="H23" s="7"/>
      <c r="I23" s="25">
        <f t="shared" si="1"/>
        <v>0</v>
      </c>
    </row>
    <row r="24" spans="1:13" ht="30" x14ac:dyDescent="0.25">
      <c r="A24" s="22" t="s">
        <v>62</v>
      </c>
      <c r="B24" s="44" t="s">
        <v>63</v>
      </c>
      <c r="C24" s="23" t="s">
        <v>19</v>
      </c>
      <c r="D24" s="42">
        <v>100000</v>
      </c>
      <c r="E24" s="42">
        <v>100000</v>
      </c>
      <c r="F24" s="42">
        <v>100000</v>
      </c>
      <c r="G24" s="35">
        <f t="shared" si="2"/>
        <v>300000</v>
      </c>
      <c r="H24" s="7"/>
      <c r="I24" s="25">
        <f t="shared" si="1"/>
        <v>0</v>
      </c>
    </row>
    <row r="25" spans="1:13" s="39" customFormat="1" x14ac:dyDescent="0.25">
      <c r="A25" s="22" t="s">
        <v>37</v>
      </c>
      <c r="B25" s="44" t="s">
        <v>38</v>
      </c>
      <c r="C25" s="23" t="s">
        <v>19</v>
      </c>
      <c r="D25" s="42">
        <v>100000</v>
      </c>
      <c r="E25" s="42">
        <v>100000</v>
      </c>
      <c r="F25" s="42">
        <v>100000</v>
      </c>
      <c r="G25" s="35">
        <f t="shared" si="2"/>
        <v>300000</v>
      </c>
      <c r="H25" s="7"/>
      <c r="I25" s="25">
        <f t="shared" si="1"/>
        <v>0</v>
      </c>
      <c r="J25" s="3"/>
      <c r="L25" s="51"/>
    </row>
    <row r="26" spans="1:13" x14ac:dyDescent="0.25">
      <c r="A26" s="22" t="s">
        <v>64</v>
      </c>
      <c r="B26" s="44" t="s">
        <v>72</v>
      </c>
      <c r="C26" s="23" t="s">
        <v>18</v>
      </c>
      <c r="D26" s="42">
        <v>0</v>
      </c>
      <c r="E26" s="42">
        <v>0</v>
      </c>
      <c r="F26" s="42">
        <v>250000</v>
      </c>
      <c r="G26" s="35">
        <f t="shared" si="2"/>
        <v>250000</v>
      </c>
      <c r="H26" s="7"/>
      <c r="I26" s="25">
        <f t="shared" si="1"/>
        <v>0</v>
      </c>
    </row>
    <row r="27" spans="1:13" ht="30" x14ac:dyDescent="0.25">
      <c r="A27" s="52" t="s">
        <v>81</v>
      </c>
      <c r="B27" s="41" t="s">
        <v>73</v>
      </c>
      <c r="C27" s="23" t="s">
        <v>67</v>
      </c>
      <c r="D27" s="42">
        <v>0</v>
      </c>
      <c r="E27" s="42">
        <v>0</v>
      </c>
      <c r="F27" s="42">
        <v>10</v>
      </c>
      <c r="G27" s="35">
        <f t="shared" si="2"/>
        <v>10</v>
      </c>
      <c r="H27" s="7"/>
      <c r="I27" s="25">
        <f t="shared" si="1"/>
        <v>0</v>
      </c>
    </row>
    <row r="28" spans="1:13" ht="60" x14ac:dyDescent="0.25">
      <c r="A28" s="52" t="s">
        <v>68</v>
      </c>
      <c r="B28" s="41" t="s">
        <v>69</v>
      </c>
      <c r="C28" s="23" t="s">
        <v>67</v>
      </c>
      <c r="D28" s="42"/>
      <c r="E28" s="42"/>
      <c r="F28" s="42">
        <v>2</v>
      </c>
      <c r="G28" s="35">
        <f t="shared" si="2"/>
        <v>2</v>
      </c>
      <c r="H28" s="7"/>
      <c r="I28" s="25">
        <f t="shared" si="1"/>
        <v>0</v>
      </c>
    </row>
    <row r="29" spans="1:13" ht="45" x14ac:dyDescent="0.25">
      <c r="A29" s="52" t="s">
        <v>65</v>
      </c>
      <c r="B29" s="41" t="s">
        <v>66</v>
      </c>
      <c r="C29" s="23" t="s">
        <v>67</v>
      </c>
      <c r="D29" s="42"/>
      <c r="E29" s="42"/>
      <c r="F29" s="42">
        <v>2</v>
      </c>
      <c r="G29" s="35">
        <f t="shared" si="2"/>
        <v>2</v>
      </c>
      <c r="H29" s="7"/>
      <c r="I29" s="25">
        <f t="shared" si="1"/>
        <v>0</v>
      </c>
    </row>
    <row r="30" spans="1:13" ht="117" customHeight="1" x14ac:dyDescent="0.25">
      <c r="A30" s="54" t="s">
        <v>70</v>
      </c>
      <c r="B30" s="55" t="s">
        <v>71</v>
      </c>
      <c r="C30" s="23" t="s">
        <v>67</v>
      </c>
      <c r="D30" s="42"/>
      <c r="E30" s="42"/>
      <c r="F30" s="42">
        <v>2</v>
      </c>
      <c r="G30" s="35">
        <f t="shared" si="2"/>
        <v>2</v>
      </c>
      <c r="H30" s="7"/>
      <c r="I30" s="25">
        <f t="shared" si="1"/>
        <v>0</v>
      </c>
    </row>
    <row r="31" spans="1:13" ht="30" x14ac:dyDescent="0.25">
      <c r="A31" s="22" t="s">
        <v>74</v>
      </c>
      <c r="B31" s="44" t="s">
        <v>75</v>
      </c>
      <c r="C31" s="23" t="s">
        <v>67</v>
      </c>
      <c r="D31" s="42"/>
      <c r="E31" s="42"/>
      <c r="F31" s="42">
        <v>6</v>
      </c>
      <c r="G31" s="35">
        <f t="shared" si="2"/>
        <v>6</v>
      </c>
      <c r="H31" s="7"/>
      <c r="I31" s="25">
        <f t="shared" si="1"/>
        <v>0</v>
      </c>
    </row>
    <row r="32" spans="1:13" ht="30" x14ac:dyDescent="0.25">
      <c r="A32" s="44" t="s">
        <v>77</v>
      </c>
      <c r="B32" s="44" t="s">
        <v>79</v>
      </c>
      <c r="C32" s="45" t="s">
        <v>78</v>
      </c>
      <c r="D32" s="45">
        <v>2</v>
      </c>
      <c r="E32" s="42">
        <v>0</v>
      </c>
      <c r="F32" s="42">
        <v>0</v>
      </c>
      <c r="G32" s="35">
        <f t="shared" ref="G32:G34" si="3">SUM(D32:F32)</f>
        <v>2</v>
      </c>
      <c r="H32" s="7"/>
      <c r="I32" s="25">
        <f t="shared" si="1"/>
        <v>0</v>
      </c>
      <c r="L32" s="32"/>
    </row>
    <row r="33" spans="1:12" s="39" customFormat="1" x14ac:dyDescent="0.25">
      <c r="A33" s="44" t="s">
        <v>82</v>
      </c>
      <c r="B33" s="44" t="s">
        <v>84</v>
      </c>
      <c r="C33" s="23" t="s">
        <v>83</v>
      </c>
      <c r="D33" s="42">
        <v>1</v>
      </c>
      <c r="E33" s="42">
        <v>1</v>
      </c>
      <c r="F33" s="42">
        <v>1</v>
      </c>
      <c r="G33" s="35">
        <f t="shared" si="3"/>
        <v>3</v>
      </c>
      <c r="H33" s="7"/>
      <c r="I33" s="25">
        <f t="shared" si="1"/>
        <v>0</v>
      </c>
      <c r="J33" s="3"/>
      <c r="L33" s="51"/>
    </row>
    <row r="34" spans="1:12" s="39" customFormat="1" ht="45" x14ac:dyDescent="0.25">
      <c r="A34" s="57" t="s">
        <v>85</v>
      </c>
      <c r="B34" s="57" t="s">
        <v>86</v>
      </c>
      <c r="C34" s="58" t="s">
        <v>87</v>
      </c>
      <c r="D34" s="59">
        <v>0</v>
      </c>
      <c r="E34" s="59">
        <v>1</v>
      </c>
      <c r="F34" s="59">
        <v>0</v>
      </c>
      <c r="G34" s="35">
        <f t="shared" si="3"/>
        <v>1</v>
      </c>
      <c r="H34" s="7"/>
      <c r="I34" s="60">
        <f t="shared" si="1"/>
        <v>0</v>
      </c>
      <c r="J34" s="3"/>
      <c r="L34" s="51"/>
    </row>
    <row r="35" spans="1:12" x14ac:dyDescent="0.25">
      <c r="A35" s="44" t="s">
        <v>23</v>
      </c>
      <c r="B35" s="47" t="s">
        <v>24</v>
      </c>
      <c r="C35" s="45" t="s">
        <v>25</v>
      </c>
      <c r="D35" s="53"/>
      <c r="E35" s="53"/>
      <c r="F35" s="53"/>
      <c r="G35" s="35">
        <f>SUM(D35:F35)</f>
        <v>0</v>
      </c>
      <c r="H35" s="7"/>
      <c r="I35" s="25">
        <f t="shared" si="1"/>
        <v>0</v>
      </c>
    </row>
    <row r="36" spans="1:12" ht="45" x14ac:dyDescent="0.25">
      <c r="A36" s="44" t="s">
        <v>26</v>
      </c>
      <c r="B36" s="44" t="s">
        <v>58</v>
      </c>
      <c r="C36" s="45" t="s">
        <v>26</v>
      </c>
      <c r="D36" s="6">
        <v>1</v>
      </c>
      <c r="E36" s="6">
        <v>1</v>
      </c>
      <c r="F36" s="6">
        <v>1</v>
      </c>
      <c r="G36" s="35">
        <f>SUM(D36:F36)</f>
        <v>3</v>
      </c>
      <c r="H36" s="7"/>
      <c r="I36" s="25">
        <f t="shared" si="1"/>
        <v>0</v>
      </c>
    </row>
    <row r="37" spans="1:12" ht="19.149999999999999" customHeight="1" thickBot="1" x14ac:dyDescent="0.3">
      <c r="F37" s="61" t="s">
        <v>32</v>
      </c>
      <c r="G37" s="61"/>
      <c r="H37" s="62"/>
      <c r="I37" s="38">
        <f>SUM(I8:I36)</f>
        <v>0</v>
      </c>
    </row>
    <row r="38" spans="1:12" x14ac:dyDescent="0.25">
      <c r="A38" s="9"/>
      <c r="B38" s="10"/>
      <c r="J38" s="11"/>
    </row>
    <row r="39" spans="1:12" x14ac:dyDescent="0.25">
      <c r="A39" s="26" t="s">
        <v>27</v>
      </c>
      <c r="B39" s="26"/>
      <c r="C39" s="27"/>
      <c r="E39" s="43"/>
      <c r="G39" s="28"/>
      <c r="H39" s="56"/>
      <c r="I39" s="49"/>
      <c r="J39"/>
    </row>
    <row r="40" spans="1:12" ht="14.65" customHeight="1" x14ac:dyDescent="0.25">
      <c r="A40" t="s">
        <v>33</v>
      </c>
      <c r="B40" s="26"/>
      <c r="C40" s="27"/>
      <c r="E40" s="43"/>
      <c r="G40" s="28"/>
      <c r="H40" s="56"/>
      <c r="I40" s="49"/>
      <c r="J40"/>
    </row>
    <row r="41" spans="1:12" ht="14.65" customHeight="1" x14ac:dyDescent="0.25">
      <c r="A41" t="s">
        <v>29</v>
      </c>
      <c r="B41"/>
      <c r="C41" s="27"/>
      <c r="E41" s="43"/>
      <c r="G41" s="28"/>
      <c r="H41" s="56"/>
      <c r="I41" s="49"/>
      <c r="J41"/>
    </row>
    <row r="42" spans="1:12" ht="14.65" customHeight="1" x14ac:dyDescent="0.25">
      <c r="A42" t="s">
        <v>41</v>
      </c>
      <c r="B42"/>
      <c r="C42" s="27"/>
      <c r="E42" s="43"/>
      <c r="G42" s="28"/>
      <c r="H42" s="56"/>
      <c r="I42" s="49"/>
      <c r="J42"/>
    </row>
    <row r="43" spans="1:12" ht="14.65" customHeight="1" x14ac:dyDescent="0.25">
      <c r="A43" t="s">
        <v>42</v>
      </c>
      <c r="B43" s="27"/>
      <c r="G43" s="49"/>
      <c r="H43" s="49"/>
      <c r="I43" s="49"/>
      <c r="J43"/>
    </row>
    <row r="44" spans="1:12" ht="14.65" customHeight="1" x14ac:dyDescent="0.25">
      <c r="A44" t="s">
        <v>43</v>
      </c>
      <c r="B44"/>
      <c r="C44" s="27"/>
      <c r="E44" s="43"/>
      <c r="G44" s="28"/>
      <c r="H44" s="56"/>
      <c r="I44" s="49"/>
      <c r="J44"/>
    </row>
    <row r="45" spans="1:12" x14ac:dyDescent="0.25">
      <c r="A45"/>
      <c r="B45"/>
      <c r="C45" s="27"/>
      <c r="E45" s="43"/>
      <c r="G45" s="28"/>
      <c r="H45" s="56"/>
      <c r="I45" s="49"/>
      <c r="J45"/>
    </row>
    <row r="46" spans="1:12" x14ac:dyDescent="0.25">
      <c r="A46" s="26" t="s">
        <v>30</v>
      </c>
      <c r="B46" s="26"/>
      <c r="C46" s="27"/>
      <c r="E46" s="43"/>
      <c r="G46" s="28"/>
      <c r="H46" s="56"/>
      <c r="I46" s="49"/>
      <c r="J46"/>
    </row>
    <row r="47" spans="1:12" x14ac:dyDescent="0.25">
      <c r="A47" t="s">
        <v>44</v>
      </c>
      <c r="B47"/>
      <c r="C47" s="27"/>
      <c r="E47" s="43"/>
      <c r="G47" s="28"/>
      <c r="H47" s="56"/>
      <c r="I47" s="49"/>
      <c r="J47"/>
    </row>
    <row r="48" spans="1:12" x14ac:dyDescent="0.25">
      <c r="A48" t="s">
        <v>80</v>
      </c>
      <c r="B48"/>
      <c r="C48" s="27"/>
      <c r="E48" s="43"/>
      <c r="G48" s="28"/>
      <c r="H48" s="56"/>
      <c r="I48" s="49"/>
      <c r="J48"/>
    </row>
    <row r="49" spans="1:10" s="39" customFormat="1" x14ac:dyDescent="0.25">
      <c r="C49" s="27"/>
      <c r="D49" s="2"/>
      <c r="E49" s="43"/>
      <c r="F49" s="2"/>
      <c r="G49" s="28"/>
      <c r="H49" s="56"/>
      <c r="I49" s="49"/>
    </row>
    <row r="50" spans="1:10" x14ac:dyDescent="0.25">
      <c r="A50" s="29" t="s">
        <v>45</v>
      </c>
      <c r="B50" s="29"/>
      <c r="C50"/>
      <c r="D50" s="49"/>
      <c r="E50" s="48" t="s">
        <v>28</v>
      </c>
      <c r="F50" s="49"/>
      <c r="G50" s="28"/>
      <c r="H50" s="56"/>
      <c r="I50" s="49"/>
      <c r="J50"/>
    </row>
    <row r="51" spans="1:10" x14ac:dyDescent="0.25">
      <c r="A51" s="30"/>
      <c r="B51" t="s">
        <v>46</v>
      </c>
      <c r="C51"/>
      <c r="D51" s="49"/>
      <c r="E51" s="48"/>
      <c r="F51" s="49"/>
      <c r="G51" s="28"/>
      <c r="H51" s="56"/>
      <c r="I51" s="49"/>
      <c r="J51"/>
    </row>
    <row r="52" spans="1:10" x14ac:dyDescent="0.25">
      <c r="A52" s="30"/>
      <c r="B52" t="s">
        <v>47</v>
      </c>
      <c r="C52"/>
      <c r="D52" s="49"/>
      <c r="E52" s="48"/>
      <c r="F52" s="49"/>
      <c r="G52" s="28"/>
      <c r="H52" s="56"/>
      <c r="I52" s="49"/>
      <c r="J52"/>
    </row>
    <row r="53" spans="1:10" x14ac:dyDescent="0.25">
      <c r="A53" s="30"/>
      <c r="B53" t="s">
        <v>48</v>
      </c>
      <c r="C53"/>
      <c r="D53" s="49"/>
      <c r="E53" s="48"/>
      <c r="F53" s="49"/>
      <c r="G53" s="28"/>
      <c r="H53" s="56"/>
      <c r="I53" s="49"/>
      <c r="J53"/>
    </row>
    <row r="54" spans="1:10" x14ac:dyDescent="0.25">
      <c r="A54" s="31"/>
      <c r="B54" t="s">
        <v>49</v>
      </c>
      <c r="C54"/>
      <c r="D54" s="49"/>
      <c r="E54" s="48"/>
      <c r="F54" s="49"/>
      <c r="G54" s="28"/>
      <c r="H54" s="56"/>
      <c r="I54" s="49"/>
      <c r="J54"/>
    </row>
    <row r="55" spans="1:10" x14ac:dyDescent="0.25">
      <c r="A55" s="31"/>
      <c r="B55" t="s">
        <v>50</v>
      </c>
      <c r="C55"/>
      <c r="D55" s="49"/>
      <c r="E55" s="48"/>
      <c r="F55" s="49"/>
      <c r="G55" s="28"/>
      <c r="H55" s="56"/>
      <c r="I55" s="49"/>
      <c r="J55"/>
    </row>
    <row r="56" spans="1:10" x14ac:dyDescent="0.25">
      <c r="A56" s="31"/>
      <c r="B56" t="s">
        <v>51</v>
      </c>
      <c r="C56"/>
      <c r="D56" s="49"/>
      <c r="E56" s="48"/>
      <c r="F56" s="49"/>
      <c r="G56" s="28"/>
      <c r="H56" s="56"/>
      <c r="I56" s="49"/>
      <c r="J56"/>
    </row>
    <row r="60" spans="1:10" x14ac:dyDescent="0.25">
      <c r="A60" s="37"/>
    </row>
    <row r="61" spans="1:10" x14ac:dyDescent="0.25">
      <c r="A61" s="37"/>
    </row>
    <row r="62" spans="1:10" x14ac:dyDescent="0.25">
      <c r="A62" s="37"/>
    </row>
    <row r="63" spans="1:10" x14ac:dyDescent="0.25">
      <c r="A63" s="37"/>
    </row>
    <row r="64" spans="1:10" x14ac:dyDescent="0.25">
      <c r="A64" s="37"/>
    </row>
  </sheetData>
  <mergeCells count="7">
    <mergeCell ref="F37:H37"/>
    <mergeCell ref="I6:I7"/>
    <mergeCell ref="A6:A7"/>
    <mergeCell ref="B6:B7"/>
    <mergeCell ref="C6:C7"/>
    <mergeCell ref="H6:H7"/>
    <mergeCell ref="D6:F6"/>
  </mergeCells>
  <pageMargins left="0.7" right="0.7" top="0.78740157499999996" bottom="0.78740157499999996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Adamová Jitka</cp:lastModifiedBy>
  <cp:lastPrinted>2024-09-24T15:45:21Z</cp:lastPrinted>
  <dcterms:created xsi:type="dcterms:W3CDTF">2023-01-09T11:20:44Z</dcterms:created>
  <dcterms:modified xsi:type="dcterms:W3CDTF">2024-09-25T11:09:40Z</dcterms:modified>
</cp:coreProperties>
</file>