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202300"/>
  <mc:AlternateContent xmlns:mc="http://schemas.openxmlformats.org/markup-compatibility/2006">
    <mc:Choice Requires="x15">
      <x15ac:absPath xmlns:x15ac="http://schemas.microsoft.com/office/spreadsheetml/2010/11/ac" url="R:\OZP\UDO_Usek_obchodniho_reditele\Veřejné zakázky\VZ-2025\Zajištění realizace marketingové strategie 2026\_MINITENDRY 2026\03_ONLINE_PERFORM\ZD\"/>
    </mc:Choice>
  </mc:AlternateContent>
  <xr:revisionPtr revIDLastSave="0" documentId="13_ncr:1_{27451006-5D61-4543-962C-F65E7F30C590}" xr6:coauthVersionLast="47" xr6:coauthVersionMax="47" xr10:uidLastSave="{00000000-0000-0000-0000-000000000000}"/>
  <bookViews>
    <workbookView xWindow="90" yWindow="840" windowWidth="28515" windowHeight="13410" xr2:uid="{86B42021-44C1-460A-AD03-A00FF3BB7439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3" i="1" l="1"/>
  <c r="F24" i="1"/>
  <c r="F22" i="1"/>
  <c r="F21" i="1"/>
  <c r="F28" i="1" l="1"/>
  <c r="F27" i="1"/>
  <c r="F26" i="1"/>
  <c r="F25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29" i="1" l="1"/>
</calcChain>
</file>

<file path=xl/sharedStrings.xml><?xml version="1.0" encoding="utf-8"?>
<sst xmlns="http://schemas.openxmlformats.org/spreadsheetml/2006/main" count="98" uniqueCount="76">
  <si>
    <t>Příloha č. 1 - Soupis plnění</t>
  </si>
  <si>
    <t>Médium</t>
  </si>
  <si>
    <t>Umístění inzerce a formát inzerce</t>
  </si>
  <si>
    <t>Jednotka</t>
  </si>
  <si>
    <t>Počet</t>
  </si>
  <si>
    <t>Nabídková cena celkem v Kč bez DPH</t>
  </si>
  <si>
    <t>Vyhledávání; textový inzerát v rámci vyhledávání; 18+</t>
  </si>
  <si>
    <t>Kliknutí</t>
  </si>
  <si>
    <t>Facebook+Instagram</t>
  </si>
  <si>
    <t>Facebook Video</t>
  </si>
  <si>
    <t>OZP spoty; Facebook Video alespoň 15s sledování nebo celé video v případě nižší stopáže (ThruPlay FB)</t>
  </si>
  <si>
    <t>Imprese</t>
  </si>
  <si>
    <t>lead</t>
  </si>
  <si>
    <t>Konverzní kampaň (remarketing/lookalike) - zobrazení webové stránky dle specifikace zadavatele po vyplnění formuláře dle specifikace zadavatele</t>
  </si>
  <si>
    <t>konverze</t>
  </si>
  <si>
    <t>Monitor dechu se zvukovým alarmem a světelným ukazatelem, dvě senzorové podložky, monitor dechu a pohybu, vhodné do dětské postýlky 60 x 120 cm, rozměr senzoru š 30-35  x v 50-55 cm, vybavení: displej, nastavitelná úroveň detekce, ovládání tlačítkem, napájení bateriemi.</t>
  </si>
  <si>
    <t>Masážní pistole pro uvolnění svalů. Minimálně 5 rychlostí, minimálně 2 intenzity, minimálně 5 různých masážních hlav, baterie s minimální kapacitou 2500 mAh, funkce automatického vypnutí, maximální  hmotnost 1100 g.</t>
  </si>
  <si>
    <t>Media planner</t>
  </si>
  <si>
    <t>Zajištění, správa a vyhodnocení kampaně</t>
  </si>
  <si>
    <t>Hodina</t>
  </si>
  <si>
    <t>Produkce</t>
  </si>
  <si>
    <t>Příprava veškerých podkladů v rámci veškerého plnění</t>
  </si>
  <si>
    <t>Celková nabídková cena v Kč bez DPH</t>
  </si>
  <si>
    <t>Poznámky</t>
  </si>
  <si>
    <t>Doplněný počet hodin u požadované pozice bude odpovídat reálnému rozsahu, potřebnému k zajištění požadovaného plnění.</t>
  </si>
  <si>
    <t>OZP si vyhrazuje právo část poptávané inzerce neobjednat.</t>
  </si>
  <si>
    <t>OZP požaduje předložení finálního media plánu ke schválení před realizací kampaně; konkrétní rozložení kampaně dle období bude specifikováno ze strany OZP.</t>
  </si>
  <si>
    <t>Cílem kampaně je zvýšit návštěvnost webu www.ozp.cz a zvýšení povědomí značky zdravotní pojišťovny OZP.</t>
  </si>
  <si>
    <t>OZP dodá podklady k přípravě všech formátů výše uvedeného plnění v otevřených datech a v elektronické podobě, a to v několika motivech, jejichž nasazení bude upřesněno.</t>
  </si>
  <si>
    <t>Požadované podklady potvrzující dodané plnění - bude  přiloženo jako součást fakturace</t>
  </si>
  <si>
    <t>ONLINE: Nezávislé měřící systémy (např. Gemius, Adform, Netmonitor, Google Analytics, Google Ads, Sklik, Socialbakers, YouTube); screeny; potvrzení dodavatelů a další potvrzující dodání plnění</t>
  </si>
  <si>
    <t>Ostatní: Potvrzení, fotodokumentace či jiné doložení splnění plnění.</t>
  </si>
  <si>
    <t>Závěrečná zpráva/Postbuy bude nedílnou součástí vyhodnocení a zdokumentování dodaného plnění této kampaně OZP.</t>
  </si>
  <si>
    <t>Odhadované parametry kampaně - informativní část k vyplnění:</t>
  </si>
  <si>
    <t xml:space="preserve"> </t>
  </si>
  <si>
    <t>Net reach CS Žena 25-45</t>
  </si>
  <si>
    <t>Net reach CS Matky s dětmi</t>
  </si>
  <si>
    <t>Net reach CS 18+</t>
  </si>
  <si>
    <t>Projekce CS Žena 25-45</t>
  </si>
  <si>
    <t>Projekce CS Matky s dětmi</t>
  </si>
  <si>
    <t>Projekce CS 18+</t>
  </si>
  <si>
    <t>Nabídková cena za jednotku 
v Kč bez DPH</t>
  </si>
  <si>
    <t>Zobrazení</t>
  </si>
  <si>
    <t>Monitor dechu</t>
  </si>
  <si>
    <t>Masážní pistole</t>
  </si>
  <si>
    <t>Monitor krevního tlaku</t>
  </si>
  <si>
    <t xml:space="preserve">Domácí tlakoměr na paži, s displejem, požadavek na připojení Bluetooth k mobilnímu telefonu ke speciání  aplikaci nebo ke zdravotním aplikacím mobilních telefonů.
</t>
  </si>
  <si>
    <t>Saunovací deka</t>
  </si>
  <si>
    <t>Saunovací deka pro dospělé, s ohřevem pomocí infračerveného světla. Nastavitelná teplota, časovač, intuitivní ovládání, otevíratelná okna pro ruce.</t>
  </si>
  <si>
    <t>Chytrá osobní váha</t>
  </si>
  <si>
    <t>Chytrá osobní váha s parametry měření minimálně: hmotnost, tuk, voda, svaly, BMI. Možnost bluetooth nebo wifi párování s mobilními telefony Android a iOS.</t>
  </si>
  <si>
    <t>GOOGLE + Seznam</t>
  </si>
  <si>
    <t>Bannery v rámci sítě Google, Sklik: CS dle segmentů definovaných zadavatelem</t>
  </si>
  <si>
    <t>Bannery  - REMARKETING, CS: navštívili webovou stránku OZP nebo landingpage OZP</t>
  </si>
  <si>
    <t>RTB</t>
  </si>
  <si>
    <t>Bannery v rámci RTB nákupu a konkrétního cílení (Mafra, Seznam, CNC, Adactive, TiscaliMedia a další dle doporučení)</t>
  </si>
  <si>
    <t>Veškeré dostupné formáty a dle konkrétního cílení, CS: dle segmentů definovaných zadavatelem</t>
  </si>
  <si>
    <t>Veškeré dostupné formáty a dle konkrétního cílení - REMARKETING, CS: Reagovali na reklamu a podobní těm, kteří reagovali na reklamu (interakce typu like, comment, sdílení)</t>
  </si>
  <si>
    <t>Veškeré dostupné formáty a dle konkrétního cílení - REMARKETING, CS: navštívili webovou stránku OZP nebo landingpage OZP</t>
  </si>
  <si>
    <t>Promovaný  post, CS:18+ a sledující FB a INST profil OZP; optimalizace na maximální zásah</t>
  </si>
  <si>
    <t>Soutěžní promovaný  post, CS: 18+ a sledující FB a INST profil OZP, návrh a příprava soutěžního příspěvku, zajištění dodání výher výhercům na vyžádání zadavatele; optimalizace na maximální zásah</t>
  </si>
  <si>
    <t>Lead (sběr a zpracování)</t>
  </si>
  <si>
    <t>Vyplnění krátkého formuláře v rámci online a kontaktní kampaně</t>
  </si>
  <si>
    <t>Konverze (zobrazení stránky)</t>
  </si>
  <si>
    <t>ks</t>
  </si>
  <si>
    <t>Nákup reklamního prostoru dle níže uvedeného media plánu v období 1. 2. - 31. 03. 2026</t>
  </si>
  <si>
    <t>Přesné rozložení timingu a plnění podléhá schválení ze strany OZP.</t>
  </si>
  <si>
    <t>Chytrá láhev - minimální objem 590 ml, monitorování  a upozorňování na pitným režim, led indikátor, bluetooth připojení, nabíjecí, poutko, možnost propojení s mobilními telefony Android  a iOS, nezávadný BPA materiál, minimální výška 20 cm, minimální průměr 6 cm, barva černá nebo stříbrná nebo šedá.</t>
  </si>
  <si>
    <t>Chytrá láhev</t>
  </si>
  <si>
    <t>Aroma difuzér</t>
  </si>
  <si>
    <t>Ultrazvukový aroma difuzér, skleněný nebo kombinace skla a dalších materiálů, minimální objem 50 ml a maximální objem 100 ml, napájení z el. sítě nebo z vestavného dobíjecího akumulátoru. Ovládání tlačítky nebo ovladačem. Podsvícení minimálně 1 barva. Součástí budou 2 náplně do aroma difuzéru s 2 různými aroma.</t>
  </si>
  <si>
    <t>Nordic walking hole</t>
  </si>
  <si>
    <t>Hole určené na nordic walking a dlouhé túry, materiál hliník nebo carbon, váha maximálně 200g, minimální délka 58cm, maximální délka 130cm, délka složených holí maximálně 60 cm, spodní díl nastavitelný pomocí expandru, karbidová špička, přepravní obal.</t>
  </si>
  <si>
    <t>Chytré hodinky</t>
  </si>
  <si>
    <t>Chytré hodinky s CE certifikací měření EKG  - minimální požadavky: pro muže i ženy, s ovládáním v češtině, AMOLED displej, bluetooth, WiFi, GPS, telefonování z hodinek přes spárovaný telefon (v dosahu Bluetooth), měření tepu, měření EKG, monitoring spánku, tlakoměr, krokoměr, oxymetr, barometr, přehrávač hudby v hodinkách, ovládání přehrávače hudby v mobilu, předpověď počasí, režim spánku, vlastní ciferníky, navigace, usnadnění pro hendikepované, vhodné na běh, cyklistiku, jógu, plavání, vodotěsnost minimálně 50 m, materiál pouzdra ocel, velikost minimálně 45mm a maximálně 47mm.</t>
  </si>
  <si>
    <t>Součástí je průběžný monitoring kampaně a její průběžné vyhodnocení za účelem optimalizace a nastavení kampaně.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</si>
</sst>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Kč&quot;_-;\-* #,##0.00\ &quot;Kč&quot;_-;_-* &quot;-&quot;??\ &quot;Kč&quot;_-;_-@_-"/>
    <numFmt numFmtId="43" formatCode="_-* #,##0.00_-;\-* #,##0.00_-;_-* &quot;-&quot;??_-;_-@_-"/>
    <numFmt numFmtId="164" formatCode="#,##0.00\ _K_č"/>
    <numFmt numFmtId="165" formatCode="0.0%"/>
  </numFmts>
  <fonts count="16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sz val="11"/>
      <color rgb="FFFF0000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sz val="11"/>
      <name val="Aptos Narrow"/>
      <family val="2"/>
      <charset val="238"/>
      <scheme val="minor"/>
    </font>
    <font>
      <sz val="10"/>
      <color theme="1"/>
      <name val="Aptos Narrow"/>
      <family val="2"/>
      <charset val="238"/>
      <scheme val="minor"/>
    </font>
    <font>
      <b/>
      <sz val="18"/>
      <color theme="1"/>
      <name val="Aptos Narrow"/>
      <family val="2"/>
      <charset val="238"/>
      <scheme val="minor"/>
    </font>
    <font>
      <b/>
      <sz val="11"/>
      <name val="Aptos Narrow"/>
      <family val="2"/>
      <charset val="238"/>
      <scheme val="minor"/>
    </font>
    <font>
      <b/>
      <sz val="12"/>
      <color rgb="FFFF0000"/>
      <name val="Aptos Narrow"/>
      <family val="2"/>
      <scheme val="minor"/>
    </font>
    <font>
      <sz val="8"/>
      <name val="Aptos Narrow"/>
      <family val="2"/>
      <charset val="238"/>
      <scheme val="minor"/>
    </font>
    <font>
      <sz val="11"/>
      <name val="Aptos Narrow"/>
      <family val="2"/>
      <scheme val="minor"/>
    </font>
    <font>
      <b/>
      <sz val="12"/>
      <name val="Aptos Narrow"/>
      <family val="2"/>
      <scheme val="minor"/>
    </font>
    <font>
      <sz val="10"/>
      <name val="Aptos Narrow"/>
      <family val="2"/>
      <scheme val="minor"/>
    </font>
    <font>
      <sz val="11"/>
      <color theme="1"/>
      <name val="Calibri"/>
    </font>
    <font>
      <sz val="11"/>
      <color theme="1"/>
      <name val="Aptos Narrow"/>
      <family val="2"/>
      <scheme val="minor"/>
    </font>
    <font>
      <sz val="1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4" fillId="0" borderId="0"/>
  </cellStyleXfs>
  <cellXfs count="67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4" fontId="5" fillId="0" borderId="0" xfId="0" applyNumberFormat="1" applyFont="1" applyAlignment="1">
      <alignment horizontal="center"/>
    </xf>
    <xf numFmtId="0" fontId="2" fillId="0" borderId="0" xfId="0" applyFont="1"/>
    <xf numFmtId="0" fontId="6" fillId="0" borderId="0" xfId="0" applyFont="1"/>
    <xf numFmtId="0" fontId="0" fillId="0" borderId="0" xfId="0" applyAlignment="1">
      <alignment horizontal="left" vertical="center"/>
    </xf>
    <xf numFmtId="0" fontId="7" fillId="0" borderId="1" xfId="0" applyFont="1" applyBorder="1" applyAlignment="1">
      <alignment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/>
    </xf>
    <xf numFmtId="0" fontId="4" fillId="0" borderId="5" xfId="0" applyFont="1" applyBorder="1" applyAlignment="1">
      <alignment vertical="center" wrapText="1"/>
    </xf>
    <xf numFmtId="164" fontId="4" fillId="0" borderId="6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4" fillId="0" borderId="5" xfId="0" applyFont="1" applyBorder="1" applyAlignment="1">
      <alignment horizontal="center" vertical="center"/>
    </xf>
    <xf numFmtId="164" fontId="4" fillId="2" borderId="5" xfId="2" applyNumberFormat="1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10" xfId="0" applyFont="1" applyBorder="1" applyAlignment="1">
      <alignment vertical="center" wrapText="1"/>
    </xf>
    <xf numFmtId="0" fontId="4" fillId="0" borderId="10" xfId="0" applyFont="1" applyBorder="1" applyAlignment="1">
      <alignment horizontal="center" vertical="center"/>
    </xf>
    <xf numFmtId="3" fontId="4" fillId="0" borderId="10" xfId="1" applyNumberFormat="1" applyFont="1" applyFill="1" applyBorder="1" applyAlignment="1">
      <alignment horizontal="center" vertical="center"/>
    </xf>
    <xf numFmtId="164" fontId="4" fillId="2" borderId="10" xfId="2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164" fontId="3" fillId="0" borderId="11" xfId="0" applyNumberFormat="1" applyFont="1" applyBorder="1" applyAlignment="1">
      <alignment horizontal="center" vertical="center"/>
    </xf>
    <xf numFmtId="4" fontId="5" fillId="0" borderId="0" xfId="0" applyNumberFormat="1" applyFont="1" applyAlignment="1">
      <alignment horizontal="center" vertical="center"/>
    </xf>
    <xf numFmtId="0" fontId="3" fillId="0" borderId="0" xfId="0" applyFont="1"/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0" fillId="0" borderId="0" xfId="0" applyAlignment="1">
      <alignment horizontal="center"/>
    </xf>
    <xf numFmtId="0" fontId="4" fillId="0" borderId="0" xfId="0" applyFont="1"/>
    <xf numFmtId="165" fontId="0" fillId="2" borderId="12" xfId="3" applyNumberFormat="1" applyFont="1" applyFill="1" applyBorder="1" applyAlignment="1">
      <alignment horizontal="center" vertical="center"/>
    </xf>
    <xf numFmtId="3" fontId="0" fillId="2" borderId="12" xfId="0" applyNumberForma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/>
    </xf>
    <xf numFmtId="4" fontId="8" fillId="0" borderId="0" xfId="0" applyNumberFormat="1" applyFont="1" applyAlignment="1">
      <alignment horizontal="left"/>
    </xf>
    <xf numFmtId="4" fontId="8" fillId="0" borderId="0" xfId="0" applyNumberFormat="1" applyFont="1" applyAlignment="1">
      <alignment horizontal="left" vertical="center"/>
    </xf>
    <xf numFmtId="0" fontId="10" fillId="0" borderId="0" xfId="0" applyFont="1"/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4" fontId="12" fillId="0" borderId="0" xfId="0" applyNumberFormat="1" applyFont="1" applyAlignment="1">
      <alignment horizontal="center"/>
    </xf>
    <xf numFmtId="0" fontId="13" fillId="0" borderId="8" xfId="0" applyFont="1" applyBorder="1" applyAlignment="1">
      <alignment vertical="center" wrapText="1"/>
    </xf>
    <xf numFmtId="0" fontId="13" fillId="0" borderId="8" xfId="0" applyFont="1" applyBorder="1" applyAlignment="1">
      <alignment horizontal="center" vertical="center"/>
    </xf>
    <xf numFmtId="3" fontId="13" fillId="0" borderId="8" xfId="0" applyNumberFormat="1" applyFont="1" applyBorder="1" applyAlignment="1">
      <alignment horizontal="center" vertical="center"/>
    </xf>
    <xf numFmtId="164" fontId="4" fillId="0" borderId="13" xfId="0" applyNumberFormat="1" applyFont="1" applyBorder="1" applyAlignment="1">
      <alignment horizontal="center" vertical="center"/>
    </xf>
    <xf numFmtId="0" fontId="15" fillId="0" borderId="8" xfId="0" applyFont="1" applyBorder="1" applyAlignment="1">
      <alignment vertical="center" wrapText="1"/>
    </xf>
    <xf numFmtId="0" fontId="15" fillId="0" borderId="8" xfId="0" applyFont="1" applyBorder="1" applyAlignment="1">
      <alignment horizontal="center" vertical="center"/>
    </xf>
    <xf numFmtId="0" fontId="15" fillId="0" borderId="8" xfId="0" applyFont="1" applyBorder="1" applyAlignment="1">
      <alignment wrapText="1"/>
    </xf>
    <xf numFmtId="0" fontId="13" fillId="0" borderId="8" xfId="0" applyFont="1" applyBorder="1" applyAlignment="1">
      <alignment horizontal="left" vertical="center" wrapText="1"/>
    </xf>
    <xf numFmtId="3" fontId="13" fillId="0" borderId="8" xfId="0" applyNumberFormat="1" applyFont="1" applyBorder="1" applyAlignment="1">
      <alignment horizontal="center" vertical="center" wrapText="1"/>
    </xf>
    <xf numFmtId="0" fontId="13" fillId="0" borderId="7" xfId="0" applyFont="1" applyBorder="1" applyAlignment="1">
      <alignment vertical="center" wrapText="1"/>
    </xf>
    <xf numFmtId="0" fontId="15" fillId="0" borderId="7" xfId="0" applyFont="1" applyBorder="1" applyAlignment="1">
      <alignment vertical="center" wrapText="1"/>
    </xf>
    <xf numFmtId="0" fontId="13" fillId="0" borderId="7" xfId="0" applyFont="1" applyBorder="1" applyAlignment="1">
      <alignment horizontal="left" vertical="center"/>
    </xf>
    <xf numFmtId="164" fontId="4" fillId="0" borderId="14" xfId="0" applyNumberFormat="1" applyFont="1" applyBorder="1" applyAlignment="1">
      <alignment horizontal="center" vertical="center"/>
    </xf>
    <xf numFmtId="3" fontId="15" fillId="0" borderId="8" xfId="0" applyNumberFormat="1" applyFont="1" applyBorder="1" applyAlignment="1">
      <alignment horizontal="center" vertical="center"/>
    </xf>
    <xf numFmtId="164" fontId="14" fillId="2" borderId="8" xfId="6" applyNumberFormat="1" applyFill="1" applyBorder="1" applyAlignment="1">
      <alignment horizontal="center" vertical="center"/>
    </xf>
    <xf numFmtId="164" fontId="0" fillId="2" borderId="8" xfId="0" applyNumberFormat="1" applyFill="1" applyBorder="1" applyAlignment="1">
      <alignment horizontal="center" vertical="center"/>
    </xf>
    <xf numFmtId="0" fontId="4" fillId="0" borderId="15" xfId="0" applyFont="1" applyBorder="1" applyAlignment="1">
      <alignment horizontal="left" vertical="center"/>
    </xf>
    <xf numFmtId="0" fontId="4" fillId="0" borderId="16" xfId="0" applyFont="1" applyBorder="1" applyAlignment="1">
      <alignment horizontal="left" vertical="center" wrapText="1"/>
    </xf>
    <xf numFmtId="0" fontId="4" fillId="0" borderId="17" xfId="0" applyFont="1" applyBorder="1" applyAlignment="1">
      <alignment horizontal="left" vertical="center"/>
    </xf>
    <xf numFmtId="0" fontId="4" fillId="0" borderId="12" xfId="0" applyFont="1" applyBorder="1" applyAlignment="1">
      <alignment wrapText="1"/>
    </xf>
    <xf numFmtId="3" fontId="4" fillId="3" borderId="5" xfId="1" applyNumberFormat="1" applyFont="1" applyFill="1" applyBorder="1" applyAlignment="1">
      <alignment horizontal="center" vertical="center"/>
    </xf>
  </cellXfs>
  <cellStyles count="7">
    <cellStyle name="Čárka" xfId="1" builtinId="3"/>
    <cellStyle name="Měna" xfId="2" builtinId="4"/>
    <cellStyle name="Měna 4" xfId="4" xr:uid="{C3A0D813-538A-4F0B-90A9-853375BD4D49}"/>
    <cellStyle name="Měna 4 2" xfId="5" xr:uid="{7836F4F7-480D-403F-9193-39D7D39206D9}"/>
    <cellStyle name="Normální" xfId="0" builtinId="0"/>
    <cellStyle name="Normální 2" xfId="6" xr:uid="{27C04C8A-9892-4806-935C-F2663711A5CA}"/>
    <cellStyle name="Procenta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A30241-76D9-41C8-9F88-D74CCF17BE0D}">
  <sheetPr>
    <pageSetUpPr fitToPage="1"/>
  </sheetPr>
  <dimension ref="A1:I52"/>
  <sheetViews>
    <sheetView tabSelected="1" topLeftCell="A19" zoomScale="85" zoomScaleNormal="85" workbookViewId="0">
      <selection activeCell="G24" sqref="G24"/>
    </sheetView>
  </sheetViews>
  <sheetFormatPr defaultColWidth="28.5703125" defaultRowHeight="15.75" x14ac:dyDescent="0.25"/>
  <cols>
    <col min="1" max="1" width="30" style="1" customWidth="1"/>
    <col min="2" max="2" width="82.28515625" style="1" customWidth="1"/>
    <col min="3" max="3" width="33.42578125" customWidth="1"/>
    <col min="4" max="4" width="17" style="2" customWidth="1"/>
    <col min="5" max="5" width="25.28515625" style="3" customWidth="1"/>
    <col min="6" max="6" width="19.28515625" style="2" bestFit="1" customWidth="1"/>
    <col min="7" max="7" width="83.85546875" style="37" bestFit="1" customWidth="1"/>
    <col min="8" max="8" width="28.5703125" style="4"/>
    <col min="9" max="9" width="28.5703125" style="5"/>
  </cols>
  <sheetData>
    <row r="1" spans="1:9" x14ac:dyDescent="0.25">
      <c r="A1" s="1" t="s">
        <v>0</v>
      </c>
    </row>
    <row r="2" spans="1:9" ht="24" x14ac:dyDescent="0.4">
      <c r="A2" s="6" t="s">
        <v>65</v>
      </c>
      <c r="B2" s="6"/>
      <c r="C2" s="7"/>
    </row>
    <row r="3" spans="1:9" ht="9.6" customHeight="1" x14ac:dyDescent="0.4">
      <c r="A3" s="34"/>
      <c r="B3" s="35"/>
      <c r="C3" s="36"/>
      <c r="D3" s="36"/>
      <c r="E3" s="36"/>
      <c r="F3" s="36"/>
      <c r="G3" s="38"/>
      <c r="H3"/>
      <c r="I3"/>
    </row>
    <row r="4" spans="1:9" ht="16.5" thickBot="1" x14ac:dyDescent="0.3"/>
    <row r="5" spans="1:9" ht="45.75" thickBot="1" x14ac:dyDescent="0.3">
      <c r="A5" s="8" t="s">
        <v>1</v>
      </c>
      <c r="B5" s="9" t="s">
        <v>2</v>
      </c>
      <c r="C5" s="10" t="s">
        <v>3</v>
      </c>
      <c r="D5" s="10" t="s">
        <v>4</v>
      </c>
      <c r="E5" s="10" t="s">
        <v>41</v>
      </c>
      <c r="F5" s="11" t="s">
        <v>5</v>
      </c>
      <c r="G5" s="39"/>
      <c r="H5" s="5"/>
      <c r="I5"/>
    </row>
    <row r="6" spans="1:9" ht="16.5" thickTop="1" x14ac:dyDescent="0.25">
      <c r="A6" s="55" t="s">
        <v>51</v>
      </c>
      <c r="B6" s="46" t="s">
        <v>6</v>
      </c>
      <c r="C6" s="47" t="s">
        <v>7</v>
      </c>
      <c r="D6" s="48">
        <v>20000</v>
      </c>
      <c r="E6" s="60"/>
      <c r="F6" s="49">
        <f t="shared" ref="F6:F28" si="0">E6*D6</f>
        <v>0</v>
      </c>
      <c r="G6" s="39"/>
      <c r="H6" s="5"/>
      <c r="I6"/>
    </row>
    <row r="7" spans="1:9" x14ac:dyDescent="0.25">
      <c r="A7" s="55" t="s">
        <v>51</v>
      </c>
      <c r="B7" s="46" t="s">
        <v>52</v>
      </c>
      <c r="C7" s="47" t="s">
        <v>7</v>
      </c>
      <c r="D7" s="48">
        <v>50000</v>
      </c>
      <c r="E7" s="60"/>
      <c r="F7" s="49">
        <f t="shared" si="0"/>
        <v>0</v>
      </c>
      <c r="G7" s="39"/>
      <c r="H7" s="5"/>
      <c r="I7"/>
    </row>
    <row r="8" spans="1:9" x14ac:dyDescent="0.25">
      <c r="A8" s="55" t="s">
        <v>51</v>
      </c>
      <c r="B8" s="46" t="s">
        <v>53</v>
      </c>
      <c r="C8" s="47" t="s">
        <v>7</v>
      </c>
      <c r="D8" s="48">
        <v>15000</v>
      </c>
      <c r="E8" s="60"/>
      <c r="F8" s="49">
        <f t="shared" si="0"/>
        <v>0</v>
      </c>
      <c r="G8" s="39"/>
      <c r="H8" s="5"/>
      <c r="I8"/>
    </row>
    <row r="9" spans="1:9" ht="30" x14ac:dyDescent="0.25">
      <c r="A9" s="55" t="s">
        <v>54</v>
      </c>
      <c r="B9" s="46" t="s">
        <v>55</v>
      </c>
      <c r="C9" s="47" t="s">
        <v>42</v>
      </c>
      <c r="D9" s="48">
        <v>3000000</v>
      </c>
      <c r="E9" s="60"/>
      <c r="F9" s="49">
        <f t="shared" si="0"/>
        <v>0</v>
      </c>
      <c r="G9" s="39"/>
      <c r="H9" s="5"/>
      <c r="I9"/>
    </row>
    <row r="10" spans="1:9" ht="30" x14ac:dyDescent="0.25">
      <c r="A10" s="56" t="s">
        <v>8</v>
      </c>
      <c r="B10" s="50" t="s">
        <v>56</v>
      </c>
      <c r="C10" s="51" t="s">
        <v>7</v>
      </c>
      <c r="D10" s="48">
        <v>40000</v>
      </c>
      <c r="E10" s="60"/>
      <c r="F10" s="49">
        <f t="shared" si="0"/>
        <v>0</v>
      </c>
      <c r="G10" s="39"/>
      <c r="H10" s="5"/>
      <c r="I10"/>
    </row>
    <row r="11" spans="1:9" ht="30" x14ac:dyDescent="0.25">
      <c r="A11" s="56" t="s">
        <v>8</v>
      </c>
      <c r="B11" s="50" t="s">
        <v>57</v>
      </c>
      <c r="C11" s="51" t="s">
        <v>7</v>
      </c>
      <c r="D11" s="59">
        <v>15000</v>
      </c>
      <c r="E11" s="60"/>
      <c r="F11" s="49">
        <f t="shared" si="0"/>
        <v>0</v>
      </c>
      <c r="G11" s="39"/>
      <c r="H11" s="5"/>
      <c r="I11"/>
    </row>
    <row r="12" spans="1:9" s="1" customFormat="1" ht="30" x14ac:dyDescent="0.25">
      <c r="A12" s="56" t="s">
        <v>8</v>
      </c>
      <c r="B12" s="50" t="s">
        <v>58</v>
      </c>
      <c r="C12" s="51" t="s">
        <v>7</v>
      </c>
      <c r="D12" s="59">
        <v>10000</v>
      </c>
      <c r="E12" s="60"/>
      <c r="F12" s="49">
        <f t="shared" si="0"/>
        <v>0</v>
      </c>
      <c r="G12" s="40"/>
      <c r="H12" s="15"/>
    </row>
    <row r="13" spans="1:9" s="1" customFormat="1" x14ac:dyDescent="0.25">
      <c r="A13" s="56" t="s">
        <v>8</v>
      </c>
      <c r="B13" s="52" t="s">
        <v>59</v>
      </c>
      <c r="C13" s="51" t="s">
        <v>11</v>
      </c>
      <c r="D13" s="48">
        <v>2000000</v>
      </c>
      <c r="E13" s="60"/>
      <c r="F13" s="49">
        <f t="shared" si="0"/>
        <v>0</v>
      </c>
      <c r="G13" s="40"/>
      <c r="H13" s="15"/>
    </row>
    <row r="14" spans="1:9" s="1" customFormat="1" ht="45" x14ac:dyDescent="0.25">
      <c r="A14" s="56" t="s">
        <v>8</v>
      </c>
      <c r="B14" s="52" t="s">
        <v>60</v>
      </c>
      <c r="C14" s="51" t="s">
        <v>11</v>
      </c>
      <c r="D14" s="48">
        <v>500000</v>
      </c>
      <c r="E14" s="60"/>
      <c r="F14" s="49">
        <f t="shared" si="0"/>
        <v>0</v>
      </c>
      <c r="G14" s="40"/>
      <c r="H14" s="15"/>
    </row>
    <row r="15" spans="1:9" s="1" customFormat="1" ht="30" x14ac:dyDescent="0.25">
      <c r="A15" s="56" t="s">
        <v>9</v>
      </c>
      <c r="B15" s="50" t="s">
        <v>10</v>
      </c>
      <c r="C15" s="51" t="s">
        <v>11</v>
      </c>
      <c r="D15" s="48">
        <v>1300000</v>
      </c>
      <c r="E15" s="60"/>
      <c r="F15" s="49">
        <f t="shared" si="0"/>
        <v>0</v>
      </c>
      <c r="G15" s="40"/>
      <c r="H15" s="15"/>
    </row>
    <row r="16" spans="1:9" s="1" customFormat="1" x14ac:dyDescent="0.25">
      <c r="A16" s="56" t="s">
        <v>61</v>
      </c>
      <c r="B16" s="50" t="s">
        <v>62</v>
      </c>
      <c r="C16" s="51" t="s">
        <v>12</v>
      </c>
      <c r="D16" s="48">
        <v>2000</v>
      </c>
      <c r="E16" s="60"/>
      <c r="F16" s="49">
        <f t="shared" si="0"/>
        <v>0</v>
      </c>
      <c r="G16" s="40"/>
      <c r="H16" s="15"/>
    </row>
    <row r="17" spans="1:9" s="1" customFormat="1" ht="30" x14ac:dyDescent="0.25">
      <c r="A17" s="56" t="s">
        <v>63</v>
      </c>
      <c r="B17" s="50" t="s">
        <v>13</v>
      </c>
      <c r="C17" s="51" t="s">
        <v>14</v>
      </c>
      <c r="D17" s="48">
        <v>1600</v>
      </c>
      <c r="E17" s="60"/>
      <c r="F17" s="49">
        <f t="shared" si="0"/>
        <v>0</v>
      </c>
      <c r="G17" s="40"/>
      <c r="H17" s="15"/>
    </row>
    <row r="18" spans="1:9" s="1" customFormat="1" ht="60" x14ac:dyDescent="0.25">
      <c r="A18" s="57" t="s">
        <v>43</v>
      </c>
      <c r="B18" s="53" t="s">
        <v>15</v>
      </c>
      <c r="C18" s="54" t="s">
        <v>64</v>
      </c>
      <c r="D18" s="54">
        <v>2</v>
      </c>
      <c r="E18" s="61"/>
      <c r="F18" s="49">
        <f t="shared" si="0"/>
        <v>0</v>
      </c>
      <c r="G18" s="40"/>
      <c r="H18" s="15"/>
    </row>
    <row r="19" spans="1:9" s="1" customFormat="1" ht="45" x14ac:dyDescent="0.25">
      <c r="A19" s="57" t="s">
        <v>44</v>
      </c>
      <c r="B19" s="53" t="s">
        <v>16</v>
      </c>
      <c r="C19" s="54" t="s">
        <v>64</v>
      </c>
      <c r="D19" s="54">
        <v>1</v>
      </c>
      <c r="E19" s="61"/>
      <c r="F19" s="49">
        <f t="shared" si="0"/>
        <v>0</v>
      </c>
      <c r="G19" s="40"/>
      <c r="H19" s="15"/>
    </row>
    <row r="20" spans="1:9" s="1" customFormat="1" ht="45" x14ac:dyDescent="0.25">
      <c r="A20" s="57" t="s">
        <v>45</v>
      </c>
      <c r="B20" s="53" t="s">
        <v>46</v>
      </c>
      <c r="C20" s="54" t="s">
        <v>64</v>
      </c>
      <c r="D20" s="54">
        <v>1</v>
      </c>
      <c r="E20" s="61"/>
      <c r="F20" s="49">
        <f t="shared" si="0"/>
        <v>0</v>
      </c>
      <c r="G20" s="40"/>
      <c r="H20" s="15"/>
    </row>
    <row r="21" spans="1:9" s="1" customFormat="1" ht="60" x14ac:dyDescent="0.25">
      <c r="A21" s="57" t="s">
        <v>68</v>
      </c>
      <c r="B21" s="63" t="s">
        <v>67</v>
      </c>
      <c r="C21" s="54" t="s">
        <v>64</v>
      </c>
      <c r="D21" s="54">
        <v>1</v>
      </c>
      <c r="E21" s="61"/>
      <c r="F21" s="49">
        <f t="shared" si="0"/>
        <v>0</v>
      </c>
      <c r="G21" s="40"/>
      <c r="H21" s="15"/>
    </row>
    <row r="22" spans="1:9" s="1" customFormat="1" ht="60" x14ac:dyDescent="0.25">
      <c r="A22" s="57" t="s">
        <v>69</v>
      </c>
      <c r="B22" s="63" t="s">
        <v>70</v>
      </c>
      <c r="C22" s="54" t="s">
        <v>64</v>
      </c>
      <c r="D22" s="54">
        <v>1</v>
      </c>
      <c r="E22" s="61"/>
      <c r="F22" s="49">
        <f t="shared" si="0"/>
        <v>0</v>
      </c>
      <c r="G22" s="40"/>
      <c r="H22" s="15"/>
    </row>
    <row r="23" spans="1:9" s="1" customFormat="1" ht="105" x14ac:dyDescent="0.25">
      <c r="A23" s="64" t="s">
        <v>73</v>
      </c>
      <c r="B23" s="65" t="s">
        <v>74</v>
      </c>
      <c r="C23" s="54" t="s">
        <v>64</v>
      </c>
      <c r="D23" s="54">
        <v>1</v>
      </c>
      <c r="E23" s="61"/>
      <c r="F23" s="49">
        <f t="shared" si="0"/>
        <v>0</v>
      </c>
      <c r="G23" s="40"/>
      <c r="H23" s="15"/>
    </row>
    <row r="24" spans="1:9" s="1" customFormat="1" ht="60" x14ac:dyDescent="0.25">
      <c r="A24" s="62" t="s">
        <v>71</v>
      </c>
      <c r="B24" s="63" t="s">
        <v>72</v>
      </c>
      <c r="C24" s="54" t="s">
        <v>64</v>
      </c>
      <c r="D24" s="54">
        <v>1</v>
      </c>
      <c r="E24" s="61"/>
      <c r="F24" s="49">
        <f t="shared" si="0"/>
        <v>0</v>
      </c>
      <c r="G24" s="40"/>
      <c r="H24" s="15"/>
    </row>
    <row r="25" spans="1:9" s="1" customFormat="1" ht="30" x14ac:dyDescent="0.25">
      <c r="A25" s="57" t="s">
        <v>47</v>
      </c>
      <c r="B25" s="53" t="s">
        <v>48</v>
      </c>
      <c r="C25" s="54" t="s">
        <v>64</v>
      </c>
      <c r="D25" s="54">
        <v>1</v>
      </c>
      <c r="E25" s="61"/>
      <c r="F25" s="49">
        <f t="shared" si="0"/>
        <v>0</v>
      </c>
      <c r="G25" s="40"/>
      <c r="H25" s="15"/>
    </row>
    <row r="26" spans="1:9" s="1" customFormat="1" ht="30" x14ac:dyDescent="0.25">
      <c r="A26" s="57" t="s">
        <v>49</v>
      </c>
      <c r="B26" s="53" t="s">
        <v>50</v>
      </c>
      <c r="C26" s="54" t="s">
        <v>64</v>
      </c>
      <c r="D26" s="54">
        <v>1</v>
      </c>
      <c r="E26" s="61"/>
      <c r="F26" s="49">
        <f t="shared" si="0"/>
        <v>0</v>
      </c>
      <c r="G26" s="40"/>
      <c r="H26" s="15"/>
    </row>
    <row r="27" spans="1:9" s="18" customFormat="1" x14ac:dyDescent="0.25">
      <c r="A27" s="12" t="s">
        <v>17</v>
      </c>
      <c r="B27" s="13" t="s">
        <v>18</v>
      </c>
      <c r="C27" s="16" t="s">
        <v>19</v>
      </c>
      <c r="D27" s="66">
        <v>55</v>
      </c>
      <c r="E27" s="17"/>
      <c r="F27" s="14">
        <f t="shared" si="0"/>
        <v>0</v>
      </c>
      <c r="G27" s="40"/>
      <c r="H27" s="15"/>
    </row>
    <row r="28" spans="1:9" s="1" customFormat="1" ht="16.5" thickBot="1" x14ac:dyDescent="0.3">
      <c r="A28" s="19" t="s">
        <v>20</v>
      </c>
      <c r="B28" s="20" t="s">
        <v>21</v>
      </c>
      <c r="C28" s="21" t="s">
        <v>20</v>
      </c>
      <c r="D28" s="22">
        <v>1</v>
      </c>
      <c r="E28" s="23"/>
      <c r="F28" s="58">
        <f t="shared" si="0"/>
        <v>0</v>
      </c>
      <c r="G28" s="40"/>
      <c r="H28" s="15"/>
    </row>
    <row r="29" spans="1:9" s="1" customFormat="1" ht="16.5" thickBot="1" x14ac:dyDescent="0.3">
      <c r="D29" s="3"/>
      <c r="E29" s="24" t="s">
        <v>22</v>
      </c>
      <c r="F29" s="25">
        <f>SUM(F6:F28)</f>
        <v>0</v>
      </c>
      <c r="G29" s="37"/>
      <c r="H29" s="26"/>
      <c r="I29" s="15"/>
    </row>
    <row r="31" spans="1:9" x14ac:dyDescent="0.25">
      <c r="A31" s="27" t="s">
        <v>23</v>
      </c>
      <c r="B31" s="27"/>
      <c r="C31" s="28"/>
    </row>
    <row r="32" spans="1:9" x14ac:dyDescent="0.25">
      <c r="A32" t="s">
        <v>66</v>
      </c>
      <c r="B32" s="27"/>
      <c r="C32" s="28"/>
    </row>
    <row r="33" spans="1:9" x14ac:dyDescent="0.25">
      <c r="A33" t="s">
        <v>24</v>
      </c>
      <c r="B33" s="27"/>
      <c r="C33" s="28"/>
    </row>
    <row r="34" spans="1:9" x14ac:dyDescent="0.25">
      <c r="A34" t="s">
        <v>25</v>
      </c>
      <c r="B34"/>
      <c r="C34" s="28"/>
    </row>
    <row r="35" spans="1:9" x14ac:dyDescent="0.25">
      <c r="A35" t="s">
        <v>26</v>
      </c>
      <c r="B35"/>
      <c r="C35" s="28"/>
    </row>
    <row r="36" spans="1:9" ht="13.35" customHeight="1" x14ac:dyDescent="0.25">
      <c r="A36" t="s">
        <v>27</v>
      </c>
      <c r="B36" s="28"/>
      <c r="C36" s="2"/>
      <c r="E36" s="2"/>
      <c r="G36" s="38"/>
      <c r="H36"/>
      <c r="I36"/>
    </row>
    <row r="37" spans="1:9" s="41" customFormat="1" x14ac:dyDescent="0.25">
      <c r="A37" s="41" t="s">
        <v>75</v>
      </c>
      <c r="C37" s="42"/>
      <c r="D37" s="43"/>
      <c r="E37" s="43"/>
      <c r="F37" s="43"/>
      <c r="G37" s="44"/>
      <c r="H37" s="45"/>
    </row>
    <row r="38" spans="1:9" x14ac:dyDescent="0.25">
      <c r="A38" t="s">
        <v>28</v>
      </c>
      <c r="B38"/>
      <c r="C38" s="28"/>
    </row>
    <row r="39" spans="1:9" x14ac:dyDescent="0.25">
      <c r="A39"/>
      <c r="B39"/>
      <c r="C39" s="28"/>
    </row>
    <row r="40" spans="1:9" x14ac:dyDescent="0.25">
      <c r="A40" s="27" t="s">
        <v>29</v>
      </c>
      <c r="B40" s="27"/>
      <c r="C40" s="28"/>
    </row>
    <row r="41" spans="1:9" x14ac:dyDescent="0.25">
      <c r="A41" t="s">
        <v>30</v>
      </c>
      <c r="B41"/>
      <c r="C41" s="28"/>
    </row>
    <row r="42" spans="1:9" x14ac:dyDescent="0.25">
      <c r="A42" t="s">
        <v>31</v>
      </c>
      <c r="B42"/>
      <c r="C42" s="28"/>
    </row>
    <row r="43" spans="1:9" x14ac:dyDescent="0.25">
      <c r="A43" t="s">
        <v>32</v>
      </c>
      <c r="B43"/>
      <c r="C43" s="28"/>
    </row>
    <row r="44" spans="1:9" x14ac:dyDescent="0.25">
      <c r="A44"/>
      <c r="B44"/>
      <c r="C44" s="28"/>
    </row>
    <row r="45" spans="1:9" x14ac:dyDescent="0.25">
      <c r="A45" s="29" t="s">
        <v>33</v>
      </c>
      <c r="B45" s="29"/>
      <c r="D45" s="30"/>
      <c r="E45" s="31" t="s">
        <v>34</v>
      </c>
      <c r="F45"/>
      <c r="G45" s="38"/>
    </row>
    <row r="46" spans="1:9" x14ac:dyDescent="0.25">
      <c r="A46" s="32"/>
      <c r="B46" t="s">
        <v>35</v>
      </c>
      <c r="C46" s="30"/>
      <c r="D46" s="30"/>
      <c r="E46" s="31"/>
      <c r="F46"/>
      <c r="G46" s="38"/>
    </row>
    <row r="47" spans="1:9" x14ac:dyDescent="0.25">
      <c r="A47" s="32"/>
      <c r="B47" t="s">
        <v>36</v>
      </c>
      <c r="C47" s="30"/>
      <c r="D47" s="30"/>
      <c r="E47" s="31"/>
      <c r="F47"/>
      <c r="G47" s="38"/>
    </row>
    <row r="48" spans="1:9" x14ac:dyDescent="0.25">
      <c r="A48" s="32"/>
      <c r="B48" t="s">
        <v>37</v>
      </c>
      <c r="C48" s="30"/>
      <c r="D48" s="30"/>
      <c r="E48" s="31"/>
      <c r="F48"/>
      <c r="G48" s="38"/>
    </row>
    <row r="49" spans="1:7" x14ac:dyDescent="0.25">
      <c r="A49" s="33"/>
      <c r="B49" t="s">
        <v>38</v>
      </c>
      <c r="C49" s="30"/>
      <c r="D49" s="30"/>
      <c r="E49" s="31"/>
      <c r="F49"/>
      <c r="G49" s="38"/>
    </row>
    <row r="50" spans="1:7" x14ac:dyDescent="0.25">
      <c r="A50" s="33"/>
      <c r="B50" t="s">
        <v>39</v>
      </c>
      <c r="C50" s="30"/>
      <c r="D50" s="30"/>
      <c r="E50" s="31"/>
      <c r="F50"/>
      <c r="G50" s="38"/>
    </row>
    <row r="51" spans="1:7" x14ac:dyDescent="0.25">
      <c r="A51" s="33"/>
      <c r="B51" t="s">
        <v>40</v>
      </c>
      <c r="C51" s="30"/>
      <c r="D51" s="30"/>
      <c r="E51" s="31"/>
      <c r="F51"/>
      <c r="G51" s="38"/>
    </row>
    <row r="52" spans="1:7" x14ac:dyDescent="0.25">
      <c r="A52"/>
      <c r="B52"/>
      <c r="D52" s="30"/>
      <c r="E52" s="31"/>
      <c r="F52"/>
      <c r="G52" s="38"/>
    </row>
  </sheetData>
  <phoneticPr fontId="9" type="noConversion"/>
  <pageMargins left="0.7" right="0.7" top="0.75" bottom="0.75" header="0.3" footer="0.3"/>
  <pageSetup paperSize="9" scale="4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OZP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Síčová Helena</dc:creator>
  <cp:lastModifiedBy>Tichotová Denisa</cp:lastModifiedBy>
  <cp:lastPrinted>2025-01-21T15:20:22Z</cp:lastPrinted>
  <dcterms:created xsi:type="dcterms:W3CDTF">2025-01-21T15:16:01Z</dcterms:created>
  <dcterms:modified xsi:type="dcterms:W3CDTF">2026-01-05T05:47:08Z</dcterms:modified>
</cp:coreProperties>
</file>