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fileserver01\sdileni01\OZP\UDO_Usek_obchodniho_reditele\Veřejné zakázky\VZ-2023\Zajištění realizace mktg. strategie pro rok 2024\_MINITENDRY 2024\16_TV_RADIO_SRPEN_ZARI\ZD\"/>
    </mc:Choice>
  </mc:AlternateContent>
  <bookViews>
    <workbookView xWindow="30960" yWindow="240" windowWidth="26592" windowHeight="15156"/>
  </bookViews>
  <sheets>
    <sheet name="Soupis plnění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7" i="1" l="1"/>
  <c r="F16" i="1"/>
  <c r="F15" i="1"/>
  <c r="F14" i="1"/>
  <c r="F13" i="1"/>
  <c r="F12" i="1"/>
  <c r="F11" i="1"/>
  <c r="F10" i="1"/>
  <c r="F9" i="1"/>
  <c r="F8" i="1"/>
  <c r="F7" i="1"/>
  <c r="D15" i="1" l="1"/>
  <c r="F6" i="1" l="1"/>
  <c r="F18" i="1" s="1"/>
</calcChain>
</file>

<file path=xl/sharedStrings.xml><?xml version="1.0" encoding="utf-8"?>
<sst xmlns="http://schemas.openxmlformats.org/spreadsheetml/2006/main" count="66" uniqueCount="61">
  <si>
    <t>Cílové skupiny pro mediální komunikaci: primární - žena 25-45 v rolích nastávající matky nebo matky malých dětí nebo matky v rodině; sekundární - OSVČ; chronicky nemocní 55+; 40-60 ovládající internet či mobilní aplikace</t>
  </si>
  <si>
    <t>Projekce CS 18+</t>
  </si>
  <si>
    <t>Projekce CS Matky s dětmi</t>
  </si>
  <si>
    <t>Projekce CS Žena 25-45</t>
  </si>
  <si>
    <t>Net reach CS 18+</t>
  </si>
  <si>
    <t>Net reach CS Matky s dětmi</t>
  </si>
  <si>
    <t>Net reach CS Žena 25-45</t>
  </si>
  <si>
    <t>Odhadované parametry kampaně - informativní část k vyplnění:</t>
  </si>
  <si>
    <t>Požadované podklady potvrzující dodané plnění - bude  přiloženo jako součást fakturace</t>
  </si>
  <si>
    <t>Poznámky</t>
  </si>
  <si>
    <t>Celková nabídková cena v Kč bez DPH</t>
  </si>
  <si>
    <t>Produkce</t>
  </si>
  <si>
    <t>GRPs</t>
  </si>
  <si>
    <t>Nabídková cena za jednotku v Kč bez DPH</t>
  </si>
  <si>
    <t>Počet</t>
  </si>
  <si>
    <t>Jednotka</t>
  </si>
  <si>
    <t>Umístění inzerce a formát inzerce</t>
  </si>
  <si>
    <t>Médium</t>
  </si>
  <si>
    <t>Uchazeč je oprávněn zasahovat pouze do žlutě označených polí (vyplnit či aktualizovat údaje dle níže uvedených pokynů)</t>
  </si>
  <si>
    <t>Media planner</t>
  </si>
  <si>
    <t>Zajištění, správa a vyhodnocení kampaně</t>
  </si>
  <si>
    <t>Hodina</t>
  </si>
  <si>
    <t>Nabídková cena celkem v Kč bez DPH</t>
  </si>
  <si>
    <t>Závěrečná zpráva/Postbuy bude nedílnou součástí vyhodnocení a zdokumentování dodaného plnění této kampaně OZP</t>
  </si>
  <si>
    <t>Doplněný počet hodin u požadované pozice bude odpovídat reálnému rozsahu, potřebnému k zajištění požadovaného plnění.</t>
  </si>
  <si>
    <t>OZP si vyhrazuje právo část poptávané inzerce neobjednat.</t>
  </si>
  <si>
    <t>OZP požaduje předložení finálního media plánu ke schválení před realizací kampaně.</t>
  </si>
  <si>
    <t>OZP dodá podklady v elektronické podobě.</t>
  </si>
  <si>
    <t>Cílem kampaně je zvýšit návštěvnost webu www.ozp.cz a zvýšení povědomí značky zdravotní pojišťovny OZP.</t>
  </si>
  <si>
    <t>Příloha č. 1 - Soupis plnění</t>
  </si>
  <si>
    <t>Nova Group 16. - 30. 9.</t>
  </si>
  <si>
    <t>Prima Group  16. - 30. 9.</t>
  </si>
  <si>
    <t>Radiohouse TOTAL 16. - 30. 9.</t>
  </si>
  <si>
    <t>20s reklamní spoty s nasazením po-pá vždy v čase: 06-09: 2x + 09-12: 2x + 12-15: 2x tzn. 6 spotů za 1 den</t>
  </si>
  <si>
    <t>Spot</t>
  </si>
  <si>
    <t>Dodání až 7 spotů OZP do TV vysílání včetně produkce podkladů pro odvysílání veškerého požadovaného plnění; dodání až 2 spotů do radio vysílání včetně produkce podkladů pro odvysílání veškerého požadovaného plnění.</t>
  </si>
  <si>
    <t>CNN Prima News Interview+</t>
  </si>
  <si>
    <t>Rozhovor se zástupcem OZP na téma po domluvě s redakcí; odsouhlasené okruhy otázek; včetně online vysílání a záznamu v archivu (vše cnn.iprima.cz) + PR článek special + FB post</t>
  </si>
  <si>
    <t>Interview+</t>
  </si>
  <si>
    <t>Týden</t>
  </si>
  <si>
    <t>Imprese</t>
  </si>
  <si>
    <t>Nova Group  19. 8. - 31. 8.</t>
  </si>
  <si>
    <t>Prima Group  19. 8. - 31. 8.</t>
  </si>
  <si>
    <t>Prima Group  1. 9. - 15. 9.</t>
  </si>
  <si>
    <t>imprese</t>
  </si>
  <si>
    <t>HbbTV Max Reach TV Nova / cílení bude nastaveno dle požadavku OZP; umístění banneru + umístění spotů OZP nebo informací o OZP na podstránce v rámci HBBTV; součástí je příprava a výroba podkladů pro HBBTV nasazení</t>
  </si>
  <si>
    <t>Ostatní: Potvrzení dodavatelů, fotodokumentace či jiná doložení dodaného plnění.</t>
  </si>
  <si>
    <t>Timing kampaně: 19. 8. - 30. 9.2024.</t>
  </si>
  <si>
    <r>
      <t xml:space="preserve">Switchroll </t>
    </r>
    <r>
      <rPr>
        <b/>
        <sz val="11"/>
        <rFont val="Calibri"/>
        <family val="2"/>
        <charset val="238"/>
        <scheme val="minor"/>
      </rPr>
      <t>TV spot 10s</t>
    </r>
  </si>
  <si>
    <t>Skupina Óčko 16. - 30. 9.</t>
  </si>
  <si>
    <t>Nova Group 1. - 30. 9.</t>
  </si>
  <si>
    <t>Pořad</t>
  </si>
  <si>
    <r>
      <rPr>
        <b/>
        <sz val="11"/>
        <rFont val="Calibri"/>
        <family val="2"/>
        <charset val="238"/>
        <scheme val="minor"/>
      </rPr>
      <t>10s reklamní spoty</t>
    </r>
    <r>
      <rPr>
        <sz val="11"/>
        <rFont val="Calibri"/>
        <family val="2"/>
        <charset val="238"/>
        <scheme val="minor"/>
      </rPr>
      <t xml:space="preserve"> v objemu 200GRPs v cílové skupině 15-69 (60% PT) s garantovanou afinitou 0,75 v cílové skupině Ženy 25-45</t>
    </r>
  </si>
  <si>
    <t>TV: postbuy (GRPs, TRPs, afinita, zásah); spotlist z oficiálních dat (Admosphere); záznamy či potvrzení ze stran médií</t>
  </si>
  <si>
    <r>
      <rPr>
        <b/>
        <sz val="11"/>
        <rFont val="Calibri"/>
        <family val="2"/>
        <charset val="238"/>
        <scheme val="minor"/>
      </rPr>
      <t>40s reklamní spoty</t>
    </r>
    <r>
      <rPr>
        <sz val="11"/>
        <rFont val="Calibri"/>
        <family val="2"/>
        <charset val="238"/>
        <scheme val="minor"/>
      </rPr>
      <t xml:space="preserve"> v objemu 120GRPs v nákupní cílové skupině 15-54 (40 % PT+30 % SPT) s garantovanou afinitou 1,2 v cílové skupině Ženy 25-45</t>
    </r>
  </si>
  <si>
    <r>
      <rPr>
        <b/>
        <sz val="11"/>
        <rFont val="Calibri"/>
        <family val="2"/>
        <charset val="238"/>
        <scheme val="minor"/>
      </rPr>
      <t>10s reklamní spoty</t>
    </r>
    <r>
      <rPr>
        <sz val="11"/>
        <rFont val="Calibri"/>
        <family val="2"/>
        <charset val="238"/>
        <scheme val="minor"/>
      </rPr>
      <t xml:space="preserve"> v objemu 250GRPs v nákupní cílové skupině 15-54 (40 % PT+30 % SPT) s garantovanou afinitou 1,2 v cílové skupině Ženy 25-45</t>
    </r>
  </si>
  <si>
    <r>
      <rPr>
        <b/>
        <sz val="11"/>
        <rFont val="Calibri"/>
        <family val="2"/>
        <charset val="238"/>
        <scheme val="minor"/>
      </rPr>
      <t>40s reklamní spoty</t>
    </r>
    <r>
      <rPr>
        <sz val="11"/>
        <rFont val="Calibri"/>
        <family val="2"/>
        <charset val="238"/>
        <scheme val="minor"/>
      </rPr>
      <t xml:space="preserve"> v objemu 60GRPs v cílové skupině 15-69 (60% PT) s garantovanou afinitou 0,75 v cílové skupině Ženy 25-45</t>
    </r>
  </si>
  <si>
    <r>
      <rPr>
        <b/>
        <sz val="11"/>
        <rFont val="Calibri"/>
        <family val="2"/>
        <charset val="238"/>
        <scheme val="minor"/>
      </rPr>
      <t>10s sponzorské vzkazy</t>
    </r>
    <r>
      <rPr>
        <sz val="11"/>
        <rFont val="Calibri"/>
        <family val="2"/>
        <charset val="238"/>
        <scheme val="minor"/>
      </rPr>
      <t xml:space="preserve"> u seriálu v primetime (všední den mezi 20:15-22:00) v objemu: 2x pořad po 4 vzkazech v jednom týdnu tzn. celkem 4x pořad a 16x vzkaz</t>
    </r>
  </si>
  <si>
    <r>
      <t>Propagace: TV POST#VidimSeNaOcku; 1 týden obsahuje: 26</t>
    </r>
    <r>
      <rPr>
        <b/>
        <sz val="11"/>
        <rFont val="Calibri"/>
        <family val="2"/>
        <charset val="238"/>
        <scheme val="minor"/>
      </rPr>
      <t xml:space="preserve"> 10vteřinových sponzorských vzkazů</t>
    </r>
    <r>
      <rPr>
        <sz val="11"/>
        <rFont val="Calibri"/>
        <family val="2"/>
        <charset val="238"/>
        <scheme val="minor"/>
      </rPr>
      <t xml:space="preserve"> + soutěž na FB a TV + 2x příspěvek na sociálních sítích Óčka + 2x výhra v minimální hodnotě á 2 000Kč (zajistí dodavatel včetně zaslání výhry, typ výher specifikuje OZP)</t>
    </r>
  </si>
  <si>
    <t>Radio - výpis spotů potvrzený dodavatelem; výjezd z oficiálních dat (např. Admosphere - Ad Intel data); záznamy či potvrzení ze stran médií</t>
  </si>
  <si>
    <r>
      <t>Nákup reklamního prostoru</t>
    </r>
    <r>
      <rPr>
        <b/>
        <sz val="18"/>
        <color rgb="FFFF0000"/>
        <rFont val="Calibri"/>
        <family val="2"/>
        <charset val="238"/>
        <scheme val="minor"/>
      </rPr>
      <t xml:space="preserve"> </t>
    </r>
    <r>
      <rPr>
        <b/>
        <sz val="18"/>
        <color theme="1"/>
        <rFont val="Calibri"/>
        <family val="2"/>
        <charset val="238"/>
        <scheme val="minor"/>
      </rPr>
      <t>dle níže uvedeného media plánu v období 1. 8. - 30. 9. 2024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</si>
</sst>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* #,##0.00\ &quot;Kč&quot;_-;\-* #,##0.00\ &quot;Kč&quot;_-;_-* &quot;-&quot;??\ &quot;Kč&quot;_-;_-@_-"/>
    <numFmt numFmtId="43" formatCode="_-* #,##0.00_-;\-* #,##0.00_-;_-* &quot;-&quot;??_-;_-@_-"/>
    <numFmt numFmtId="164" formatCode="#,##0.00\ _K_č"/>
    <numFmt numFmtId="165" formatCode="0.0%"/>
    <numFmt numFmtId="166" formatCode="_-* #,##0.00\ _K_č_-;\-* #,##0.00\ _K_č_-;_-* &quot;-&quot;??\ _K_č_-;_-@_-"/>
    <numFmt numFmtId="167" formatCode="#,##0\ _K_č;\-#,##0\ _K_č"/>
  </numFmts>
  <fonts count="7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8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</borders>
  <cellStyleXfs count="10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60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3" fontId="0" fillId="2" borderId="1" xfId="0" applyNumberForma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2" fillId="0" borderId="0" xfId="0" applyFont="1"/>
    <xf numFmtId="164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right" vertical="center"/>
    </xf>
    <xf numFmtId="164" fontId="0" fillId="0" borderId="0" xfId="0" applyNumberFormat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5" xfId="0" applyFont="1" applyBorder="1" applyAlignment="1">
      <alignment vertical="center" wrapText="1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/>
    </xf>
    <xf numFmtId="0" fontId="5" fillId="2" borderId="0" xfId="0" applyFont="1" applyFill="1" applyAlignment="1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5" fillId="0" borderId="0" xfId="0" applyFont="1"/>
    <xf numFmtId="165" fontId="0" fillId="2" borderId="1" xfId="2" applyNumberFormat="1" applyFont="1" applyFill="1" applyBorder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164" fontId="3" fillId="2" borderId="7" xfId="1" applyNumberFormat="1" applyFont="1" applyFill="1" applyBorder="1" applyAlignment="1">
      <alignment horizontal="center" vertical="center"/>
    </xf>
    <xf numFmtId="164" fontId="3" fillId="0" borderId="8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164" fontId="3" fillId="2" borderId="10" xfId="1" applyNumberFormat="1" applyFont="1" applyFill="1" applyBorder="1" applyAlignment="1">
      <alignment horizontal="center" vertical="center"/>
    </xf>
    <xf numFmtId="164" fontId="3" fillId="0" borderId="11" xfId="0" applyNumberFormat="1" applyFont="1" applyBorder="1" applyAlignment="1">
      <alignment horizontal="center" vertical="center"/>
    </xf>
    <xf numFmtId="0" fontId="3" fillId="0" borderId="9" xfId="0" applyFont="1" applyBorder="1" applyAlignment="1">
      <alignment vertical="center" wrapText="1"/>
    </xf>
    <xf numFmtId="0" fontId="3" fillId="0" borderId="10" xfId="0" applyFont="1" applyBorder="1" applyAlignment="1">
      <alignment wrapText="1"/>
    </xf>
    <xf numFmtId="164" fontId="0" fillId="0" borderId="11" xfId="0" applyNumberForma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0" fontId="0" fillId="0" borderId="10" xfId="0" applyBorder="1" applyAlignment="1">
      <alignment horizontal="left" vertical="center" wrapText="1"/>
    </xf>
    <xf numFmtId="0" fontId="0" fillId="0" borderId="10" xfId="0" applyBorder="1" applyAlignment="1">
      <alignment horizontal="center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 wrapText="1"/>
    </xf>
    <xf numFmtId="0" fontId="0" fillId="0" borderId="13" xfId="0" applyBorder="1" applyAlignment="1">
      <alignment horizontal="center" vertical="center"/>
    </xf>
    <xf numFmtId="164" fontId="3" fillId="2" borderId="13" xfId="1" applyNumberFormat="1" applyFont="1" applyFill="1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/>
    </xf>
    <xf numFmtId="9" fontId="0" fillId="0" borderId="0" xfId="0" applyNumberFormat="1"/>
    <xf numFmtId="0" fontId="1" fillId="0" borderId="0" xfId="0" applyFont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wrapText="1"/>
    </xf>
    <xf numFmtId="167" fontId="3" fillId="0" borderId="10" xfId="9" applyNumberFormat="1" applyFont="1" applyBorder="1" applyAlignment="1">
      <alignment horizontal="center" vertical="center"/>
    </xf>
    <xf numFmtId="0" fontId="0" fillId="0" borderId="15" xfId="0" applyBorder="1" applyAlignment="1">
      <alignment horizontal="left" vertical="center"/>
    </xf>
    <xf numFmtId="0" fontId="0" fillId="0" borderId="16" xfId="0" applyBorder="1" applyAlignment="1">
      <alignment horizontal="left" vertical="center" wrapText="1"/>
    </xf>
    <xf numFmtId="0" fontId="0" fillId="0" borderId="16" xfId="0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164" fontId="3" fillId="2" borderId="16" xfId="1" applyNumberFormat="1" applyFont="1" applyFill="1" applyBorder="1" applyAlignment="1">
      <alignment horizontal="center" vertical="center"/>
    </xf>
    <xf numFmtId="164" fontId="0" fillId="0" borderId="17" xfId="0" applyNumberFormat="1" applyBorder="1" applyAlignment="1">
      <alignment horizontal="center" vertical="center"/>
    </xf>
    <xf numFmtId="0" fontId="0" fillId="0" borderId="18" xfId="0" applyBorder="1" applyAlignment="1">
      <alignment horizontal="left" vertical="center"/>
    </xf>
    <xf numFmtId="0" fontId="0" fillId="0" borderId="19" xfId="0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164" fontId="3" fillId="2" borderId="19" xfId="1" applyNumberFormat="1" applyFont="1" applyFill="1" applyBorder="1" applyAlignment="1">
      <alignment horizontal="center" vertical="center"/>
    </xf>
    <xf numFmtId="164" fontId="0" fillId="0" borderId="20" xfId="0" applyNumberFormat="1" applyBorder="1" applyAlignment="1">
      <alignment horizontal="center" vertical="center"/>
    </xf>
    <xf numFmtId="0" fontId="3" fillId="0" borderId="0" xfId="0" applyFont="1"/>
    <xf numFmtId="0" fontId="3" fillId="0" borderId="7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0" xfId="0" applyFont="1" applyAlignment="1">
      <alignment horizontal="left"/>
    </xf>
  </cellXfs>
  <cellStyles count="10">
    <cellStyle name="Čárka" xfId="9" builtinId="3"/>
    <cellStyle name="Čárka 2" xfId="5"/>
    <cellStyle name="Měna" xfId="1" builtinId="4"/>
    <cellStyle name="Měna 2" xfId="3"/>
    <cellStyle name="Měna 2 2" xfId="6"/>
    <cellStyle name="Měna 3" xfId="7"/>
    <cellStyle name="Měna 4" xfId="8"/>
    <cellStyle name="Měna 5" xfId="4"/>
    <cellStyle name="Normální" xfId="0" builtinId="0"/>
    <cellStyle name="Procenta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1"/>
  <sheetViews>
    <sheetView showGridLines="0" tabSelected="1" zoomScale="80" zoomScaleNormal="80" workbookViewId="0">
      <selection activeCell="B12" sqref="B12"/>
    </sheetView>
  </sheetViews>
  <sheetFormatPr defaultColWidth="9.33203125" defaultRowHeight="14.4" x14ac:dyDescent="0.3"/>
  <cols>
    <col min="1" max="1" width="42.109375" style="2" customWidth="1"/>
    <col min="2" max="2" width="102.109375" customWidth="1"/>
    <col min="3" max="3" width="16.44140625" style="1" bestFit="1" customWidth="1"/>
    <col min="4" max="4" width="12.33203125" style="1" bestFit="1" customWidth="1"/>
    <col min="5" max="5" width="21" style="1" customWidth="1"/>
    <col min="6" max="6" width="19.6640625" style="1" customWidth="1"/>
    <col min="7" max="7" width="10.33203125" customWidth="1"/>
  </cols>
  <sheetData>
    <row r="1" spans="1:6" ht="44.25" customHeight="1" x14ac:dyDescent="0.3">
      <c r="A1" s="2" t="s">
        <v>29</v>
      </c>
    </row>
    <row r="2" spans="1:6" ht="23.4" x14ac:dyDescent="0.45">
      <c r="A2" s="19" t="s">
        <v>60</v>
      </c>
      <c r="B2" s="18"/>
      <c r="F2" s="17"/>
    </row>
    <row r="3" spans="1:6" ht="23.4" x14ac:dyDescent="0.45">
      <c r="A3" s="16" t="s">
        <v>18</v>
      </c>
      <c r="B3" s="15"/>
      <c r="C3" s="14"/>
      <c r="D3" s="14"/>
      <c r="E3" s="14"/>
      <c r="F3" s="14"/>
    </row>
    <row r="4" spans="1:6" ht="13.2" customHeight="1" thickBot="1" x14ac:dyDescent="0.35"/>
    <row r="5" spans="1:6" ht="30.75" customHeight="1" thickBot="1" x14ac:dyDescent="0.35">
      <c r="A5" s="13" t="s">
        <v>17</v>
      </c>
      <c r="B5" s="12" t="s">
        <v>16</v>
      </c>
      <c r="C5" s="11" t="s">
        <v>15</v>
      </c>
      <c r="D5" s="11" t="s">
        <v>14</v>
      </c>
      <c r="E5" s="11" t="s">
        <v>13</v>
      </c>
      <c r="F5" s="10" t="s">
        <v>22</v>
      </c>
    </row>
    <row r="6" spans="1:6" ht="29.4" thickTop="1" x14ac:dyDescent="0.3">
      <c r="A6" s="21" t="s">
        <v>41</v>
      </c>
      <c r="B6" s="57" t="s">
        <v>54</v>
      </c>
      <c r="C6" s="22" t="s">
        <v>12</v>
      </c>
      <c r="D6" s="22">
        <v>120</v>
      </c>
      <c r="E6" s="23"/>
      <c r="F6" s="24">
        <f t="shared" ref="F6:F17" si="0">E6*D6</f>
        <v>0</v>
      </c>
    </row>
    <row r="7" spans="1:6" ht="28.8" x14ac:dyDescent="0.3">
      <c r="A7" s="25" t="s">
        <v>30</v>
      </c>
      <c r="B7" s="58" t="s">
        <v>55</v>
      </c>
      <c r="C7" s="26" t="s">
        <v>12</v>
      </c>
      <c r="D7" s="26">
        <v>250</v>
      </c>
      <c r="E7" s="27"/>
      <c r="F7" s="28">
        <f t="shared" si="0"/>
        <v>0</v>
      </c>
    </row>
    <row r="8" spans="1:6" ht="28.8" x14ac:dyDescent="0.3">
      <c r="A8" s="25" t="s">
        <v>42</v>
      </c>
      <c r="B8" s="58" t="s">
        <v>56</v>
      </c>
      <c r="C8" s="26" t="s">
        <v>12</v>
      </c>
      <c r="D8" s="26">
        <v>60</v>
      </c>
      <c r="E8" s="27"/>
      <c r="F8" s="28">
        <f t="shared" si="0"/>
        <v>0</v>
      </c>
    </row>
    <row r="9" spans="1:6" ht="28.8" x14ac:dyDescent="0.3">
      <c r="A9" s="29" t="s">
        <v>31</v>
      </c>
      <c r="B9" s="30" t="s">
        <v>52</v>
      </c>
      <c r="C9" s="26" t="s">
        <v>12</v>
      </c>
      <c r="D9" s="26">
        <v>200</v>
      </c>
      <c r="E9" s="27"/>
      <c r="F9" s="28">
        <f t="shared" si="0"/>
        <v>0</v>
      </c>
    </row>
    <row r="10" spans="1:6" ht="28.5" customHeight="1" x14ac:dyDescent="0.3">
      <c r="A10" s="25" t="s">
        <v>43</v>
      </c>
      <c r="B10" s="58" t="s">
        <v>57</v>
      </c>
      <c r="C10" s="26" t="s">
        <v>51</v>
      </c>
      <c r="D10" s="26">
        <v>4</v>
      </c>
      <c r="E10" s="27"/>
      <c r="F10" s="28">
        <f t="shared" si="0"/>
        <v>0</v>
      </c>
    </row>
    <row r="11" spans="1:6" ht="28.8" x14ac:dyDescent="0.3">
      <c r="A11" s="32" t="s">
        <v>36</v>
      </c>
      <c r="B11" s="33" t="s">
        <v>37</v>
      </c>
      <c r="C11" s="34" t="s">
        <v>38</v>
      </c>
      <c r="D11" s="34">
        <v>1</v>
      </c>
      <c r="E11" s="27"/>
      <c r="F11" s="31">
        <f t="shared" si="0"/>
        <v>0</v>
      </c>
    </row>
    <row r="12" spans="1:6" ht="28.8" x14ac:dyDescent="0.3">
      <c r="A12" s="32" t="s">
        <v>50</v>
      </c>
      <c r="B12" s="43" t="s">
        <v>45</v>
      </c>
      <c r="C12" s="34" t="s">
        <v>44</v>
      </c>
      <c r="D12" s="44">
        <v>500000</v>
      </c>
      <c r="E12" s="27"/>
      <c r="F12" s="31">
        <f t="shared" si="0"/>
        <v>0</v>
      </c>
    </row>
    <row r="13" spans="1:6" ht="43.2" x14ac:dyDescent="0.3">
      <c r="A13" s="32" t="s">
        <v>49</v>
      </c>
      <c r="B13" s="43" t="s">
        <v>58</v>
      </c>
      <c r="C13" s="34" t="s">
        <v>39</v>
      </c>
      <c r="D13" s="34">
        <v>2</v>
      </c>
      <c r="E13" s="27"/>
      <c r="F13" s="31">
        <f t="shared" si="0"/>
        <v>0</v>
      </c>
    </row>
    <row r="14" spans="1:6" x14ac:dyDescent="0.3">
      <c r="A14" s="42" t="s">
        <v>49</v>
      </c>
      <c r="B14" s="43" t="s">
        <v>48</v>
      </c>
      <c r="C14" s="26" t="s">
        <v>40</v>
      </c>
      <c r="D14" s="44">
        <v>600000</v>
      </c>
      <c r="E14" s="27"/>
      <c r="F14" s="28">
        <f t="shared" si="0"/>
        <v>0</v>
      </c>
    </row>
    <row r="15" spans="1:6" x14ac:dyDescent="0.3">
      <c r="A15" s="51" t="s">
        <v>32</v>
      </c>
      <c r="B15" s="52" t="s">
        <v>33</v>
      </c>
      <c r="C15" s="53" t="s">
        <v>34</v>
      </c>
      <c r="D15" s="53">
        <f>11*6</f>
        <v>66</v>
      </c>
      <c r="E15" s="54"/>
      <c r="F15" s="55">
        <f t="shared" si="0"/>
        <v>0</v>
      </c>
    </row>
    <row r="16" spans="1:6" x14ac:dyDescent="0.3">
      <c r="A16" s="45" t="s">
        <v>19</v>
      </c>
      <c r="B16" s="46" t="s">
        <v>20</v>
      </c>
      <c r="C16" s="47" t="s">
        <v>21</v>
      </c>
      <c r="D16" s="48"/>
      <c r="E16" s="49"/>
      <c r="F16" s="50">
        <f t="shared" si="0"/>
        <v>0</v>
      </c>
    </row>
    <row r="17" spans="1:9" ht="49.5" customHeight="1" thickBot="1" x14ac:dyDescent="0.35">
      <c r="A17" s="35" t="s">
        <v>11</v>
      </c>
      <c r="B17" s="36" t="s">
        <v>35</v>
      </c>
      <c r="C17" s="37" t="s">
        <v>11</v>
      </c>
      <c r="D17" s="37">
        <v>1</v>
      </c>
      <c r="E17" s="38"/>
      <c r="F17" s="39">
        <f t="shared" si="0"/>
        <v>0</v>
      </c>
      <c r="G17" s="9"/>
    </row>
    <row r="18" spans="1:9" ht="19.5" customHeight="1" thickBot="1" x14ac:dyDescent="0.35">
      <c r="A18"/>
      <c r="E18" s="8" t="s">
        <v>10</v>
      </c>
      <c r="F18" s="7">
        <f>SUM(F6:F17)</f>
        <v>0</v>
      </c>
    </row>
    <row r="19" spans="1:9" ht="6.75" customHeight="1" x14ac:dyDescent="0.3"/>
    <row r="20" spans="1:9" ht="13.2" customHeight="1" x14ac:dyDescent="0.3">
      <c r="A20" s="6" t="s">
        <v>9</v>
      </c>
      <c r="B20" s="5"/>
    </row>
    <row r="21" spans="1:9" ht="13.2" customHeight="1" x14ac:dyDescent="0.3">
      <c r="A21" t="s">
        <v>24</v>
      </c>
      <c r="B21" s="5"/>
    </row>
    <row r="22" spans="1:9" ht="13.2" customHeight="1" x14ac:dyDescent="0.3">
      <c r="A22" t="s">
        <v>47</v>
      </c>
      <c r="B22" s="5"/>
    </row>
    <row r="23" spans="1:9" ht="13.2" customHeight="1" x14ac:dyDescent="0.3">
      <c r="A23" t="s">
        <v>25</v>
      </c>
      <c r="B23" s="5"/>
    </row>
    <row r="24" spans="1:9" ht="13.2" customHeight="1" x14ac:dyDescent="0.3">
      <c r="A24" t="s">
        <v>26</v>
      </c>
      <c r="B24" s="5"/>
    </row>
    <row r="25" spans="1:9" ht="13.2" customHeight="1" x14ac:dyDescent="0.3">
      <c r="A25" t="s">
        <v>28</v>
      </c>
      <c r="B25" s="5"/>
    </row>
    <row r="26" spans="1:9" ht="13.2" customHeight="1" x14ac:dyDescent="0.3">
      <c r="A26" t="s">
        <v>27</v>
      </c>
      <c r="B26" s="5"/>
    </row>
    <row r="27" spans="1:9" ht="13.2" customHeight="1" x14ac:dyDescent="0.3">
      <c r="A27"/>
      <c r="B27" s="5"/>
    </row>
    <row r="28" spans="1:9" ht="13.2" customHeight="1" x14ac:dyDescent="0.3">
      <c r="A28" s="6" t="s">
        <v>8</v>
      </c>
      <c r="B28" s="5"/>
    </row>
    <row r="29" spans="1:9" ht="13.2" customHeight="1" x14ac:dyDescent="0.3">
      <c r="A29" s="56" t="s">
        <v>53</v>
      </c>
      <c r="B29" s="5"/>
    </row>
    <row r="30" spans="1:9" ht="12.75" customHeight="1" x14ac:dyDescent="0.3">
      <c r="A30" s="56" t="s">
        <v>59</v>
      </c>
      <c r="B30" s="59"/>
      <c r="I30" s="41"/>
    </row>
    <row r="31" spans="1:9" ht="12.75" customHeight="1" x14ac:dyDescent="0.3">
      <c r="A31" t="s">
        <v>46</v>
      </c>
      <c r="B31" s="5"/>
      <c r="I31" s="41"/>
    </row>
    <row r="32" spans="1:9" ht="12.75" customHeight="1" x14ac:dyDescent="0.3">
      <c r="A32" t="s">
        <v>23</v>
      </c>
      <c r="B32" s="5"/>
    </row>
    <row r="33" spans="1:6" ht="13.2" customHeight="1" x14ac:dyDescent="0.3">
      <c r="A33"/>
      <c r="B33" s="5"/>
    </row>
    <row r="34" spans="1:6" x14ac:dyDescent="0.3">
      <c r="A34" s="4" t="s">
        <v>7</v>
      </c>
      <c r="C34"/>
      <c r="D34"/>
      <c r="E34"/>
      <c r="F34"/>
    </row>
    <row r="35" spans="1:6" x14ac:dyDescent="0.3">
      <c r="A35" s="20"/>
      <c r="B35" t="s">
        <v>6</v>
      </c>
      <c r="C35" s="40"/>
      <c r="D35" s="40"/>
      <c r="E35"/>
      <c r="F35"/>
    </row>
    <row r="36" spans="1:6" x14ac:dyDescent="0.3">
      <c r="A36" s="20"/>
      <c r="B36" t="s">
        <v>5</v>
      </c>
      <c r="C36" s="40"/>
      <c r="D36" s="40"/>
      <c r="E36"/>
      <c r="F36"/>
    </row>
    <row r="37" spans="1:6" x14ac:dyDescent="0.3">
      <c r="A37" s="20"/>
      <c r="B37" t="s">
        <v>4</v>
      </c>
      <c r="C37" s="40"/>
      <c r="D37" s="40"/>
      <c r="E37"/>
      <c r="F37"/>
    </row>
    <row r="38" spans="1:6" x14ac:dyDescent="0.3">
      <c r="A38" s="3"/>
      <c r="B38" t="s">
        <v>3</v>
      </c>
      <c r="C38"/>
      <c r="D38"/>
      <c r="E38"/>
      <c r="F38"/>
    </row>
    <row r="39" spans="1:6" x14ac:dyDescent="0.3">
      <c r="A39" s="3"/>
      <c r="B39" t="s">
        <v>2</v>
      </c>
      <c r="C39"/>
      <c r="D39"/>
      <c r="E39"/>
      <c r="F39"/>
    </row>
    <row r="40" spans="1:6" x14ac:dyDescent="0.3">
      <c r="A40" s="3"/>
      <c r="B40" t="s">
        <v>1</v>
      </c>
      <c r="C40"/>
      <c r="D40"/>
      <c r="E40"/>
      <c r="F40"/>
    </row>
    <row r="41" spans="1:6" x14ac:dyDescent="0.3">
      <c r="A41" t="s">
        <v>0</v>
      </c>
      <c r="C41"/>
      <c r="D41"/>
      <c r="E41"/>
      <c r="F41"/>
    </row>
  </sheetData>
  <pageMargins left="0.7" right="0.7" top="0.78740157499999996" bottom="0.78740157499999996" header="0.3" footer="0.3"/>
  <pageSetup paperSize="9" scale="6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Soupis plnění</vt:lpstr>
    </vt:vector>
  </TitlesOfParts>
  <Company>OZP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Tichotová Denisa</dc:creator>
  <cp:lastModifiedBy>Síčová Helena</cp:lastModifiedBy>
  <cp:lastPrinted>2024-05-29T07:41:04Z</cp:lastPrinted>
  <dcterms:created xsi:type="dcterms:W3CDTF">2021-01-14T08:59:55Z</dcterms:created>
  <dcterms:modified xsi:type="dcterms:W3CDTF">2024-06-11T14:18:30Z</dcterms:modified>
</cp:coreProperties>
</file>