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kumenty\Dokumenty od 07-2012\Veřejné zakázky\Malé zakázky\Dodávky olejů 2021\"/>
    </mc:Choice>
  </mc:AlternateContent>
  <bookViews>
    <workbookView xWindow="0" yWindow="0" windowWidth="20160" windowHeight="8832"/>
  </bookViews>
  <sheets>
    <sheet name="List1" sheetId="1" r:id="rId1"/>
    <sheet name="List2" sheetId="2" r:id="rId2"/>
    <sheet name="List3" sheetId="3" r:id="rId3"/>
  </sheets>
  <definedNames>
    <definedName name="_Hlk149028969_1">List1!#REF!</definedName>
    <definedName name="_xlnm.Print_Area" localSheetId="0">List1!$A$1:$M$32</definedName>
    <definedName name="OLE_LINK4_1">List1!#REF!</definedName>
  </definedNames>
  <calcPr calcId="162913"/>
</workbook>
</file>

<file path=xl/calcChain.xml><?xml version="1.0" encoding="utf-8"?>
<calcChain xmlns="http://schemas.openxmlformats.org/spreadsheetml/2006/main">
  <c r="L6" i="1" l="1"/>
  <c r="M6" i="1"/>
  <c r="L7" i="1"/>
  <c r="M7" i="1"/>
  <c r="L8" i="1"/>
  <c r="M8" i="1"/>
  <c r="L9" i="1"/>
  <c r="M9" i="1"/>
  <c r="L10" i="1"/>
  <c r="M10" i="1"/>
  <c r="L11" i="1"/>
  <c r="M11" i="1"/>
  <c r="L12" i="1"/>
  <c r="M12" i="1"/>
  <c r="M21" i="1"/>
  <c r="L13" i="1"/>
  <c r="M13" i="1"/>
  <c r="L14" i="1"/>
  <c r="M14" i="1"/>
  <c r="L15" i="1"/>
  <c r="M15" i="1"/>
  <c r="L16" i="1"/>
  <c r="M16" i="1"/>
  <c r="L18" i="1"/>
  <c r="M18" i="1"/>
  <c r="L19" i="1"/>
  <c r="M19" i="1"/>
  <c r="L20" i="1"/>
  <c r="M20" i="1"/>
  <c r="F21" i="1"/>
</calcChain>
</file>

<file path=xl/sharedStrings.xml><?xml version="1.0" encoding="utf-8"?>
<sst xmlns="http://schemas.openxmlformats.org/spreadsheetml/2006/main" count="104" uniqueCount="73">
  <si>
    <r>
      <t>Příloha č. 1</t>
    </r>
    <r>
      <rPr>
        <sz val="12"/>
        <rFont val="Arial CE"/>
        <family val="2"/>
        <charset val="238"/>
      </rPr>
      <t xml:space="preserve"> </t>
    </r>
  </si>
  <si>
    <t xml:space="preserve">Soupis a specifikace předpokládaných dodávek maziv </t>
  </si>
  <si>
    <r>
      <t>Kalkulace jednotkových cen a ceny celkem za dodávky</t>
    </r>
    <r>
      <rPr>
        <b/>
        <sz val="12"/>
        <rFont val="Arial CE"/>
        <family val="2"/>
        <charset val="238"/>
      </rPr>
      <t xml:space="preserve">         </t>
    </r>
  </si>
  <si>
    <t>Druh maziva</t>
  </si>
  <si>
    <t>Klasifikace</t>
  </si>
  <si>
    <t>Specifikace</t>
  </si>
  <si>
    <t>Předpokl. velikost balení</t>
  </si>
  <si>
    <t xml:space="preserve">Předpokládaný
celkový objem nákupu
</t>
  </si>
  <si>
    <t>jednotka</t>
  </si>
  <si>
    <t>Nabídnutý typ/označ. maziva (obchodní název)</t>
  </si>
  <si>
    <t>Velikost balení</t>
  </si>
  <si>
    <t>Cena bez DPH
za jednotku v Kč
dle platn.ceníku</t>
  </si>
  <si>
    <t>Výše slevy 
v  % pro
TS H.B.</t>
  </si>
  <si>
    <t>Cena bez DPH
za jednotku v Kč
po slevě (jednotkové ceny)</t>
  </si>
  <si>
    <r>
      <t xml:space="preserve">CENA CELKEM
( Celkový odběr  * </t>
    </r>
    <r>
      <rPr>
        <b/>
        <i/>
        <sz val="10"/>
        <rFont val="Arial CE"/>
        <family val="2"/>
        <charset val="238"/>
      </rPr>
      <t>cena</t>
    </r>
    <r>
      <rPr>
        <b/>
        <sz val="10"/>
        <rFont val="Arial CE"/>
        <family val="2"/>
        <charset val="238"/>
      </rPr>
      <t xml:space="preserve"> po
slevě)
v Kč bez DPH</t>
    </r>
  </si>
  <si>
    <t>motorový olej - minerální</t>
  </si>
  <si>
    <t>SAE 15W40</t>
  </si>
  <si>
    <t>ACEA E2/B2/A2
API CG-4/SJ
DEUTZ DQC I-02
MAN 271
MB-APPROVAL 228.1/229.1</t>
  </si>
  <si>
    <t>litr</t>
  </si>
  <si>
    <t>motorový olej - polosyntetický</t>
  </si>
  <si>
    <t xml:space="preserve">SAE 10W40 </t>
  </si>
  <si>
    <t>ACEA E5/E3/E2/B3/A2
API CH-4/SJ
CAT ECF-1-a
DEUTZ DQC II-05
MAN M 3275
MB-APPROVAL 228.3/229.1
RENAULT RLD/RD-2
VOLVO VDS-2</t>
  </si>
  <si>
    <t>motorový olej - syntetický</t>
  </si>
  <si>
    <t>SAE 10W40</t>
  </si>
  <si>
    <t>ACEA E7/E6
DEUTZ DQC III-05
MACK EO-M PLUS
MAN M 3477
MB-APPROVAL 228.51
MTU DDC TYPE 3.1
RENAULT RXD/RGD
VOITH-RETARDER
VOLVO VDS-3</t>
  </si>
  <si>
    <t>SAE 5W30</t>
  </si>
  <si>
    <t>ACEA E7/E5/E4
CUMMMINS CES 20076/20077
DAF HP 1/HP 2
DEUTZ DQC IV-05
MAN M 3277
MB-APPROVAL 228.5/235.28
MTU DDC TYPE-3
RENAULT RXD
SCANIA LDF
VOITH-RETARDER
VOLVO VDS-3</t>
  </si>
  <si>
    <t>60 l</t>
  </si>
  <si>
    <t>převodová kapalina ATF</t>
  </si>
  <si>
    <t>DEXRON III (H)
ALLISON C-4
MAN 339 TYPE V1/339 TYPE Z1
MB-APPROVAL 236.1
VOITH H55.6335.3X (G 607)
VOLVO 97341
ZF TE-ML 04D/14A/17C</t>
  </si>
  <si>
    <t>motorový olej - minerální pro plynové motory</t>
  </si>
  <si>
    <t>SAE 40</t>
  </si>
  <si>
    <t xml:space="preserve">převodový olej </t>
  </si>
  <si>
    <t>PP90H</t>
  </si>
  <si>
    <t>SAE 90</t>
  </si>
  <si>
    <t>API GL-5</t>
  </si>
  <si>
    <t>20 l</t>
  </si>
  <si>
    <t xml:space="preserve">PP90 </t>
  </si>
  <si>
    <t>API GL-4</t>
  </si>
  <si>
    <t>hydraulický olej</t>
  </si>
  <si>
    <t>ATF</t>
  </si>
  <si>
    <t>olej kompresorový</t>
  </si>
  <si>
    <t>ONC 68</t>
  </si>
  <si>
    <t>olej pro chladivové kompresory</t>
  </si>
  <si>
    <t xml:space="preserve">plastické mazivo </t>
  </si>
  <si>
    <t>AOO</t>
  </si>
  <si>
    <t>kg</t>
  </si>
  <si>
    <t>LV 2-3</t>
  </si>
  <si>
    <t>G-3</t>
  </si>
  <si>
    <t>CELKEM za dodávku</t>
  </si>
  <si>
    <t>  </t>
  </si>
  <si>
    <t>Uchazeč musí nacenit všechny  položky!</t>
  </si>
  <si>
    <t>Uchazeč uvede nabídnutý typ  resp. přesné obchodní označení maziva, které splňuje kvalitativní parametry dle zadání.</t>
  </si>
  <si>
    <t xml:space="preserve">Velikost balení nabídne uchazeč nejblíže předpokládané velikosti dle zadání. </t>
  </si>
  <si>
    <t>Cena celkem za každou položku je dána součinem předpokládaného celkového objemu nákupu a jednotkové ceny po slevě.</t>
  </si>
  <si>
    <t xml:space="preserve">V                        dne        </t>
  </si>
  <si>
    <t>……………………………………….</t>
  </si>
  <si>
    <t>razítko a podpis uchazeče</t>
  </si>
  <si>
    <t>OTHP-3</t>
  </si>
  <si>
    <t>200-210 l</t>
  </si>
  <si>
    <t xml:space="preserve">SAE 80W90    </t>
  </si>
  <si>
    <t>technický benzín</t>
  </si>
  <si>
    <t>pro odmašťování</t>
  </si>
  <si>
    <t>200-210</t>
  </si>
  <si>
    <t>8-10 kg</t>
  </si>
  <si>
    <t>Titan Universal HD           Valar Egida ST</t>
  </si>
  <si>
    <t xml:space="preserve">Titan Unimax Plus         Valar Egida L 104 </t>
  </si>
  <si>
    <t>Titan Cargo Maxx           Valar Egida LSA 104</t>
  </si>
  <si>
    <t>Titan Cargo SL              Valar Egida MS 053</t>
  </si>
  <si>
    <t>Titan ATF 4000             Valar Hitegear Signum III</t>
  </si>
  <si>
    <t>Mobil Pegasus 705       Valar Niob CNG 40</t>
  </si>
  <si>
    <t>Titan Supergear            Valar Hitegear H 80W-90</t>
  </si>
  <si>
    <t>Obchodní název alternativních olejů a maziv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</si>
</sst>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.00&quot; Kč&quot;"/>
  </numFmts>
  <fonts count="28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u/>
      <sz val="14"/>
      <name val="Arial CE"/>
      <family val="2"/>
      <charset val="238"/>
    </font>
    <font>
      <b/>
      <i/>
      <sz val="10"/>
      <name val="Arial CE"/>
      <family val="2"/>
      <charset val="238"/>
    </font>
    <font>
      <sz val="8"/>
      <color indexed="8"/>
      <name val="MS Sans Serif"/>
      <family val="2"/>
      <charset val="238"/>
    </font>
    <font>
      <b/>
      <sz val="8"/>
      <color indexed="8"/>
      <name val="MS Sans Serif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sz val="10"/>
      <name val="Arial CE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</fills>
  <borders count="1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27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18" fillId="0" borderId="0" xfId="0" applyFont="1"/>
    <xf numFmtId="0" fontId="19" fillId="0" borderId="0" xfId="0" applyFont="1" applyAlignment="1">
      <alignment horizontal="right"/>
    </xf>
    <xf numFmtId="0" fontId="18" fillId="19" borderId="10" xfId="0" applyFont="1" applyFill="1" applyBorder="1" applyAlignment="1">
      <alignment horizontal="center" vertical="center"/>
    </xf>
    <xf numFmtId="0" fontId="18" fillId="19" borderId="10" xfId="0" applyFont="1" applyFill="1" applyBorder="1" applyAlignment="1">
      <alignment horizontal="center" vertical="center" wrapText="1"/>
    </xf>
    <xf numFmtId="0" fontId="18" fillId="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3" fillId="0" borderId="10" xfId="0" applyNumberFormat="1" applyFont="1" applyFill="1" applyBorder="1" applyAlignment="1">
      <alignment horizontal="left" vertical="top" wrapText="1"/>
    </xf>
    <xf numFmtId="0" fontId="23" fillId="0" borderId="10" xfId="0" applyNumberFormat="1" applyFont="1" applyFill="1" applyBorder="1" applyAlignment="1">
      <alignment horizontal="left" vertical="top"/>
    </xf>
    <xf numFmtId="0" fontId="24" fillId="0" borderId="10" xfId="0" applyNumberFormat="1" applyFont="1" applyFill="1" applyBorder="1" applyAlignment="1">
      <alignment horizontal="center" vertical="top"/>
    </xf>
    <xf numFmtId="0" fontId="23" fillId="0" borderId="10" xfId="0" applyNumberFormat="1" applyFont="1" applyFill="1" applyBorder="1" applyAlignment="1">
      <alignment horizontal="center" vertical="top"/>
    </xf>
    <xf numFmtId="4" fontId="0" fillId="0" borderId="10" xfId="0" applyNumberFormat="1" applyFont="1" applyBorder="1"/>
    <xf numFmtId="3" fontId="0" fillId="0" borderId="10" xfId="0" applyNumberFormat="1" applyFont="1" applyBorder="1" applyAlignment="1">
      <alignment horizontal="center"/>
    </xf>
    <xf numFmtId="166" fontId="0" fillId="0" borderId="10" xfId="0" applyNumberFormat="1" applyFont="1" applyBorder="1"/>
    <xf numFmtId="0" fontId="0" fillId="0" borderId="10" xfId="0" applyFont="1" applyBorder="1" applyAlignment="1">
      <alignment vertical="top" wrapText="1"/>
    </xf>
    <xf numFmtId="0" fontId="18" fillId="0" borderId="10" xfId="0" applyFont="1" applyBorder="1" applyAlignment="1">
      <alignment wrapText="1"/>
    </xf>
    <xf numFmtId="0" fontId="18" fillId="0" borderId="11" xfId="0" applyFont="1" applyBorder="1" applyAlignment="1"/>
    <xf numFmtId="0" fontId="18" fillId="0" borderId="12" xfId="0" applyFont="1" applyBorder="1" applyAlignment="1"/>
    <xf numFmtId="0" fontId="18" fillId="0" borderId="12" xfId="0" applyFont="1" applyBorder="1" applyAlignment="1">
      <alignment horizontal="center"/>
    </xf>
    <xf numFmtId="166" fontId="18" fillId="0" borderId="12" xfId="0" applyNumberFormat="1" applyFont="1" applyBorder="1" applyAlignment="1"/>
    <xf numFmtId="166" fontId="25" fillId="0" borderId="10" xfId="0" applyNumberFormat="1" applyFont="1" applyBorder="1" applyAlignment="1"/>
    <xf numFmtId="0" fontId="22" fillId="0" borderId="0" xfId="0" applyFont="1"/>
    <xf numFmtId="0" fontId="0" fillId="0" borderId="0" xfId="0" applyAlignment="1"/>
    <xf numFmtId="0" fontId="26" fillId="0" borderId="0" xfId="0" applyFont="1"/>
    <xf numFmtId="0" fontId="0" fillId="0" borderId="0" xfId="0" applyFont="1" applyFill="1" applyBorder="1" applyAlignment="1"/>
    <xf numFmtId="0" fontId="0" fillId="0" borderId="0" xfId="0" applyFont="1" applyFill="1" applyBorder="1"/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13" xfId="0" applyFont="1" applyBorder="1" applyAlignment="1"/>
    <xf numFmtId="0" fontId="0" fillId="0" borderId="0" xfId="0" applyFont="1" applyBorder="1" applyAlignment="1">
      <alignment horizontal="center"/>
    </xf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showGridLines="0" tabSelected="1" zoomScaleSheetLayoutView="100" workbookViewId="0">
      <selection activeCell="J34" sqref="J34"/>
    </sheetView>
  </sheetViews>
  <sheetFormatPr defaultColWidth="9.109375" defaultRowHeight="13.2" x14ac:dyDescent="0.25"/>
  <cols>
    <col min="1" max="1" width="20.109375" style="1" customWidth="1"/>
    <col min="2" max="2" width="19.5546875" style="1" customWidth="1"/>
    <col min="3" max="3" width="11.6640625" style="1" customWidth="1"/>
    <col min="4" max="4" width="23" style="1" customWidth="1"/>
    <col min="5" max="5" width="10.109375" style="1" customWidth="1"/>
    <col min="6" max="6" width="16" style="1" customWidth="1"/>
    <col min="7" max="7" width="2.88671875" style="1" customWidth="1"/>
    <col min="8" max="8" width="18.33203125" style="1" customWidth="1"/>
    <col min="9" max="9" width="8.6640625" style="1" customWidth="1"/>
    <col min="10" max="10" width="17" style="1" customWidth="1"/>
    <col min="11" max="11" width="10.88671875" style="1" customWidth="1"/>
    <col min="12" max="12" width="17.109375" style="1" customWidth="1"/>
    <col min="13" max="13" width="26.44140625" style="1" customWidth="1"/>
    <col min="14" max="16384" width="9.109375" style="1"/>
  </cols>
  <sheetData>
    <row r="1" spans="1:13" ht="15.6" x14ac:dyDescent="0.3">
      <c r="A1" s="2"/>
      <c r="B1" s="2"/>
      <c r="M1" s="3" t="s">
        <v>0</v>
      </c>
    </row>
    <row r="2" spans="1:13" ht="29.25" customHeight="1" x14ac:dyDescent="0.3">
      <c r="A2" s="27" t="s">
        <v>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5.6" x14ac:dyDescent="0.3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3" x14ac:dyDescent="0.25">
      <c r="A4" s="29"/>
      <c r="B4" s="29"/>
      <c r="C4" s="29"/>
      <c r="D4" s="29"/>
      <c r="E4" s="29"/>
      <c r="F4" s="29"/>
      <c r="G4" s="29"/>
    </row>
    <row r="5" spans="1:13" s="7" customFormat="1" ht="79.2" x14ac:dyDescent="0.25">
      <c r="A5" s="4" t="s">
        <v>3</v>
      </c>
      <c r="B5" s="5" t="s">
        <v>72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</row>
    <row r="6" spans="1:13" ht="60" customHeight="1" x14ac:dyDescent="0.25">
      <c r="A6" s="8" t="s">
        <v>15</v>
      </c>
      <c r="B6" s="8" t="s">
        <v>65</v>
      </c>
      <c r="C6" s="9" t="s">
        <v>16</v>
      </c>
      <c r="D6" s="8" t="s">
        <v>17</v>
      </c>
      <c r="E6" s="8" t="s">
        <v>59</v>
      </c>
      <c r="F6" s="10">
        <v>1025</v>
      </c>
      <c r="G6" s="11" t="s">
        <v>18</v>
      </c>
      <c r="H6" s="11"/>
      <c r="I6" s="11"/>
      <c r="J6" s="12"/>
      <c r="K6" s="13"/>
      <c r="L6" s="14">
        <f t="shared" ref="L6:L20" si="0">ROUND(J6-(J6/100*K6),2)</f>
        <v>0</v>
      </c>
      <c r="M6" s="14">
        <f t="shared" ref="M6:M20" si="1">L6*F6</f>
        <v>0</v>
      </c>
    </row>
    <row r="7" spans="1:13" ht="81.599999999999994" x14ac:dyDescent="0.25">
      <c r="A7" s="8" t="s">
        <v>19</v>
      </c>
      <c r="B7" s="8" t="s">
        <v>66</v>
      </c>
      <c r="C7" s="9" t="s">
        <v>20</v>
      </c>
      <c r="D7" s="8" t="s">
        <v>21</v>
      </c>
      <c r="E7" s="8" t="s">
        <v>59</v>
      </c>
      <c r="F7" s="10">
        <v>615</v>
      </c>
      <c r="G7" s="11" t="s">
        <v>18</v>
      </c>
      <c r="H7" s="11"/>
      <c r="I7" s="11"/>
      <c r="J7" s="12"/>
      <c r="K7" s="13"/>
      <c r="L7" s="14">
        <f>ROUND(J7-(J7/100*K7),2)</f>
        <v>0</v>
      </c>
      <c r="M7" s="14">
        <f t="shared" si="1"/>
        <v>0</v>
      </c>
    </row>
    <row r="8" spans="1:13" ht="91.8" x14ac:dyDescent="0.25">
      <c r="A8" s="8" t="s">
        <v>22</v>
      </c>
      <c r="B8" s="8" t="s">
        <v>67</v>
      </c>
      <c r="C8" s="9" t="s">
        <v>23</v>
      </c>
      <c r="D8" s="8" t="s">
        <v>24</v>
      </c>
      <c r="E8" s="9" t="s">
        <v>59</v>
      </c>
      <c r="F8" s="10">
        <v>210</v>
      </c>
      <c r="G8" s="11" t="s">
        <v>18</v>
      </c>
      <c r="H8" s="11"/>
      <c r="I8" s="11"/>
      <c r="J8" s="12"/>
      <c r="K8" s="13"/>
      <c r="L8" s="14">
        <f t="shared" si="0"/>
        <v>0</v>
      </c>
      <c r="M8" s="14">
        <f t="shared" si="1"/>
        <v>0</v>
      </c>
    </row>
    <row r="9" spans="1:13" ht="112.2" x14ac:dyDescent="0.25">
      <c r="A9" s="8" t="s">
        <v>15</v>
      </c>
      <c r="B9" s="8" t="s">
        <v>68</v>
      </c>
      <c r="C9" s="9" t="s">
        <v>25</v>
      </c>
      <c r="D9" s="8" t="s">
        <v>26</v>
      </c>
      <c r="E9" s="9" t="s">
        <v>27</v>
      </c>
      <c r="F9" s="10">
        <v>120</v>
      </c>
      <c r="G9" s="11" t="s">
        <v>18</v>
      </c>
      <c r="H9" s="11"/>
      <c r="I9" s="11"/>
      <c r="J9" s="12"/>
      <c r="K9" s="13"/>
      <c r="L9" s="14">
        <f t="shared" si="0"/>
        <v>0</v>
      </c>
      <c r="M9" s="14">
        <f t="shared" si="1"/>
        <v>0</v>
      </c>
    </row>
    <row r="10" spans="1:13" ht="71.400000000000006" x14ac:dyDescent="0.25">
      <c r="A10" s="8" t="s">
        <v>28</v>
      </c>
      <c r="B10" s="8" t="s">
        <v>69</v>
      </c>
      <c r="C10" s="9"/>
      <c r="D10" s="8" t="s">
        <v>29</v>
      </c>
      <c r="E10" s="9" t="s">
        <v>59</v>
      </c>
      <c r="F10" s="10">
        <v>400</v>
      </c>
      <c r="G10" s="11" t="s">
        <v>18</v>
      </c>
      <c r="H10" s="11"/>
      <c r="I10" s="11"/>
      <c r="J10" s="12"/>
      <c r="K10" s="13"/>
      <c r="L10" s="14">
        <f t="shared" si="0"/>
        <v>0</v>
      </c>
      <c r="M10" s="14">
        <f t="shared" si="1"/>
        <v>0</v>
      </c>
    </row>
    <row r="11" spans="1:13" ht="30.75" customHeight="1" x14ac:dyDescent="0.25">
      <c r="A11" s="8" t="s">
        <v>30</v>
      </c>
      <c r="B11" s="8" t="s">
        <v>70</v>
      </c>
      <c r="C11" s="9" t="s">
        <v>31</v>
      </c>
      <c r="D11" s="15"/>
      <c r="E11" s="9" t="s">
        <v>59</v>
      </c>
      <c r="F11" s="10">
        <v>208</v>
      </c>
      <c r="G11" s="11" t="s">
        <v>18</v>
      </c>
      <c r="H11" s="11"/>
      <c r="I11" s="11"/>
      <c r="J11" s="12"/>
      <c r="K11" s="13"/>
      <c r="L11" s="14">
        <f>ROUND(J11-(J11/100*K11),2)</f>
        <v>0</v>
      </c>
      <c r="M11" s="14">
        <f>L11*F11</f>
        <v>0</v>
      </c>
    </row>
    <row r="12" spans="1:13" ht="20.399999999999999" x14ac:dyDescent="0.25">
      <c r="A12" s="8" t="s">
        <v>32</v>
      </c>
      <c r="B12" s="8" t="s">
        <v>71</v>
      </c>
      <c r="C12" s="8" t="s">
        <v>60</v>
      </c>
      <c r="D12" s="15" t="s">
        <v>35</v>
      </c>
      <c r="E12" s="9" t="s">
        <v>59</v>
      </c>
      <c r="F12" s="10">
        <v>205</v>
      </c>
      <c r="G12" s="11" t="s">
        <v>18</v>
      </c>
      <c r="H12" s="11"/>
      <c r="I12" s="11"/>
      <c r="J12" s="12"/>
      <c r="K12" s="13"/>
      <c r="L12" s="14">
        <f t="shared" si="0"/>
        <v>0</v>
      </c>
      <c r="M12" s="14">
        <f t="shared" si="1"/>
        <v>0</v>
      </c>
    </row>
    <row r="13" spans="1:13" x14ac:dyDescent="0.25">
      <c r="A13" s="8" t="s">
        <v>32</v>
      </c>
      <c r="B13" s="9" t="s">
        <v>33</v>
      </c>
      <c r="C13" s="9" t="s">
        <v>34</v>
      </c>
      <c r="D13" s="15" t="s">
        <v>35</v>
      </c>
      <c r="E13" s="9" t="s">
        <v>36</v>
      </c>
      <c r="F13" s="10">
        <v>20</v>
      </c>
      <c r="G13" s="11" t="s">
        <v>18</v>
      </c>
      <c r="H13" s="11"/>
      <c r="I13" s="11"/>
      <c r="J13" s="12"/>
      <c r="K13" s="13"/>
      <c r="L13" s="14">
        <f t="shared" si="0"/>
        <v>0</v>
      </c>
      <c r="M13" s="14">
        <f t="shared" si="1"/>
        <v>0</v>
      </c>
    </row>
    <row r="14" spans="1:13" x14ac:dyDescent="0.25">
      <c r="A14" s="8" t="s">
        <v>32</v>
      </c>
      <c r="B14" s="9" t="s">
        <v>37</v>
      </c>
      <c r="C14" s="9" t="s">
        <v>34</v>
      </c>
      <c r="D14" s="15" t="s">
        <v>38</v>
      </c>
      <c r="E14" s="9" t="s">
        <v>27</v>
      </c>
      <c r="F14" s="10">
        <v>120</v>
      </c>
      <c r="G14" s="11" t="s">
        <v>18</v>
      </c>
      <c r="H14" s="11"/>
      <c r="I14" s="11"/>
      <c r="J14" s="12"/>
      <c r="K14" s="13"/>
      <c r="L14" s="14">
        <f t="shared" si="0"/>
        <v>0</v>
      </c>
      <c r="M14" s="14">
        <f t="shared" si="1"/>
        <v>0</v>
      </c>
    </row>
    <row r="15" spans="1:13" x14ac:dyDescent="0.25">
      <c r="A15" s="8" t="s">
        <v>39</v>
      </c>
      <c r="B15" s="9" t="s">
        <v>58</v>
      </c>
      <c r="C15" s="9"/>
      <c r="D15" s="15" t="s">
        <v>40</v>
      </c>
      <c r="E15" s="9" t="s">
        <v>59</v>
      </c>
      <c r="F15" s="10">
        <v>2050</v>
      </c>
      <c r="G15" s="11" t="s">
        <v>18</v>
      </c>
      <c r="H15" s="11"/>
      <c r="I15" s="11"/>
      <c r="J15" s="12"/>
      <c r="K15" s="13"/>
      <c r="L15" s="14">
        <f t="shared" si="0"/>
        <v>0</v>
      </c>
      <c r="M15" s="14">
        <f t="shared" si="1"/>
        <v>0</v>
      </c>
    </row>
    <row r="16" spans="1:13" ht="26.4" x14ac:dyDescent="0.25">
      <c r="A16" s="8" t="s">
        <v>41</v>
      </c>
      <c r="B16" s="9" t="s">
        <v>42</v>
      </c>
      <c r="C16" s="9"/>
      <c r="D16" s="15" t="s">
        <v>43</v>
      </c>
      <c r="E16" s="9" t="s">
        <v>59</v>
      </c>
      <c r="F16" s="10">
        <v>180</v>
      </c>
      <c r="G16" s="11" t="s">
        <v>18</v>
      </c>
      <c r="H16" s="11"/>
      <c r="I16" s="11"/>
      <c r="J16" s="12"/>
      <c r="K16" s="13"/>
      <c r="L16" s="14">
        <f t="shared" si="0"/>
        <v>0</v>
      </c>
      <c r="M16" s="14">
        <f t="shared" si="1"/>
        <v>0</v>
      </c>
    </row>
    <row r="17" spans="1:13" x14ac:dyDescent="0.25">
      <c r="A17" s="8" t="s">
        <v>61</v>
      </c>
      <c r="B17" s="9" t="s">
        <v>61</v>
      </c>
      <c r="C17" s="9"/>
      <c r="D17" s="15" t="s">
        <v>62</v>
      </c>
      <c r="E17" s="9" t="s">
        <v>63</v>
      </c>
      <c r="F17" s="10">
        <v>210</v>
      </c>
      <c r="G17" s="11" t="s">
        <v>18</v>
      </c>
      <c r="H17" s="11"/>
      <c r="I17" s="11"/>
      <c r="J17" s="12"/>
      <c r="K17" s="13"/>
      <c r="L17" s="14">
        <v>0</v>
      </c>
      <c r="M17" s="14">
        <v>0</v>
      </c>
    </row>
    <row r="18" spans="1:13" x14ac:dyDescent="0.25">
      <c r="A18" s="8" t="s">
        <v>44</v>
      </c>
      <c r="B18" s="9" t="s">
        <v>45</v>
      </c>
      <c r="C18" s="9"/>
      <c r="D18" s="15"/>
      <c r="E18" s="9" t="s">
        <v>64</v>
      </c>
      <c r="F18" s="10">
        <v>88</v>
      </c>
      <c r="G18" s="11" t="s">
        <v>46</v>
      </c>
      <c r="H18" s="11"/>
      <c r="I18" s="11"/>
      <c r="J18" s="12"/>
      <c r="K18" s="13"/>
      <c r="L18" s="14">
        <f t="shared" si="0"/>
        <v>0</v>
      </c>
      <c r="M18" s="14">
        <f t="shared" si="1"/>
        <v>0</v>
      </c>
    </row>
    <row r="19" spans="1:13" x14ac:dyDescent="0.25">
      <c r="A19" s="8" t="s">
        <v>44</v>
      </c>
      <c r="B19" s="9" t="s">
        <v>47</v>
      </c>
      <c r="C19" s="9"/>
      <c r="D19" s="15"/>
      <c r="E19" s="9" t="s">
        <v>64</v>
      </c>
      <c r="F19" s="10">
        <v>16</v>
      </c>
      <c r="G19" s="11" t="s">
        <v>46</v>
      </c>
      <c r="H19" s="11"/>
      <c r="I19" s="11"/>
      <c r="J19" s="12"/>
      <c r="K19" s="13"/>
      <c r="L19" s="14">
        <f t="shared" si="0"/>
        <v>0</v>
      </c>
      <c r="M19" s="14">
        <f t="shared" si="1"/>
        <v>0</v>
      </c>
    </row>
    <row r="20" spans="1:13" x14ac:dyDescent="0.25">
      <c r="A20" s="8" t="s">
        <v>44</v>
      </c>
      <c r="B20" s="9" t="s">
        <v>48</v>
      </c>
      <c r="C20" s="9"/>
      <c r="D20" s="15"/>
      <c r="E20" s="9" t="s">
        <v>64</v>
      </c>
      <c r="F20" s="10">
        <v>8</v>
      </c>
      <c r="G20" s="11" t="s">
        <v>46</v>
      </c>
      <c r="H20" s="11"/>
      <c r="I20" s="11"/>
      <c r="J20" s="12"/>
      <c r="K20" s="13"/>
      <c r="L20" s="14">
        <f t="shared" si="0"/>
        <v>0</v>
      </c>
      <c r="M20" s="14">
        <f t="shared" si="1"/>
        <v>0</v>
      </c>
    </row>
    <row r="21" spans="1:13" s="2" customFormat="1" ht="17.399999999999999" x14ac:dyDescent="0.3">
      <c r="A21" s="16" t="s">
        <v>49</v>
      </c>
      <c r="B21" s="17"/>
      <c r="C21" s="17" t="s">
        <v>50</v>
      </c>
      <c r="D21" s="18"/>
      <c r="E21" s="18"/>
      <c r="F21" s="19">
        <f>SUM(F6:F20)</f>
        <v>5475</v>
      </c>
      <c r="G21" s="19"/>
      <c r="H21" s="19"/>
      <c r="I21" s="19"/>
      <c r="J21" s="18"/>
      <c r="K21" s="18"/>
      <c r="L21" s="20"/>
      <c r="M21" s="21">
        <f>SUM(M6:M20)</f>
        <v>0</v>
      </c>
    </row>
    <row r="23" spans="1:13" x14ac:dyDescent="0.25">
      <c r="A23" s="22" t="s">
        <v>51</v>
      </c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x14ac:dyDescent="0.25">
      <c r="A24" s="23" t="s">
        <v>52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x14ac:dyDescent="0.25">
      <c r="A25" s="23" t="s">
        <v>53</v>
      </c>
      <c r="B25" s="24"/>
    </row>
    <row r="26" spans="1:13" x14ac:dyDescent="0.25">
      <c r="A26" s="25" t="s">
        <v>54</v>
      </c>
    </row>
    <row r="27" spans="1:13" x14ac:dyDescent="0.25">
      <c r="A27" s="25"/>
    </row>
    <row r="28" spans="1:13" x14ac:dyDescent="0.25">
      <c r="A28" s="26" t="s">
        <v>55</v>
      </c>
      <c r="B28" s="26"/>
    </row>
    <row r="31" spans="1:13" x14ac:dyDescent="0.25">
      <c r="L31" s="30" t="s">
        <v>56</v>
      </c>
      <c r="M31" s="30"/>
    </row>
    <row r="32" spans="1:13" x14ac:dyDescent="0.25">
      <c r="L32" s="30" t="s">
        <v>57</v>
      </c>
      <c r="M32" s="30"/>
    </row>
  </sheetData>
  <mergeCells count="5">
    <mergeCell ref="A2:M2"/>
    <mergeCell ref="A3:M3"/>
    <mergeCell ref="A4:G4"/>
    <mergeCell ref="L31:M31"/>
    <mergeCell ref="L32:M32"/>
  </mergeCells>
  <printOptions horizontalCentered="1"/>
  <pageMargins left="0.14375000000000002" right="0.19652777777777777" top="0.59027777777777779" bottom="0.59027777777777779" header="0.51180555555555562" footer="0.51180555555555562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defaultRowHeight="13.2" x14ac:dyDescent="0.25"/>
  <sheetData/>
  <pageMargins left="0.78749999999999998" right="0.78749999999999998" top="0.98402777777777783" bottom="0.98402777777777783" header="0.51180555555555562" footer="0.51180555555555562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2021-06-22T06:34:35Z</dcterms:created>
  <dcterms:modified xsi:type="dcterms:W3CDTF">2021-06-22T06:34:35Z</dcterms:modified>
</cp:coreProperties>
</file>