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736" yWindow="2736" windowWidth="21600" windowHeight="11388" activeTab="1"/>
  </bookViews>
  <sheets>
    <sheet name="Základní cena" sheetId="1" r:id="rId1"/>
    <sheet name="Výše objemové slevy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6" i="2" l="1"/>
  <c r="D84" i="2" s="1"/>
  <c r="C84" i="2"/>
  <c r="C83" i="2"/>
  <c r="C82" i="2"/>
  <c r="C81" i="2"/>
  <c r="D64" i="2"/>
  <c r="D68" i="2" s="1"/>
  <c r="D52" i="2"/>
  <c r="D40" i="2"/>
  <c r="D44" i="2" s="1"/>
  <c r="D28" i="2"/>
  <c r="D36" i="2" s="1"/>
  <c r="D16" i="2"/>
  <c r="D22" i="2" s="1"/>
  <c r="C72" i="2"/>
  <c r="C71" i="2"/>
  <c r="C70" i="2"/>
  <c r="C69" i="2"/>
  <c r="D60" i="2"/>
  <c r="C60" i="2"/>
  <c r="C59" i="2"/>
  <c r="C58" i="2"/>
  <c r="C57" i="2"/>
  <c r="D56" i="2"/>
  <c r="D59" i="2"/>
  <c r="C48" i="2"/>
  <c r="C47" i="2"/>
  <c r="C46" i="2"/>
  <c r="C45" i="2"/>
  <c r="C36" i="2"/>
  <c r="C35" i="2"/>
  <c r="C34" i="2"/>
  <c r="C33" i="2"/>
  <c r="C24" i="2"/>
  <c r="C23" i="2"/>
  <c r="C22" i="2"/>
  <c r="C21" i="2"/>
  <c r="D4" i="2"/>
  <c r="C12" i="2"/>
  <c r="C11" i="2"/>
  <c r="C10" i="2"/>
  <c r="C9" i="2"/>
  <c r="D81" i="2" l="1"/>
  <c r="D82" i="2"/>
  <c r="D83" i="2"/>
  <c r="D80" i="2"/>
  <c r="D72" i="2"/>
  <c r="D71" i="2"/>
  <c r="D47" i="2"/>
  <c r="D48" i="2"/>
  <c r="D21" i="2"/>
  <c r="D24" i="2"/>
  <c r="D69" i="2"/>
  <c r="D70" i="2"/>
  <c r="D57" i="2"/>
  <c r="D58" i="2"/>
  <c r="D45" i="2"/>
  <c r="D46" i="2"/>
  <c r="D33" i="2"/>
  <c r="D35" i="2"/>
  <c r="D34" i="2"/>
  <c r="D32" i="2"/>
  <c r="D23" i="2"/>
  <c r="D20" i="2"/>
  <c r="D12" i="2"/>
  <c r="D9" i="2"/>
  <c r="D10" i="2"/>
  <c r="D11" i="2"/>
  <c r="D8" i="2"/>
</calcChain>
</file>

<file path=xl/sharedStrings.xml><?xml version="1.0" encoding="utf-8"?>
<sst xmlns="http://schemas.openxmlformats.org/spreadsheetml/2006/main" count="62" uniqueCount="19">
  <si>
    <t>Č.</t>
  </si>
  <si>
    <t>Projektový manažer</t>
  </si>
  <si>
    <t>Business analytik</t>
  </si>
  <si>
    <t>IT analytik</t>
  </si>
  <si>
    <t>IT architekt</t>
  </si>
  <si>
    <t>Manažer kybernetické bezpečnosti</t>
  </si>
  <si>
    <t>GDPR specialista</t>
  </si>
  <si>
    <t>Manažer IT Governance</t>
  </si>
  <si>
    <t>Role</t>
  </si>
  <si>
    <t>Sazba (Kč/člověkoden)</t>
  </si>
  <si>
    <t xml:space="preserve">Příloha č.4 - Kalkulátor nabídkové ceny - Základní cena </t>
  </si>
  <si>
    <t>Aktivační lhůta (dny)</t>
  </si>
  <si>
    <t>Základní cena (Kč/člověkoden):</t>
  </si>
  <si>
    <t>Sleva za každých dalších započatých 200 člověkodnů (%):</t>
  </si>
  <si>
    <t>Objem od (čld)</t>
  </si>
  <si>
    <t>Objem do (čld)</t>
  </si>
  <si>
    <t>Sleva (%)</t>
  </si>
  <si>
    <t>Cena po slevě (Kč)</t>
  </si>
  <si>
    <t>Příloha č. 4 - Výše objemové slevy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</si>
</sst>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3" fontId="0" fillId="2" borderId="1" xfId="0" applyNumberFormat="1" applyFill="1" applyBorder="1"/>
    <xf numFmtId="3" fontId="0" fillId="3" borderId="1" xfId="0" applyNumberFormat="1" applyFill="1" applyBorder="1"/>
    <xf numFmtId="10" fontId="0" fillId="2" borderId="1" xfId="0" applyNumberForma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3" fontId="0" fillId="0" borderId="0" xfId="0" applyNumberFormat="1" applyBorder="1"/>
    <xf numFmtId="10" fontId="0" fillId="0" borderId="0" xfId="0" applyNumberFormat="1" applyBorder="1"/>
    <xf numFmtId="0" fontId="1" fillId="0" borderId="0" xfId="0" applyFont="1" applyBorder="1" applyAlignment="1">
      <alignment horizontal="left"/>
    </xf>
    <xf numFmtId="0" fontId="0" fillId="0" borderId="0" xfId="0" applyBorder="1"/>
    <xf numFmtId="3" fontId="1" fillId="0" borderId="0" xfId="0" applyNumberFormat="1" applyFont="1" applyFill="1" applyBorder="1"/>
    <xf numFmtId="3" fontId="0" fillId="0" borderId="2" xfId="0" applyNumberFormat="1" applyBorder="1" applyAlignment="1">
      <alignment horizontal="center"/>
    </xf>
    <xf numFmtId="3" fontId="0" fillId="0" borderId="3" xfId="0" applyNumberFormat="1" applyBorder="1"/>
    <xf numFmtId="10" fontId="0" fillId="0" borderId="3" xfId="0" applyNumberFormat="1" applyBorder="1"/>
    <xf numFmtId="3" fontId="0" fillId="0" borderId="4" xfId="0" applyNumberFormat="1" applyBorder="1"/>
    <xf numFmtId="3" fontId="0" fillId="0" borderId="5" xfId="0" applyNumberFormat="1" applyBorder="1" applyAlignment="1">
      <alignment horizontal="center"/>
    </xf>
    <xf numFmtId="3" fontId="0" fillId="0" borderId="6" xfId="0" applyNumberFormat="1" applyBorder="1"/>
    <xf numFmtId="3" fontId="0" fillId="0" borderId="7" xfId="0" applyNumberFormat="1" applyBorder="1" applyAlignment="1">
      <alignment horizontal="center"/>
    </xf>
    <xf numFmtId="3" fontId="0" fillId="0" borderId="8" xfId="0" applyNumberFormat="1" applyBorder="1"/>
    <xf numFmtId="10" fontId="0" fillId="0" borderId="8" xfId="0" applyNumberFormat="1" applyBorder="1"/>
    <xf numFmtId="3" fontId="0" fillId="0" borderId="9" xfId="0" applyNumberFormat="1" applyBorder="1"/>
    <xf numFmtId="0" fontId="1" fillId="0" borderId="0" xfId="0" applyFont="1" applyFill="1" applyBorder="1" applyAlignment="1">
      <alignment horizontal="left"/>
    </xf>
    <xf numFmtId="0" fontId="0" fillId="0" borderId="0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showRowColHeaders="0" workbookViewId="0">
      <selection activeCell="B33" sqref="B33"/>
    </sheetView>
  </sheetViews>
  <sheetFormatPr defaultRowHeight="14.4" x14ac:dyDescent="0.3"/>
  <cols>
    <col min="1" max="1" width="8.88671875" style="1"/>
    <col min="2" max="2" width="42.33203125" customWidth="1"/>
    <col min="3" max="3" width="21.33203125" customWidth="1"/>
    <col min="4" max="4" width="19.6640625" customWidth="1"/>
  </cols>
  <sheetData>
    <row r="1" spans="1:4" x14ac:dyDescent="0.3">
      <c r="A1" s="6" t="s">
        <v>10</v>
      </c>
    </row>
    <row r="3" spans="1:4" s="1" customFormat="1" x14ac:dyDescent="0.3">
      <c r="A3" s="7" t="s">
        <v>0</v>
      </c>
      <c r="B3" s="7" t="s">
        <v>8</v>
      </c>
      <c r="C3" s="7" t="s">
        <v>9</v>
      </c>
      <c r="D3" s="7" t="s">
        <v>11</v>
      </c>
    </row>
    <row r="4" spans="1:4" x14ac:dyDescent="0.3">
      <c r="A4" s="3">
        <v>1</v>
      </c>
      <c r="B4" s="4" t="s">
        <v>1</v>
      </c>
      <c r="C4" s="8">
        <v>0</v>
      </c>
      <c r="D4" s="8">
        <v>0</v>
      </c>
    </row>
    <row r="5" spans="1:4" ht="15" x14ac:dyDescent="0.25">
      <c r="A5" s="3">
        <v>2</v>
      </c>
      <c r="B5" s="4" t="s">
        <v>2</v>
      </c>
      <c r="C5" s="8">
        <v>0</v>
      </c>
      <c r="D5" s="8">
        <v>0</v>
      </c>
    </row>
    <row r="6" spans="1:4" ht="15" x14ac:dyDescent="0.25">
      <c r="A6" s="3">
        <v>3</v>
      </c>
      <c r="B6" s="4" t="s">
        <v>3</v>
      </c>
      <c r="C6" s="8">
        <v>0</v>
      </c>
      <c r="D6" s="8">
        <v>0</v>
      </c>
    </row>
    <row r="7" spans="1:4" ht="15" x14ac:dyDescent="0.25">
      <c r="A7" s="3">
        <v>4</v>
      </c>
      <c r="B7" s="4" t="s">
        <v>4</v>
      </c>
      <c r="C7" s="8">
        <v>0</v>
      </c>
      <c r="D7" s="8">
        <v>0</v>
      </c>
    </row>
    <row r="8" spans="1:4" x14ac:dyDescent="0.3">
      <c r="A8" s="3">
        <v>5</v>
      </c>
      <c r="B8" s="4" t="s">
        <v>5</v>
      </c>
      <c r="C8" s="8">
        <v>0</v>
      </c>
      <c r="D8" s="8">
        <v>0</v>
      </c>
    </row>
    <row r="9" spans="1:4" s="2" customFormat="1" ht="15" x14ac:dyDescent="0.25">
      <c r="A9" s="3">
        <v>6</v>
      </c>
      <c r="B9" s="4" t="s">
        <v>6</v>
      </c>
      <c r="C9" s="8">
        <v>0</v>
      </c>
      <c r="D9" s="8">
        <v>0</v>
      </c>
    </row>
    <row r="10" spans="1:4" x14ac:dyDescent="0.3">
      <c r="A10" s="3">
        <v>7</v>
      </c>
      <c r="B10" s="4" t="s">
        <v>7</v>
      </c>
      <c r="C10" s="8">
        <v>0</v>
      </c>
      <c r="D10" s="8">
        <v>0</v>
      </c>
    </row>
    <row r="12" spans="1:4" ht="15" x14ac:dyDescent="0.25">
      <c r="A12" s="5"/>
    </row>
    <row r="13" spans="1:4" ht="15" x14ac:dyDescent="0.25">
      <c r="A13" s="5"/>
    </row>
  </sheetData>
  <protectedRanges>
    <protectedRange sqref="C4:D10" name="Oblast1"/>
  </protectedRange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topLeftCell="A70" workbookViewId="0">
      <selection activeCell="A32" sqref="A32"/>
    </sheetView>
  </sheetViews>
  <sheetFormatPr defaultRowHeight="14.4" x14ac:dyDescent="0.3"/>
  <cols>
    <col min="1" max="1" width="16.6640625" customWidth="1"/>
    <col min="2" max="2" width="13.33203125" customWidth="1"/>
    <col min="3" max="3" width="25.6640625" customWidth="1"/>
    <col min="4" max="4" width="30.33203125" customWidth="1"/>
  </cols>
  <sheetData>
    <row r="1" spans="1:4" x14ac:dyDescent="0.3">
      <c r="A1" s="6" t="s">
        <v>18</v>
      </c>
    </row>
    <row r="2" spans="1:4" ht="15" x14ac:dyDescent="0.25">
      <c r="A2" s="6"/>
    </row>
    <row r="3" spans="1:4" x14ac:dyDescent="0.3">
      <c r="A3" s="11">
        <v>1</v>
      </c>
      <c r="B3" s="12" t="s">
        <v>1</v>
      </c>
      <c r="C3" s="2"/>
    </row>
    <row r="4" spans="1:4" x14ac:dyDescent="0.3">
      <c r="A4" s="13" t="s">
        <v>12</v>
      </c>
      <c r="B4" s="14"/>
      <c r="C4" s="14"/>
      <c r="D4" s="9">
        <f>'Základní cena'!C4</f>
        <v>0</v>
      </c>
    </row>
    <row r="5" spans="1:4" x14ac:dyDescent="0.3">
      <c r="A5" s="13" t="s">
        <v>13</v>
      </c>
      <c r="B5" s="14"/>
      <c r="C5" s="14"/>
      <c r="D5" s="10">
        <v>0</v>
      </c>
    </row>
    <row r="6" spans="1:4" ht="15" x14ac:dyDescent="0.25">
      <c r="A6" s="1"/>
    </row>
    <row r="7" spans="1:4" x14ac:dyDescent="0.3">
      <c r="A7" s="3" t="s">
        <v>14</v>
      </c>
      <c r="B7" s="3" t="s">
        <v>15</v>
      </c>
      <c r="C7" s="3" t="s">
        <v>16</v>
      </c>
      <c r="D7" s="3" t="s">
        <v>17</v>
      </c>
    </row>
    <row r="8" spans="1:4" ht="15" x14ac:dyDescent="0.25">
      <c r="A8" s="20">
        <v>1</v>
      </c>
      <c r="B8" s="21">
        <v>200</v>
      </c>
      <c r="C8" s="22">
        <v>0</v>
      </c>
      <c r="D8" s="23">
        <f>SUM(D4)-D4*C8</f>
        <v>0</v>
      </c>
    </row>
    <row r="9" spans="1:4" ht="15" x14ac:dyDescent="0.25">
      <c r="A9" s="24">
        <v>201</v>
      </c>
      <c r="B9" s="15">
        <v>400</v>
      </c>
      <c r="C9" s="16">
        <f>SUM(D5)</f>
        <v>0</v>
      </c>
      <c r="D9" s="25">
        <f>SUM(D4)-D4*C9</f>
        <v>0</v>
      </c>
    </row>
    <row r="10" spans="1:4" ht="15" x14ac:dyDescent="0.25">
      <c r="A10" s="24">
        <v>401</v>
      </c>
      <c r="B10" s="15">
        <v>600</v>
      </c>
      <c r="C10" s="16">
        <f>SUM(D5)*2</f>
        <v>0</v>
      </c>
      <c r="D10" s="25">
        <f>SUM(D4)-D4*C10</f>
        <v>0</v>
      </c>
    </row>
    <row r="11" spans="1:4" x14ac:dyDescent="0.3">
      <c r="A11" s="24">
        <v>601</v>
      </c>
      <c r="B11" s="15">
        <v>800</v>
      </c>
      <c r="C11" s="16">
        <f>SUM(D5)*3</f>
        <v>0</v>
      </c>
      <c r="D11" s="25">
        <f>SUM(D4)-D4*C11</f>
        <v>0</v>
      </c>
    </row>
    <row r="12" spans="1:4" x14ac:dyDescent="0.3">
      <c r="A12" s="26">
        <v>801</v>
      </c>
      <c r="B12" s="27">
        <v>1000</v>
      </c>
      <c r="C12" s="28">
        <f>SUM(D5)*4</f>
        <v>0</v>
      </c>
      <c r="D12" s="29">
        <f>SUM(D4)-D4*C12</f>
        <v>0</v>
      </c>
    </row>
    <row r="13" spans="1:4" x14ac:dyDescent="0.3">
      <c r="A13" s="17"/>
      <c r="B13" s="18"/>
      <c r="C13" s="18"/>
      <c r="D13" s="19"/>
    </row>
    <row r="15" spans="1:4" ht="15" x14ac:dyDescent="0.25">
      <c r="A15" s="11">
        <v>2</v>
      </c>
      <c r="B15" s="12" t="s">
        <v>2</v>
      </c>
      <c r="C15" s="2"/>
    </row>
    <row r="16" spans="1:4" x14ac:dyDescent="0.3">
      <c r="A16" s="13" t="s">
        <v>12</v>
      </c>
      <c r="B16" s="14"/>
      <c r="C16" s="14"/>
      <c r="D16" s="9">
        <f>'Základní cena'!C5</f>
        <v>0</v>
      </c>
    </row>
    <row r="17" spans="1:4" x14ac:dyDescent="0.3">
      <c r="A17" s="13" t="s">
        <v>13</v>
      </c>
      <c r="B17" s="14"/>
      <c r="C17" s="14"/>
      <c r="D17" s="10">
        <v>0</v>
      </c>
    </row>
    <row r="18" spans="1:4" ht="15" x14ac:dyDescent="0.25">
      <c r="A18" s="1"/>
    </row>
    <row r="19" spans="1:4" x14ac:dyDescent="0.3">
      <c r="A19" s="3" t="s">
        <v>14</v>
      </c>
      <c r="B19" s="3" t="s">
        <v>15</v>
      </c>
      <c r="C19" s="3" t="s">
        <v>16</v>
      </c>
      <c r="D19" s="3" t="s">
        <v>17</v>
      </c>
    </row>
    <row r="20" spans="1:4" x14ac:dyDescent="0.3">
      <c r="A20" s="20">
        <v>1</v>
      </c>
      <c r="B20" s="21">
        <v>200</v>
      </c>
      <c r="C20" s="22">
        <v>0</v>
      </c>
      <c r="D20" s="23">
        <f>SUM(D16)-D16*C20</f>
        <v>0</v>
      </c>
    </row>
    <row r="21" spans="1:4" x14ac:dyDescent="0.3">
      <c r="A21" s="24">
        <v>201</v>
      </c>
      <c r="B21" s="15">
        <v>400</v>
      </c>
      <c r="C21" s="16">
        <f>SUM(D17)</f>
        <v>0</v>
      </c>
      <c r="D21" s="25">
        <f>SUM(D16)-D16*C21</f>
        <v>0</v>
      </c>
    </row>
    <row r="22" spans="1:4" x14ac:dyDescent="0.3">
      <c r="A22" s="24">
        <v>401</v>
      </c>
      <c r="B22" s="15">
        <v>600</v>
      </c>
      <c r="C22" s="16">
        <f>SUM(D17)*2</f>
        <v>0</v>
      </c>
      <c r="D22" s="25">
        <f>SUM(D16)-D16*C22</f>
        <v>0</v>
      </c>
    </row>
    <row r="23" spans="1:4" x14ac:dyDescent="0.3">
      <c r="A23" s="24">
        <v>601</v>
      </c>
      <c r="B23" s="15">
        <v>800</v>
      </c>
      <c r="C23" s="16">
        <f>SUM(D17)*3</f>
        <v>0</v>
      </c>
      <c r="D23" s="25">
        <f>SUM(D16)-D16*C23</f>
        <v>0</v>
      </c>
    </row>
    <row r="24" spans="1:4" x14ac:dyDescent="0.3">
      <c r="A24" s="26">
        <v>801</v>
      </c>
      <c r="B24" s="27">
        <v>1000</v>
      </c>
      <c r="C24" s="28">
        <f>SUM(D17)*4</f>
        <v>0</v>
      </c>
      <c r="D24" s="29">
        <f>SUM(D16)-D16*C24</f>
        <v>0</v>
      </c>
    </row>
    <row r="25" spans="1:4" x14ac:dyDescent="0.3">
      <c r="A25" s="6"/>
      <c r="D25" s="19"/>
    </row>
    <row r="27" spans="1:4" x14ac:dyDescent="0.3">
      <c r="A27" s="11">
        <v>3</v>
      </c>
      <c r="B27" s="12" t="s">
        <v>3</v>
      </c>
      <c r="C27" s="2"/>
    </row>
    <row r="28" spans="1:4" x14ac:dyDescent="0.3">
      <c r="A28" s="13" t="s">
        <v>12</v>
      </c>
      <c r="B28" s="14"/>
      <c r="C28" s="14"/>
      <c r="D28" s="9">
        <f>'Základní cena'!C6</f>
        <v>0</v>
      </c>
    </row>
    <row r="29" spans="1:4" x14ac:dyDescent="0.3">
      <c r="A29" s="13" t="s">
        <v>13</v>
      </c>
      <c r="B29" s="14"/>
      <c r="C29" s="14"/>
      <c r="D29" s="10">
        <v>0</v>
      </c>
    </row>
    <row r="30" spans="1:4" x14ac:dyDescent="0.3">
      <c r="A30" s="1"/>
    </row>
    <row r="31" spans="1:4" x14ac:dyDescent="0.3">
      <c r="A31" s="3" t="s">
        <v>14</v>
      </c>
      <c r="B31" s="3" t="s">
        <v>15</v>
      </c>
      <c r="C31" s="3" t="s">
        <v>16</v>
      </c>
      <c r="D31" s="3" t="s">
        <v>17</v>
      </c>
    </row>
    <row r="32" spans="1:4" x14ac:dyDescent="0.3">
      <c r="A32" s="20">
        <v>1</v>
      </c>
      <c r="B32" s="21">
        <v>200</v>
      </c>
      <c r="C32" s="22">
        <v>0</v>
      </c>
      <c r="D32" s="23">
        <f>SUM(D28)-D28*C32</f>
        <v>0</v>
      </c>
    </row>
    <row r="33" spans="1:4" x14ac:dyDescent="0.3">
      <c r="A33" s="24">
        <v>201</v>
      </c>
      <c r="B33" s="15">
        <v>400</v>
      </c>
      <c r="C33" s="16">
        <f>SUM(D29)</f>
        <v>0</v>
      </c>
      <c r="D33" s="25">
        <f>SUM(D28)-D28*C33</f>
        <v>0</v>
      </c>
    </row>
    <row r="34" spans="1:4" x14ac:dyDescent="0.3">
      <c r="A34" s="24">
        <v>401</v>
      </c>
      <c r="B34" s="15">
        <v>600</v>
      </c>
      <c r="C34" s="16">
        <f>SUM(D29)*2</f>
        <v>0</v>
      </c>
      <c r="D34" s="25">
        <f>SUM(D28)-D28*C34</f>
        <v>0</v>
      </c>
    </row>
    <row r="35" spans="1:4" x14ac:dyDescent="0.3">
      <c r="A35" s="24">
        <v>601</v>
      </c>
      <c r="B35" s="15">
        <v>800</v>
      </c>
      <c r="C35" s="16">
        <f>SUM(D29)*3</f>
        <v>0</v>
      </c>
      <c r="D35" s="25">
        <f>SUM(D28)-D28*C35</f>
        <v>0</v>
      </c>
    </row>
    <row r="36" spans="1:4" x14ac:dyDescent="0.3">
      <c r="A36" s="26">
        <v>801</v>
      </c>
      <c r="B36" s="27">
        <v>1000</v>
      </c>
      <c r="C36" s="28">
        <f>SUM(D29)*4</f>
        <v>0</v>
      </c>
      <c r="D36" s="29">
        <f>SUM(D28)-D28*C36</f>
        <v>0</v>
      </c>
    </row>
    <row r="37" spans="1:4" x14ac:dyDescent="0.3">
      <c r="A37" s="30"/>
      <c r="B37" s="31"/>
      <c r="C37" s="31"/>
      <c r="D37" s="19"/>
    </row>
    <row r="39" spans="1:4" x14ac:dyDescent="0.3">
      <c r="A39" s="11">
        <v>4</v>
      </c>
      <c r="B39" s="12" t="s">
        <v>4</v>
      </c>
      <c r="C39" s="2"/>
    </row>
    <row r="40" spans="1:4" x14ac:dyDescent="0.3">
      <c r="A40" s="13" t="s">
        <v>12</v>
      </c>
      <c r="B40" s="14"/>
      <c r="C40" s="14"/>
      <c r="D40" s="9">
        <f>'Základní cena'!C7</f>
        <v>0</v>
      </c>
    </row>
    <row r="41" spans="1:4" x14ac:dyDescent="0.3">
      <c r="A41" s="13" t="s">
        <v>13</v>
      </c>
      <c r="B41" s="14"/>
      <c r="C41" s="14"/>
      <c r="D41" s="10">
        <v>0</v>
      </c>
    </row>
    <row r="42" spans="1:4" x14ac:dyDescent="0.3">
      <c r="A42" s="1"/>
    </row>
    <row r="43" spans="1:4" x14ac:dyDescent="0.3">
      <c r="A43" s="3" t="s">
        <v>14</v>
      </c>
      <c r="B43" s="3" t="s">
        <v>15</v>
      </c>
      <c r="C43" s="3" t="s">
        <v>16</v>
      </c>
      <c r="D43" s="3" t="s">
        <v>17</v>
      </c>
    </row>
    <row r="44" spans="1:4" x14ac:dyDescent="0.3">
      <c r="A44" s="20">
        <v>1</v>
      </c>
      <c r="B44" s="21">
        <v>200</v>
      </c>
      <c r="C44" s="22">
        <v>0</v>
      </c>
      <c r="D44" s="23">
        <f>SUM(D40)-D40*C44</f>
        <v>0</v>
      </c>
    </row>
    <row r="45" spans="1:4" x14ac:dyDescent="0.3">
      <c r="A45" s="24">
        <v>201</v>
      </c>
      <c r="B45" s="15">
        <v>400</v>
      </c>
      <c r="C45" s="16">
        <f>SUM(D41)</f>
        <v>0</v>
      </c>
      <c r="D45" s="25">
        <f>SUM(D40)-D40*C45</f>
        <v>0</v>
      </c>
    </row>
    <row r="46" spans="1:4" x14ac:dyDescent="0.3">
      <c r="A46" s="24">
        <v>401</v>
      </c>
      <c r="B46" s="15">
        <v>600</v>
      </c>
      <c r="C46" s="16">
        <f>SUM(D41)*2</f>
        <v>0</v>
      </c>
      <c r="D46" s="25">
        <f>SUM(D40)-D40*C46</f>
        <v>0</v>
      </c>
    </row>
    <row r="47" spans="1:4" x14ac:dyDescent="0.3">
      <c r="A47" s="24">
        <v>601</v>
      </c>
      <c r="B47" s="15">
        <v>800</v>
      </c>
      <c r="C47" s="16">
        <f>SUM(D41)*3</f>
        <v>0</v>
      </c>
      <c r="D47" s="25">
        <f>SUM(D40)-D40*C47</f>
        <v>0</v>
      </c>
    </row>
    <row r="48" spans="1:4" x14ac:dyDescent="0.3">
      <c r="A48" s="26">
        <v>801</v>
      </c>
      <c r="B48" s="27">
        <v>1000</v>
      </c>
      <c r="C48" s="28">
        <f>SUM(D41)*4</f>
        <v>0</v>
      </c>
      <c r="D48" s="29">
        <f>SUM(D40)-D40*C48</f>
        <v>0</v>
      </c>
    </row>
    <row r="49" spans="1:4" x14ac:dyDescent="0.3">
      <c r="A49" s="6"/>
      <c r="D49" s="19"/>
    </row>
    <row r="51" spans="1:4" x14ac:dyDescent="0.3">
      <c r="A51" s="11">
        <v>5</v>
      </c>
      <c r="B51" s="12" t="s">
        <v>5</v>
      </c>
      <c r="C51" s="2"/>
    </row>
    <row r="52" spans="1:4" x14ac:dyDescent="0.3">
      <c r="A52" s="13" t="s">
        <v>12</v>
      </c>
      <c r="B52" s="14"/>
      <c r="C52" s="14"/>
      <c r="D52" s="9">
        <f>'Základní cena'!C8</f>
        <v>0</v>
      </c>
    </row>
    <row r="53" spans="1:4" x14ac:dyDescent="0.3">
      <c r="A53" s="13" t="s">
        <v>13</v>
      </c>
      <c r="B53" s="14"/>
      <c r="C53" s="14"/>
      <c r="D53" s="10">
        <v>0</v>
      </c>
    </row>
    <row r="54" spans="1:4" x14ac:dyDescent="0.3">
      <c r="A54" s="1"/>
    </row>
    <row r="55" spans="1:4" x14ac:dyDescent="0.3">
      <c r="A55" s="3" t="s">
        <v>14</v>
      </c>
      <c r="B55" s="3" t="s">
        <v>15</v>
      </c>
      <c r="C55" s="3" t="s">
        <v>16</v>
      </c>
      <c r="D55" s="3" t="s">
        <v>17</v>
      </c>
    </row>
    <row r="56" spans="1:4" x14ac:dyDescent="0.3">
      <c r="A56" s="20">
        <v>1</v>
      </c>
      <c r="B56" s="21">
        <v>200</v>
      </c>
      <c r="C56" s="22">
        <v>0</v>
      </c>
      <c r="D56" s="23">
        <f>SUM(D52)-D52*C56</f>
        <v>0</v>
      </c>
    </row>
    <row r="57" spans="1:4" x14ac:dyDescent="0.3">
      <c r="A57" s="24">
        <v>201</v>
      </c>
      <c r="B57" s="15">
        <v>400</v>
      </c>
      <c r="C57" s="16">
        <f>SUM(D53)</f>
        <v>0</v>
      </c>
      <c r="D57" s="25">
        <f>SUM(D52)-D52*C57</f>
        <v>0</v>
      </c>
    </row>
    <row r="58" spans="1:4" x14ac:dyDescent="0.3">
      <c r="A58" s="24">
        <v>401</v>
      </c>
      <c r="B58" s="15">
        <v>600</v>
      </c>
      <c r="C58" s="16">
        <f>SUM(D53)*2</f>
        <v>0</v>
      </c>
      <c r="D58" s="25">
        <f>SUM(D52)-D52*C58</f>
        <v>0</v>
      </c>
    </row>
    <row r="59" spans="1:4" x14ac:dyDescent="0.3">
      <c r="A59" s="24">
        <v>601</v>
      </c>
      <c r="B59" s="15">
        <v>800</v>
      </c>
      <c r="C59" s="16">
        <f>SUM(D53)*3</f>
        <v>0</v>
      </c>
      <c r="D59" s="25">
        <f>SUM(D52)-D52*C59</f>
        <v>0</v>
      </c>
    </row>
    <row r="60" spans="1:4" x14ac:dyDescent="0.3">
      <c r="A60" s="26">
        <v>801</v>
      </c>
      <c r="B60" s="27">
        <v>1000</v>
      </c>
      <c r="C60" s="28">
        <f>SUM(D53)*4</f>
        <v>0</v>
      </c>
      <c r="D60" s="29">
        <f>SUM(D52)-D52*C60</f>
        <v>0</v>
      </c>
    </row>
    <row r="61" spans="1:4" x14ac:dyDescent="0.3">
      <c r="A61" s="30"/>
      <c r="B61" s="31"/>
      <c r="C61" s="31"/>
      <c r="D61" s="19"/>
    </row>
    <row r="63" spans="1:4" x14ac:dyDescent="0.3">
      <c r="A63" s="11">
        <v>6</v>
      </c>
      <c r="B63" s="12" t="s">
        <v>6</v>
      </c>
      <c r="C63" s="2"/>
    </row>
    <row r="64" spans="1:4" x14ac:dyDescent="0.3">
      <c r="A64" s="13" t="s">
        <v>12</v>
      </c>
      <c r="B64" s="14"/>
      <c r="C64" s="14"/>
      <c r="D64" s="9">
        <f>'Základní cena'!C9</f>
        <v>0</v>
      </c>
    </row>
    <row r="65" spans="1:4" x14ac:dyDescent="0.3">
      <c r="A65" s="13" t="s">
        <v>13</v>
      </c>
      <c r="B65" s="14"/>
      <c r="C65" s="14"/>
      <c r="D65" s="10">
        <v>0</v>
      </c>
    </row>
    <row r="66" spans="1:4" x14ac:dyDescent="0.3">
      <c r="A66" s="1"/>
    </row>
    <row r="67" spans="1:4" x14ac:dyDescent="0.3">
      <c r="A67" s="3" t="s">
        <v>14</v>
      </c>
      <c r="B67" s="3" t="s">
        <v>15</v>
      </c>
      <c r="C67" s="3" t="s">
        <v>16</v>
      </c>
      <c r="D67" s="3" t="s">
        <v>17</v>
      </c>
    </row>
    <row r="68" spans="1:4" x14ac:dyDescent="0.3">
      <c r="A68" s="20">
        <v>1</v>
      </c>
      <c r="B68" s="21">
        <v>200</v>
      </c>
      <c r="C68" s="22">
        <v>0</v>
      </c>
      <c r="D68" s="23">
        <f>SUM(D64)-D64*C68</f>
        <v>0</v>
      </c>
    </row>
    <row r="69" spans="1:4" x14ac:dyDescent="0.3">
      <c r="A69" s="24">
        <v>201</v>
      </c>
      <c r="B69" s="15">
        <v>400</v>
      </c>
      <c r="C69" s="16">
        <f>SUM(D65)</f>
        <v>0</v>
      </c>
      <c r="D69" s="25">
        <f>SUM(D64)-D64*C69</f>
        <v>0</v>
      </c>
    </row>
    <row r="70" spans="1:4" x14ac:dyDescent="0.3">
      <c r="A70" s="24">
        <v>401</v>
      </c>
      <c r="B70" s="15">
        <v>600</v>
      </c>
      <c r="C70" s="16">
        <f>SUM(D65)*2</f>
        <v>0</v>
      </c>
      <c r="D70" s="25">
        <f>SUM(D64)-D64*C70</f>
        <v>0</v>
      </c>
    </row>
    <row r="71" spans="1:4" x14ac:dyDescent="0.3">
      <c r="A71" s="24">
        <v>601</v>
      </c>
      <c r="B71" s="15">
        <v>800</v>
      </c>
      <c r="C71" s="16">
        <f>SUM(D65)*3</f>
        <v>0</v>
      </c>
      <c r="D71" s="25">
        <f>SUM(D64)-D64*C71</f>
        <v>0</v>
      </c>
    </row>
    <row r="72" spans="1:4" x14ac:dyDescent="0.3">
      <c r="A72" s="26">
        <v>801</v>
      </c>
      <c r="B72" s="27">
        <v>1000</v>
      </c>
      <c r="C72" s="28">
        <f>SUM(D65)*4</f>
        <v>0</v>
      </c>
      <c r="D72" s="29">
        <f>SUM(D64)-D64*C72</f>
        <v>0</v>
      </c>
    </row>
    <row r="73" spans="1:4" x14ac:dyDescent="0.3">
      <c r="A73" s="30"/>
      <c r="B73" s="31"/>
      <c r="C73" s="31"/>
      <c r="D73" s="19"/>
    </row>
    <row r="75" spans="1:4" x14ac:dyDescent="0.3">
      <c r="A75" s="11">
        <v>7</v>
      </c>
      <c r="B75" s="12" t="s">
        <v>7</v>
      </c>
      <c r="C75" s="2"/>
    </row>
    <row r="76" spans="1:4" x14ac:dyDescent="0.3">
      <c r="A76" s="13" t="s">
        <v>12</v>
      </c>
      <c r="B76" s="14"/>
      <c r="C76" s="14"/>
      <c r="D76" s="9">
        <f>'Základní cena'!C10</f>
        <v>0</v>
      </c>
    </row>
    <row r="77" spans="1:4" x14ac:dyDescent="0.3">
      <c r="A77" s="13" t="s">
        <v>13</v>
      </c>
      <c r="B77" s="14"/>
      <c r="C77" s="14"/>
      <c r="D77" s="10">
        <v>0</v>
      </c>
    </row>
    <row r="78" spans="1:4" x14ac:dyDescent="0.3">
      <c r="A78" s="1"/>
    </row>
    <row r="79" spans="1:4" x14ac:dyDescent="0.3">
      <c r="A79" s="3" t="s">
        <v>14</v>
      </c>
      <c r="B79" s="3" t="s">
        <v>15</v>
      </c>
      <c r="C79" s="3" t="s">
        <v>16</v>
      </c>
      <c r="D79" s="3" t="s">
        <v>17</v>
      </c>
    </row>
    <row r="80" spans="1:4" x14ac:dyDescent="0.3">
      <c r="A80" s="20">
        <v>1</v>
      </c>
      <c r="B80" s="21">
        <v>200</v>
      </c>
      <c r="C80" s="22">
        <v>0</v>
      </c>
      <c r="D80" s="23">
        <f>SUM(D76)-D76*C80</f>
        <v>0</v>
      </c>
    </row>
    <row r="81" spans="1:4" x14ac:dyDescent="0.3">
      <c r="A81" s="24">
        <v>201</v>
      </c>
      <c r="B81" s="15">
        <v>400</v>
      </c>
      <c r="C81" s="16">
        <f>SUM(D77)</f>
        <v>0</v>
      </c>
      <c r="D81" s="25">
        <f>SUM(D76)-D76*C81</f>
        <v>0</v>
      </c>
    </row>
    <row r="82" spans="1:4" x14ac:dyDescent="0.3">
      <c r="A82" s="24">
        <v>401</v>
      </c>
      <c r="B82" s="15">
        <v>600</v>
      </c>
      <c r="C82" s="16">
        <f>SUM(D77)*2</f>
        <v>0</v>
      </c>
      <c r="D82" s="25">
        <f>SUM(D76)-D76*C82</f>
        <v>0</v>
      </c>
    </row>
    <row r="83" spans="1:4" x14ac:dyDescent="0.3">
      <c r="A83" s="24">
        <v>601</v>
      </c>
      <c r="B83" s="15">
        <v>800</v>
      </c>
      <c r="C83" s="16">
        <f>SUM(D77)*3</f>
        <v>0</v>
      </c>
      <c r="D83" s="25">
        <f>SUM(D76)-D76*C83</f>
        <v>0</v>
      </c>
    </row>
    <row r="84" spans="1:4" x14ac:dyDescent="0.3">
      <c r="A84" s="26">
        <v>801</v>
      </c>
      <c r="B84" s="27">
        <v>1000</v>
      </c>
      <c r="C84" s="28">
        <f>SUM(D77)*4</f>
        <v>0</v>
      </c>
      <c r="D84" s="29">
        <f>SUM(D76)-D76*C84</f>
        <v>0</v>
      </c>
    </row>
    <row r="85" spans="1:4" x14ac:dyDescent="0.3">
      <c r="A85" s="30"/>
      <c r="B85" s="31"/>
      <c r="C85" s="31"/>
      <c r="D85" s="19"/>
    </row>
  </sheetData>
  <protectedRanges>
    <protectedRange sqref="D5 D17 D29 D41 D53 D65 D77" name="Oblast1"/>
  </protectedRanges>
  <mergeCells count="14">
    <mergeCell ref="A76:C76"/>
    <mergeCell ref="A77:C77"/>
    <mergeCell ref="A40:C40"/>
    <mergeCell ref="A41:C41"/>
    <mergeCell ref="A52:C52"/>
    <mergeCell ref="A53:C53"/>
    <mergeCell ref="A64:C64"/>
    <mergeCell ref="A65:C65"/>
    <mergeCell ref="A29:C29"/>
    <mergeCell ref="A4:C4"/>
    <mergeCell ref="A5:C5"/>
    <mergeCell ref="A16:C16"/>
    <mergeCell ref="A17:C17"/>
    <mergeCell ref="A28:C2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Základní cena</vt:lpstr>
      <vt:lpstr>Výše objemové slevy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Stepnickova</dc:creator>
  <cp:lastModifiedBy>Aneta Stepnickova</cp:lastModifiedBy>
  <dcterms:created xsi:type="dcterms:W3CDTF">2021-01-18T16:06:41Z</dcterms:created>
  <dcterms:modified xsi:type="dcterms:W3CDTF">2021-03-22T14:01:02Z</dcterms:modified>
</cp:coreProperties>
</file>