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1310" windowHeight="7560"/>
  </bookViews>
  <sheets>
    <sheet name="List1" sheetId="1" r:id="rId1"/>
    <sheet name="List2" sheetId="2" r:id="rId2"/>
    <sheet name="List3" sheetId="3" r:id="rId3"/>
  </sheets>
  <calcPr calcId="124519"/>
</workbook>
</file>

<file path=xl/calcChain.xml><?xml version="1.0" encoding="utf-8"?>
<calcChain xmlns="http://schemas.openxmlformats.org/spreadsheetml/2006/main">
  <c r="G6" i="1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44"/>
  <c r="G45"/>
  <c r="G46"/>
  <c r="G47"/>
  <c r="G48"/>
  <c r="G49"/>
  <c r="G50"/>
  <c r="G51"/>
  <c r="G52"/>
  <c r="G53"/>
  <c r="G56"/>
  <c r="G57"/>
  <c r="G58"/>
  <c r="G59"/>
  <c r="G61"/>
  <c r="G62"/>
  <c r="G39" l="1"/>
  <c r="G40" s="1"/>
  <c r="G41" s="1"/>
  <c r="G63"/>
  <c r="G64" s="1"/>
  <c r="G65" s="1"/>
</calcChain>
</file>

<file path=xl/sharedStrings.xml><?xml version="1.0" encoding="utf-8"?>
<sst xmlns="http://schemas.openxmlformats.org/spreadsheetml/2006/main" count="151" uniqueCount="93">
  <si>
    <t xml:space="preserve">Odvoz a likvidace odpadu </t>
  </si>
  <si>
    <t>t</t>
  </si>
  <si>
    <t>998 23-1311</t>
  </si>
  <si>
    <t>Přesun hmot pro sadovnické a krajinářské úpravy</t>
  </si>
  <si>
    <t>ks</t>
  </si>
  <si>
    <t>184 85-2117</t>
  </si>
  <si>
    <t>Řez stromů prováděný lezeckou technikou bezpečnostní, plocha koruny stromu přes 180 do 210 m2</t>
  </si>
  <si>
    <t xml:space="preserve">inv. č.  4, 8, 11, 17, 23, 25, 31  </t>
  </si>
  <si>
    <t>R</t>
  </si>
  <si>
    <t>Příplatek za redukci lokální u stromu do plochy koruny  přes 180 do 210 m2</t>
  </si>
  <si>
    <t>inv. č. 4</t>
  </si>
  <si>
    <t>184 85-2118</t>
  </si>
  <si>
    <t>Řez stromů prováděný lezeckou technikou bezpečnostní, plocha koruny stromu přes 210 do 240 m2</t>
  </si>
  <si>
    <t>ínv.č. 10, 29</t>
  </si>
  <si>
    <t>184 85-2119</t>
  </si>
  <si>
    <t>Řez stromů prováděný lezeckou technikou bezpečnostní, plocha koruny stromu přes 240 do 270 m2</t>
  </si>
  <si>
    <t>184 85-2121</t>
  </si>
  <si>
    <t>Řez stromů prováděný lezeckou technikou bezpečnostní, plocha koruny stromu přes 270 do 300 m2</t>
  </si>
  <si>
    <t xml:space="preserve">ínv.č. 2, 7, 16, 18, 22 </t>
  </si>
  <si>
    <t>Příplatek za redukci lokální u stromu do plochy koruny  přes 270 do 300 m2</t>
  </si>
  <si>
    <t>inv. č. 2</t>
  </si>
  <si>
    <t>184 85-2122</t>
  </si>
  <si>
    <t>Řez stromů prováděný lezeckou technikou bezpečnostní, plocha koruny stromu přes 300 do 330 m2</t>
  </si>
  <si>
    <t>ínv.č. 6, 21</t>
  </si>
  <si>
    <t>184 85-2123</t>
  </si>
  <si>
    <t>Řez stromů prováděný lezeckou technikou bezpečnostní, plocha koruny stromu přes 330 do 360 m2</t>
  </si>
  <si>
    <t>ínv.č. 12, 13</t>
  </si>
  <si>
    <t>184 85-2124</t>
  </si>
  <si>
    <t>Řez stromů prováděný lezeckou technikou bezpečnostní, plocha koruny stromu přes 360 do 390 m2</t>
  </si>
  <si>
    <t>ínv.č. 5, 14, 19</t>
  </si>
  <si>
    <t>184 85-2126</t>
  </si>
  <si>
    <t>ínv.č. 1</t>
  </si>
  <si>
    <t>Příplatek za ztížené podmínky za každých započatých 25% při řezu bezpečnostním, plocha koruny stromu přes 180 do 210 m2 (vozovka 50%)</t>
  </si>
  <si>
    <t>184 85-2817</t>
  </si>
  <si>
    <t>184 85-2818</t>
  </si>
  <si>
    <t>184 85-2819</t>
  </si>
  <si>
    <t>Příplatek za ztížené podmínky za každých započatých 25% při řezu bezpečnostním, plocha koruny stromu přes 210 do 240 m2 (vozovka 50%)</t>
  </si>
  <si>
    <t>Příplatek za ztížené podmínky za každých započatých 25% při řezu bezpečnostním, plocha koruny stromu přes 240 do 270 m2 (vozovka 50%)</t>
  </si>
  <si>
    <t>184 85-2821</t>
  </si>
  <si>
    <t>Příplatek za ztížené podmínky za každých započatých 25% při řezu bezpečnostním, plocha koruny stromu přes 270 do 300 m2 (vozovka 50%)</t>
  </si>
  <si>
    <t>184 85-2822</t>
  </si>
  <si>
    <t>Příplatek za ztížené podmínky za každých započatých 25% při řezu bezpečnostním, plocha koruny stromu přes 300 do 330 m2 (vozovka 50%)</t>
  </si>
  <si>
    <t>184 85-2823</t>
  </si>
  <si>
    <t>Příplatek za ztížené podmínky za každých započatých 25% při řezu bezpečnostním, plocha koruny stromu přes 330 do 360 m2 (vozovka 50%)</t>
  </si>
  <si>
    <t>184 85-2824</t>
  </si>
  <si>
    <t>Příplatek za ztížené podmínky za každých započatých 25% při řezu bezpečnostním, plocha koruny stromu přes 360 do 390 m2 (vozovka 50%)</t>
  </si>
  <si>
    <t>184 85-2826</t>
  </si>
  <si>
    <t>Řez stromů prováděný lezeckou technikou bezpečnostní, plocha koruny stromu přes 420 do 450 m2</t>
  </si>
  <si>
    <t>Příplatek za ztížené podmínky za každých započatých 25% při řezu bezpečnostním, plocha koruny stromu přes 420 do 450 m2 (vozovka 50%)</t>
  </si>
  <si>
    <t>Drcení ořezaných větví strojně</t>
  </si>
  <si>
    <t>m3</t>
  </si>
  <si>
    <t>111 25-1111</t>
  </si>
  <si>
    <t>m2</t>
  </si>
  <si>
    <t>Rozprostření nadrcené štěpky v kořenové zóně stromů ve vrstvě 0,05 m</t>
  </si>
  <si>
    <t>183 11-7214</t>
  </si>
  <si>
    <t>m</t>
  </si>
  <si>
    <t>183 11-7314</t>
  </si>
  <si>
    <t xml:space="preserve">Oříznutí hrany živičného krytu do hl. 150 mm </t>
  </si>
  <si>
    <t>Realizace kořenové clony (dle ČSN 83 9061)</t>
  </si>
  <si>
    <t>Materiálové specifikace:</t>
  </si>
  <si>
    <t>Substrát pro vyplnění kořenové clony vč. míchání a dopravy</t>
  </si>
  <si>
    <t xml:space="preserve">ínv.č. 9, 20, 24, 26, 28, 30, </t>
  </si>
  <si>
    <t>Realizace tahových zkoušek (u stromu č. 16 a 14)</t>
  </si>
  <si>
    <t>Hloubení rýhy v kořenové zóně stromu v zemině tř. 1-4 šíře do 300 mm, ručně do  hloubky do 800 mm (40% délky clony, šíře 200 mm)</t>
  </si>
  <si>
    <t>Hloubení rýhy v kořenové zóně stromu v zemině tř. 1-4 šíře do 300 mm,technologií pneumatického rýče do  hloubky do 800 mm (40% délky clony, šíře 200 mm)</t>
  </si>
  <si>
    <t>Hloubení rýhy  v zemině tř. 1-4 šíře do 300 mm, hloubky do 800 mm (strojně 20% délky clony, šíře 200 mm)</t>
  </si>
  <si>
    <t xml:space="preserve">Nopová fólie </t>
  </si>
  <si>
    <t>Instalace bezpečnostní vazby dynamické 2 t (cena za 1 set vč. materiálu)</t>
  </si>
  <si>
    <t>Instalace bezpečnostní vazby dynamické 4 t (cena za 1 set vč. materiálu)</t>
  </si>
  <si>
    <t>Ruční rozebrání narušeného živičného krytu (průměrná šíře 0,1 m )</t>
  </si>
  <si>
    <t>Instalace separační nopové folie vč. ukotvení ocelovou tyčovinou (tyče v rozmezí 0,5 m)</t>
  </si>
  <si>
    <t>Štěrková drť frakce 8 - 32</t>
  </si>
  <si>
    <t>Rozprostření štěrkové vrstvy o mocnosti 0,15 m vč. hutnění vibrační deskou (v šíři kořenové clony po celé délce)</t>
  </si>
  <si>
    <t>Vyplnění kořenové clony novým substrátem (15% přimíchána stávající zemina) do výšky 0,7 m kořenové clony</t>
  </si>
  <si>
    <t>Odborné ošetření jilmů</t>
  </si>
  <si>
    <t>Geodetické zaměření nové hrany komunikace</t>
  </si>
  <si>
    <t>kpl</t>
  </si>
  <si>
    <t xml:space="preserve">Výkaz výměr pro ošetření stromů a realizaci kořenové clony </t>
  </si>
  <si>
    <t>Rekonstrukce silnice II / 293 v ul. Čsl. Legií</t>
  </si>
  <si>
    <t>Název stavby:</t>
  </si>
  <si>
    <t xml:space="preserve">Dokument:  </t>
  </si>
  <si>
    <t>DPH 21%</t>
  </si>
  <si>
    <t xml:space="preserve">Ošetřební stromů celkem </t>
  </si>
  <si>
    <t>kód URS</t>
  </si>
  <si>
    <t>m.j.</t>
  </si>
  <si>
    <t>počet j.</t>
  </si>
  <si>
    <t xml:space="preserve">cena celkem </t>
  </si>
  <si>
    <t>cena / jedn.</t>
  </si>
  <si>
    <t>Realizace kořenové clony celkem</t>
  </si>
  <si>
    <t>Realizace kořenové clony bez DPH 21%</t>
  </si>
  <si>
    <t>Ošetření stromů bez DPH 21%</t>
  </si>
  <si>
    <t>Zaříznutí a ošetření kořenů (zahradnickými nástroji, bandážování kořenů k zachování), v celé délce kořenové clony</t>
  </si>
  <si>
    <t xml:space="preserve">Ocelové trny průměr 10 mm délka 1 m </t>
  </si>
</sst>
</file>

<file path=xl/styles.xml><?xml version="1.0" encoding="utf-8"?>
<styleSheet xmlns="http://schemas.openxmlformats.org/spreadsheetml/2006/main">
  <numFmts count="1">
    <numFmt numFmtId="164" formatCode="#,##0.00\ &quot;Kč&quot;"/>
  </numFmts>
  <fonts count="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0" borderId="0" xfId="0" applyFont="1"/>
    <xf numFmtId="1" fontId="4" fillId="0" borderId="3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6" fillId="0" borderId="1" xfId="0" applyFont="1" applyBorder="1"/>
    <xf numFmtId="0" fontId="4" fillId="0" borderId="4" xfId="0" applyFont="1" applyBorder="1"/>
    <xf numFmtId="0" fontId="7" fillId="0" borderId="0" xfId="0" applyFont="1"/>
    <xf numFmtId="0" fontId="7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/>
    <xf numFmtId="164" fontId="1" fillId="2" borderId="2" xfId="0" applyNumberFormat="1" applyFont="1" applyFill="1" applyBorder="1" applyAlignment="1">
      <alignment wrapText="1"/>
    </xf>
    <xf numFmtId="164" fontId="7" fillId="2" borderId="1" xfId="0" applyNumberFormat="1" applyFont="1" applyFill="1" applyBorder="1"/>
    <xf numFmtId="0" fontId="1" fillId="2" borderId="1" xfId="0" applyFont="1" applyFill="1" applyBorder="1" applyAlignment="1">
      <alignment textRotation="90" wrapText="1"/>
    </xf>
    <xf numFmtId="164" fontId="1" fillId="2" borderId="1" xfId="0" applyNumberFormat="1" applyFont="1" applyFill="1" applyBorder="1" applyAlignment="1">
      <alignment textRotation="90" wrapText="1"/>
    </xf>
    <xf numFmtId="164" fontId="2" fillId="2" borderId="1" xfId="0" applyNumberFormat="1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65"/>
  <sheetViews>
    <sheetView tabSelected="1" topLeftCell="B1" workbookViewId="0">
      <selection activeCell="J47" sqref="J47"/>
    </sheetView>
  </sheetViews>
  <sheetFormatPr defaultRowHeight="14.25"/>
  <cols>
    <col min="1" max="1" width="9.140625" style="6" hidden="1" customWidth="1"/>
    <col min="2" max="2" width="15.42578125" style="12" customWidth="1"/>
    <col min="3" max="3" width="64.140625" style="12" customWidth="1"/>
    <col min="4" max="5" width="9.140625" style="12"/>
    <col min="6" max="6" width="17.5703125" style="12" customWidth="1"/>
    <col min="7" max="7" width="13.140625" style="12" bestFit="1" customWidth="1"/>
    <col min="8" max="16384" width="9.140625" style="6"/>
  </cols>
  <sheetData>
    <row r="2" spans="1:7" ht="15.75">
      <c r="B2" s="18" t="s">
        <v>79</v>
      </c>
      <c r="C2" s="19" t="s">
        <v>78</v>
      </c>
    </row>
    <row r="3" spans="1:7">
      <c r="B3" s="17" t="s">
        <v>80</v>
      </c>
      <c r="C3" s="17" t="s">
        <v>77</v>
      </c>
    </row>
    <row r="5" spans="1:7" ht="20.25" customHeight="1">
      <c r="A5" s="9"/>
      <c r="B5" s="20" t="s">
        <v>83</v>
      </c>
      <c r="C5" s="20" t="s">
        <v>74</v>
      </c>
      <c r="D5" s="20" t="s">
        <v>84</v>
      </c>
      <c r="E5" s="20" t="s">
        <v>85</v>
      </c>
      <c r="F5" s="20" t="s">
        <v>87</v>
      </c>
      <c r="G5" s="20" t="s">
        <v>86</v>
      </c>
    </row>
    <row r="6" spans="1:7" ht="25.5">
      <c r="A6" s="9"/>
      <c r="B6" s="1" t="s">
        <v>5</v>
      </c>
      <c r="C6" s="2" t="s">
        <v>6</v>
      </c>
      <c r="D6" s="2" t="s">
        <v>4</v>
      </c>
      <c r="E6" s="2">
        <v>7</v>
      </c>
      <c r="F6" s="3"/>
      <c r="G6" s="27">
        <f>E6*F6</f>
        <v>0</v>
      </c>
    </row>
    <row r="7" spans="1:7">
      <c r="A7" s="9"/>
      <c r="B7" s="1"/>
      <c r="C7" s="2" t="s">
        <v>7</v>
      </c>
      <c r="D7" s="2" t="s">
        <v>4</v>
      </c>
      <c r="E7" s="2"/>
      <c r="F7" s="3"/>
      <c r="G7" s="27">
        <f t="shared" ref="G7:G10" si="0">E7*F7</f>
        <v>0</v>
      </c>
    </row>
    <row r="8" spans="1:7" ht="25.5">
      <c r="A8" s="9"/>
      <c r="B8" s="1" t="s">
        <v>33</v>
      </c>
      <c r="C8" s="2" t="s">
        <v>32</v>
      </c>
      <c r="D8" s="2" t="s">
        <v>4</v>
      </c>
      <c r="E8" s="2">
        <v>14</v>
      </c>
      <c r="F8" s="3"/>
      <c r="G8" s="27">
        <f t="shared" si="0"/>
        <v>0</v>
      </c>
    </row>
    <row r="9" spans="1:7" ht="25.5">
      <c r="A9" s="9"/>
      <c r="B9" s="1" t="s">
        <v>8</v>
      </c>
      <c r="C9" s="2" t="s">
        <v>9</v>
      </c>
      <c r="D9" s="2" t="s">
        <v>4</v>
      </c>
      <c r="E9" s="2">
        <v>1</v>
      </c>
      <c r="F9" s="3"/>
      <c r="G9" s="27">
        <f t="shared" si="0"/>
        <v>0</v>
      </c>
    </row>
    <row r="10" spans="1:7">
      <c r="A10" s="9"/>
      <c r="B10" s="1"/>
      <c r="C10" s="2" t="s">
        <v>10</v>
      </c>
      <c r="D10" s="2" t="s">
        <v>4</v>
      </c>
      <c r="E10" s="2"/>
      <c r="F10" s="3"/>
      <c r="G10" s="27">
        <f t="shared" si="0"/>
        <v>0</v>
      </c>
    </row>
    <row r="11" spans="1:7" ht="25.5">
      <c r="A11" s="9"/>
      <c r="B11" s="1" t="s">
        <v>11</v>
      </c>
      <c r="C11" s="2" t="s">
        <v>12</v>
      </c>
      <c r="D11" s="2" t="s">
        <v>4</v>
      </c>
      <c r="E11" s="2">
        <v>2</v>
      </c>
      <c r="F11" s="3"/>
      <c r="G11" s="27">
        <f>E11*F11</f>
        <v>0</v>
      </c>
    </row>
    <row r="12" spans="1:7">
      <c r="A12" s="9"/>
      <c r="B12" s="1"/>
      <c r="C12" s="2" t="s">
        <v>13</v>
      </c>
      <c r="D12" s="2" t="s">
        <v>4</v>
      </c>
      <c r="E12" s="2"/>
      <c r="F12" s="3"/>
      <c r="G12" s="27">
        <f>E12*F12</f>
        <v>0</v>
      </c>
    </row>
    <row r="13" spans="1:7" ht="25.5">
      <c r="A13" s="9"/>
      <c r="B13" s="1" t="s">
        <v>34</v>
      </c>
      <c r="C13" s="2" t="s">
        <v>36</v>
      </c>
      <c r="D13" s="2" t="s">
        <v>4</v>
      </c>
      <c r="E13" s="2">
        <v>4</v>
      </c>
      <c r="F13" s="3"/>
      <c r="G13" s="27">
        <f t="shared" ref="G13" si="1">E13*F13</f>
        <v>0</v>
      </c>
    </row>
    <row r="14" spans="1:7" ht="25.5">
      <c r="A14" s="9"/>
      <c r="B14" s="1" t="s">
        <v>14</v>
      </c>
      <c r="C14" s="2" t="s">
        <v>15</v>
      </c>
      <c r="D14" s="2" t="s">
        <v>4</v>
      </c>
      <c r="E14" s="2">
        <v>6</v>
      </c>
      <c r="F14" s="3"/>
      <c r="G14" s="27">
        <f>E14*F14</f>
        <v>0</v>
      </c>
    </row>
    <row r="15" spans="1:7">
      <c r="A15" s="9"/>
      <c r="B15" s="1"/>
      <c r="C15" s="2" t="s">
        <v>61</v>
      </c>
      <c r="D15" s="2" t="s">
        <v>4</v>
      </c>
      <c r="E15" s="2"/>
      <c r="F15" s="3"/>
      <c r="G15" s="27">
        <f>E15*F15</f>
        <v>0</v>
      </c>
    </row>
    <row r="16" spans="1:7" ht="25.5">
      <c r="A16" s="9"/>
      <c r="B16" s="1" t="s">
        <v>35</v>
      </c>
      <c r="C16" s="2" t="s">
        <v>37</v>
      </c>
      <c r="D16" s="2" t="s">
        <v>4</v>
      </c>
      <c r="E16" s="2">
        <v>14</v>
      </c>
      <c r="F16" s="3"/>
      <c r="G16" s="27">
        <f t="shared" ref="G16" si="2">E16*F16</f>
        <v>0</v>
      </c>
    </row>
    <row r="17" spans="1:7" ht="25.5">
      <c r="A17" s="9"/>
      <c r="B17" s="1" t="s">
        <v>16</v>
      </c>
      <c r="C17" s="2" t="s">
        <v>17</v>
      </c>
      <c r="D17" s="2" t="s">
        <v>4</v>
      </c>
      <c r="E17" s="2">
        <v>5</v>
      </c>
      <c r="F17" s="3"/>
      <c r="G17" s="27">
        <f>E17*F17</f>
        <v>0</v>
      </c>
    </row>
    <row r="18" spans="1:7">
      <c r="A18" s="9"/>
      <c r="B18" s="1"/>
      <c r="C18" s="2" t="s">
        <v>18</v>
      </c>
      <c r="D18" s="2" t="s">
        <v>4</v>
      </c>
      <c r="E18" s="2"/>
      <c r="F18" s="3"/>
      <c r="G18" s="27">
        <f>E18*F18</f>
        <v>0</v>
      </c>
    </row>
    <row r="19" spans="1:7" ht="25.5">
      <c r="A19" s="9"/>
      <c r="B19" s="1" t="s">
        <v>38</v>
      </c>
      <c r="C19" s="2" t="s">
        <v>39</v>
      </c>
      <c r="D19" s="2" t="s">
        <v>4</v>
      </c>
      <c r="E19" s="2">
        <v>10</v>
      </c>
      <c r="F19" s="3"/>
      <c r="G19" s="27">
        <f t="shared" ref="G19" si="3">E19*F19</f>
        <v>0</v>
      </c>
    </row>
    <row r="20" spans="1:7" ht="25.5">
      <c r="A20" s="9"/>
      <c r="B20" s="1" t="s">
        <v>8</v>
      </c>
      <c r="C20" s="2" t="s">
        <v>19</v>
      </c>
      <c r="D20" s="2" t="s">
        <v>4</v>
      </c>
      <c r="E20" s="2">
        <v>1</v>
      </c>
      <c r="F20" s="3"/>
      <c r="G20" s="27">
        <f>E20*F20</f>
        <v>0</v>
      </c>
    </row>
    <row r="21" spans="1:7">
      <c r="A21" s="9"/>
      <c r="B21" s="1"/>
      <c r="C21" s="2" t="s">
        <v>20</v>
      </c>
      <c r="D21" s="2" t="s">
        <v>4</v>
      </c>
      <c r="E21" s="2"/>
      <c r="F21" s="3"/>
      <c r="G21" s="27">
        <f>E21*F21</f>
        <v>0</v>
      </c>
    </row>
    <row r="22" spans="1:7" ht="25.5">
      <c r="A22" s="9"/>
      <c r="B22" s="1" t="s">
        <v>21</v>
      </c>
      <c r="C22" s="2" t="s">
        <v>22</v>
      </c>
      <c r="D22" s="2" t="s">
        <v>4</v>
      </c>
      <c r="E22" s="2">
        <v>2</v>
      </c>
      <c r="F22" s="3"/>
      <c r="G22" s="27">
        <f>E22*F22</f>
        <v>0</v>
      </c>
    </row>
    <row r="23" spans="1:7">
      <c r="A23" s="9"/>
      <c r="B23" s="1"/>
      <c r="C23" s="2" t="s">
        <v>23</v>
      </c>
      <c r="D23" s="2" t="s">
        <v>4</v>
      </c>
      <c r="E23" s="2"/>
      <c r="F23" s="3"/>
      <c r="G23" s="27">
        <f>E23*F23</f>
        <v>0</v>
      </c>
    </row>
    <row r="24" spans="1:7" ht="25.5">
      <c r="A24" s="9"/>
      <c r="B24" s="1" t="s">
        <v>40</v>
      </c>
      <c r="C24" s="2" t="s">
        <v>41</v>
      </c>
      <c r="D24" s="2" t="s">
        <v>4</v>
      </c>
      <c r="E24" s="2">
        <v>4</v>
      </c>
      <c r="F24" s="3"/>
      <c r="G24" s="27">
        <f t="shared" ref="G24" si="4">E24*F24</f>
        <v>0</v>
      </c>
    </row>
    <row r="25" spans="1:7" ht="25.5">
      <c r="A25" s="9"/>
      <c r="B25" s="1" t="s">
        <v>24</v>
      </c>
      <c r="C25" s="2" t="s">
        <v>25</v>
      </c>
      <c r="D25" s="2" t="s">
        <v>4</v>
      </c>
      <c r="E25" s="2">
        <v>2</v>
      </c>
      <c r="F25" s="3"/>
      <c r="G25" s="27">
        <f>E25*F25</f>
        <v>0</v>
      </c>
    </row>
    <row r="26" spans="1:7">
      <c r="A26" s="9"/>
      <c r="B26" s="1"/>
      <c r="C26" s="2" t="s">
        <v>26</v>
      </c>
      <c r="D26" s="2" t="s">
        <v>4</v>
      </c>
      <c r="E26" s="2"/>
      <c r="F26" s="3"/>
      <c r="G26" s="27">
        <f>E26*F26</f>
        <v>0</v>
      </c>
    </row>
    <row r="27" spans="1:7" ht="25.5">
      <c r="A27" s="9"/>
      <c r="B27" s="1" t="s">
        <v>42</v>
      </c>
      <c r="C27" s="2" t="s">
        <v>43</v>
      </c>
      <c r="D27" s="2" t="s">
        <v>4</v>
      </c>
      <c r="E27" s="2">
        <v>4</v>
      </c>
      <c r="F27" s="3"/>
      <c r="G27" s="27">
        <f t="shared" ref="G27" si="5">E27*F27</f>
        <v>0</v>
      </c>
    </row>
    <row r="28" spans="1:7" ht="25.5">
      <c r="A28" s="9"/>
      <c r="B28" s="1" t="s">
        <v>27</v>
      </c>
      <c r="C28" s="2" t="s">
        <v>28</v>
      </c>
      <c r="D28" s="2" t="s">
        <v>4</v>
      </c>
      <c r="E28" s="2">
        <v>3</v>
      </c>
      <c r="F28" s="3"/>
      <c r="G28" s="27">
        <f>E28*F28</f>
        <v>0</v>
      </c>
    </row>
    <row r="29" spans="1:7">
      <c r="A29" s="9"/>
      <c r="B29" s="1"/>
      <c r="C29" s="2" t="s">
        <v>29</v>
      </c>
      <c r="D29" s="2" t="s">
        <v>4</v>
      </c>
      <c r="E29" s="2"/>
      <c r="F29" s="3"/>
      <c r="G29" s="27">
        <f>E29*F29</f>
        <v>0</v>
      </c>
    </row>
    <row r="30" spans="1:7" ht="25.5">
      <c r="A30" s="9"/>
      <c r="B30" s="1" t="s">
        <v>44</v>
      </c>
      <c r="C30" s="2" t="s">
        <v>45</v>
      </c>
      <c r="D30" s="2" t="s">
        <v>4</v>
      </c>
      <c r="E30" s="2">
        <v>6</v>
      </c>
      <c r="F30" s="3"/>
      <c r="G30" s="27">
        <f t="shared" ref="G30" si="6">E30*F30</f>
        <v>0</v>
      </c>
    </row>
    <row r="31" spans="1:7" ht="25.5">
      <c r="A31" s="9"/>
      <c r="B31" s="1" t="s">
        <v>30</v>
      </c>
      <c r="C31" s="2" t="s">
        <v>47</v>
      </c>
      <c r="D31" s="2" t="s">
        <v>4</v>
      </c>
      <c r="E31" s="2">
        <v>1</v>
      </c>
      <c r="F31" s="3"/>
      <c r="G31" s="27">
        <f>E31*F31</f>
        <v>0</v>
      </c>
    </row>
    <row r="32" spans="1:7">
      <c r="A32" s="9"/>
      <c r="B32" s="1"/>
      <c r="C32" s="2" t="s">
        <v>31</v>
      </c>
      <c r="D32" s="2" t="s">
        <v>4</v>
      </c>
      <c r="E32" s="2"/>
      <c r="F32" s="3"/>
      <c r="G32" s="27">
        <f>E32*F32</f>
        <v>0</v>
      </c>
    </row>
    <row r="33" spans="1:7" ht="25.5">
      <c r="A33" s="9"/>
      <c r="B33" s="1" t="s">
        <v>46</v>
      </c>
      <c r="C33" s="2" t="s">
        <v>48</v>
      </c>
      <c r="D33" s="2" t="s">
        <v>4</v>
      </c>
      <c r="E33" s="2">
        <v>2</v>
      </c>
      <c r="F33" s="3"/>
      <c r="G33" s="27">
        <f t="shared" ref="G33:G38" si="7">E33*F33</f>
        <v>0</v>
      </c>
    </row>
    <row r="34" spans="1:7">
      <c r="A34" s="9"/>
      <c r="B34" s="1" t="s">
        <v>8</v>
      </c>
      <c r="C34" s="2" t="s">
        <v>67</v>
      </c>
      <c r="D34" s="2" t="s">
        <v>4</v>
      </c>
      <c r="E34" s="2">
        <v>1</v>
      </c>
      <c r="F34" s="3"/>
      <c r="G34" s="27">
        <f t="shared" si="7"/>
        <v>0</v>
      </c>
    </row>
    <row r="35" spans="1:7">
      <c r="A35" s="9"/>
      <c r="B35" s="1" t="s">
        <v>8</v>
      </c>
      <c r="C35" s="2" t="s">
        <v>68</v>
      </c>
      <c r="D35" s="2" t="s">
        <v>4</v>
      </c>
      <c r="E35" s="2">
        <v>4</v>
      </c>
      <c r="F35" s="3"/>
      <c r="G35" s="27">
        <f t="shared" si="7"/>
        <v>0</v>
      </c>
    </row>
    <row r="36" spans="1:7">
      <c r="A36" s="9"/>
      <c r="B36" s="1" t="s">
        <v>8</v>
      </c>
      <c r="C36" s="2" t="s">
        <v>62</v>
      </c>
      <c r="D36" s="2" t="s">
        <v>4</v>
      </c>
      <c r="E36" s="2">
        <v>2</v>
      </c>
      <c r="F36" s="3"/>
      <c r="G36" s="27">
        <f t="shared" si="7"/>
        <v>0</v>
      </c>
    </row>
    <row r="37" spans="1:7">
      <c r="A37" s="9"/>
      <c r="B37" s="1" t="s">
        <v>51</v>
      </c>
      <c r="C37" s="5" t="s">
        <v>49</v>
      </c>
      <c r="D37" s="11" t="s">
        <v>50</v>
      </c>
      <c r="E37" s="5">
        <v>15</v>
      </c>
      <c r="F37" s="3"/>
      <c r="G37" s="27">
        <f t="shared" si="7"/>
        <v>0</v>
      </c>
    </row>
    <row r="38" spans="1:7">
      <c r="A38" s="9"/>
      <c r="B38" s="1" t="s">
        <v>8</v>
      </c>
      <c r="C38" s="5" t="s">
        <v>53</v>
      </c>
      <c r="D38" s="11" t="s">
        <v>52</v>
      </c>
      <c r="E38" s="5">
        <v>75</v>
      </c>
      <c r="F38" s="3"/>
      <c r="G38" s="27">
        <f t="shared" si="7"/>
        <v>0</v>
      </c>
    </row>
    <row r="39" spans="1:7">
      <c r="A39" s="16"/>
      <c r="B39" s="1"/>
      <c r="C39" s="20" t="s">
        <v>90</v>
      </c>
      <c r="D39" s="22"/>
      <c r="E39" s="21"/>
      <c r="F39" s="22"/>
      <c r="G39" s="23">
        <f>SUM(G6:G38)</f>
        <v>0</v>
      </c>
    </row>
    <row r="40" spans="1:7">
      <c r="A40" s="9"/>
      <c r="B40" s="1"/>
      <c r="C40" s="20" t="s">
        <v>81</v>
      </c>
      <c r="D40" s="22"/>
      <c r="E40" s="21"/>
      <c r="F40" s="22"/>
      <c r="G40" s="24">
        <f>G39*0.21</f>
        <v>0</v>
      </c>
    </row>
    <row r="41" spans="1:7">
      <c r="A41" s="9"/>
      <c r="B41" s="1"/>
      <c r="C41" s="20" t="s">
        <v>82</v>
      </c>
      <c r="D41" s="22"/>
      <c r="E41" s="21"/>
      <c r="F41" s="22"/>
      <c r="G41" s="24">
        <f>G40+G39</f>
        <v>0</v>
      </c>
    </row>
    <row r="42" spans="1:7" ht="177" customHeight="1">
      <c r="A42" s="9"/>
      <c r="B42" s="1"/>
      <c r="C42" s="5"/>
      <c r="D42" s="11"/>
      <c r="E42" s="11"/>
      <c r="F42" s="11"/>
      <c r="G42" s="11"/>
    </row>
    <row r="43" spans="1:7">
      <c r="A43" s="9"/>
      <c r="B43" s="20"/>
      <c r="C43" s="20" t="s">
        <v>58</v>
      </c>
      <c r="D43" s="25"/>
      <c r="E43" s="25"/>
      <c r="F43" s="26"/>
      <c r="G43" s="26"/>
    </row>
    <row r="44" spans="1:7">
      <c r="A44" s="9"/>
      <c r="B44" s="1" t="s">
        <v>8</v>
      </c>
      <c r="C44" s="2" t="s">
        <v>75</v>
      </c>
      <c r="D44" s="2" t="s">
        <v>76</v>
      </c>
      <c r="E44" s="2">
        <v>1</v>
      </c>
      <c r="F44" s="3"/>
      <c r="G44" s="27">
        <f t="shared" ref="G44:G62" si="8">E44*F44</f>
        <v>0</v>
      </c>
    </row>
    <row r="45" spans="1:7">
      <c r="A45" s="9"/>
      <c r="B45" s="1" t="s">
        <v>8</v>
      </c>
      <c r="C45" s="2" t="s">
        <v>57</v>
      </c>
      <c r="D45" s="2" t="s">
        <v>55</v>
      </c>
      <c r="E45" s="2">
        <v>320</v>
      </c>
      <c r="F45" s="3"/>
      <c r="G45" s="27">
        <f t="shared" si="8"/>
        <v>0</v>
      </c>
    </row>
    <row r="46" spans="1:7">
      <c r="A46" s="9"/>
      <c r="B46" s="1" t="s">
        <v>8</v>
      </c>
      <c r="C46" s="2" t="s">
        <v>69</v>
      </c>
      <c r="D46" s="2" t="s">
        <v>52</v>
      </c>
      <c r="E46" s="2">
        <v>32</v>
      </c>
      <c r="F46" s="3"/>
      <c r="G46" s="27">
        <f t="shared" si="8"/>
        <v>0</v>
      </c>
    </row>
    <row r="47" spans="1:7" ht="25.5">
      <c r="A47" s="9"/>
      <c r="B47" s="1" t="s">
        <v>54</v>
      </c>
      <c r="C47" s="2" t="s">
        <v>63</v>
      </c>
      <c r="D47" s="2" t="s">
        <v>55</v>
      </c>
      <c r="E47" s="2">
        <v>128</v>
      </c>
      <c r="F47" s="3"/>
      <c r="G47" s="27">
        <f t="shared" si="8"/>
        <v>0</v>
      </c>
    </row>
    <row r="48" spans="1:7" ht="38.25">
      <c r="A48" s="9"/>
      <c r="B48" s="1" t="s">
        <v>56</v>
      </c>
      <c r="C48" s="2" t="s">
        <v>64</v>
      </c>
      <c r="D48" s="2" t="s">
        <v>55</v>
      </c>
      <c r="E48" s="2">
        <v>128</v>
      </c>
      <c r="F48" s="3"/>
      <c r="G48" s="27">
        <f t="shared" si="8"/>
        <v>0</v>
      </c>
    </row>
    <row r="49" spans="1:9" ht="25.5">
      <c r="A49" s="9"/>
      <c r="B49" s="1" t="s">
        <v>8</v>
      </c>
      <c r="C49" s="2" t="s">
        <v>65</v>
      </c>
      <c r="D49" s="2" t="s">
        <v>55</v>
      </c>
      <c r="E49" s="2">
        <v>64</v>
      </c>
      <c r="F49" s="3"/>
      <c r="G49" s="27">
        <f t="shared" si="8"/>
        <v>0</v>
      </c>
    </row>
    <row r="50" spans="1:9" ht="25.5">
      <c r="A50" s="9"/>
      <c r="B50" s="1" t="s">
        <v>8</v>
      </c>
      <c r="C50" s="2" t="s">
        <v>91</v>
      </c>
      <c r="D50" s="2" t="s">
        <v>76</v>
      </c>
      <c r="E50" s="2">
        <v>1</v>
      </c>
      <c r="F50" s="3"/>
      <c r="G50" s="27">
        <f t="shared" si="8"/>
        <v>0</v>
      </c>
    </row>
    <row r="51" spans="1:9" ht="25.5">
      <c r="A51" s="9"/>
      <c r="B51" s="1" t="s">
        <v>8</v>
      </c>
      <c r="C51" s="2" t="s">
        <v>70</v>
      </c>
      <c r="D51" s="11" t="s">
        <v>55</v>
      </c>
      <c r="E51" s="2">
        <v>320</v>
      </c>
      <c r="F51" s="3"/>
      <c r="G51" s="27">
        <f t="shared" si="8"/>
        <v>0</v>
      </c>
      <c r="H51" s="7"/>
      <c r="I51" s="7"/>
    </row>
    <row r="52" spans="1:9" ht="25.5">
      <c r="A52" s="9"/>
      <c r="B52" s="1" t="s">
        <v>8</v>
      </c>
      <c r="C52" s="2" t="s">
        <v>73</v>
      </c>
      <c r="D52" s="11" t="s">
        <v>50</v>
      </c>
      <c r="E52" s="2">
        <v>45</v>
      </c>
      <c r="F52" s="3"/>
      <c r="G52" s="27">
        <f t="shared" si="8"/>
        <v>0</v>
      </c>
      <c r="H52" s="7"/>
      <c r="I52" s="7"/>
    </row>
    <row r="53" spans="1:9" ht="25.5">
      <c r="A53" s="9"/>
      <c r="B53" s="1" t="s">
        <v>8</v>
      </c>
      <c r="C53" s="2" t="s">
        <v>72</v>
      </c>
      <c r="D53" s="11" t="s">
        <v>52</v>
      </c>
      <c r="E53" s="2">
        <v>64</v>
      </c>
      <c r="F53" s="3"/>
      <c r="G53" s="27">
        <f t="shared" si="8"/>
        <v>0</v>
      </c>
      <c r="H53" s="7"/>
      <c r="I53" s="7"/>
    </row>
    <row r="54" spans="1:9">
      <c r="A54" s="9"/>
      <c r="B54" s="1"/>
      <c r="C54" s="10"/>
      <c r="D54" s="11"/>
      <c r="E54" s="2"/>
      <c r="F54" s="3"/>
      <c r="G54" s="27"/>
      <c r="H54" s="7"/>
      <c r="I54" s="7"/>
    </row>
    <row r="55" spans="1:9">
      <c r="A55" s="9"/>
      <c r="B55" s="1"/>
      <c r="C55" s="15" t="s">
        <v>59</v>
      </c>
      <c r="D55" s="11"/>
      <c r="E55" s="2"/>
      <c r="F55" s="3"/>
      <c r="G55" s="27"/>
      <c r="H55" s="7"/>
      <c r="I55" s="7"/>
    </row>
    <row r="56" spans="1:9">
      <c r="A56" s="9"/>
      <c r="B56" s="1"/>
      <c r="C56" s="13" t="s">
        <v>60</v>
      </c>
      <c r="D56" s="11" t="s">
        <v>50</v>
      </c>
      <c r="E56" s="2">
        <v>40</v>
      </c>
      <c r="F56" s="3"/>
      <c r="G56" s="27">
        <f t="shared" si="8"/>
        <v>0</v>
      </c>
      <c r="H56" s="7"/>
      <c r="I56" s="7"/>
    </row>
    <row r="57" spans="1:9">
      <c r="A57" s="9"/>
      <c r="B57" s="1"/>
      <c r="C57" s="13" t="s">
        <v>66</v>
      </c>
      <c r="D57" s="11" t="s">
        <v>52</v>
      </c>
      <c r="E57" s="2">
        <v>260</v>
      </c>
      <c r="F57" s="3"/>
      <c r="G57" s="27">
        <f t="shared" si="8"/>
        <v>0</v>
      </c>
      <c r="H57" s="7"/>
      <c r="I57" s="7"/>
    </row>
    <row r="58" spans="1:9">
      <c r="A58" s="9"/>
      <c r="B58" s="1"/>
      <c r="C58" s="11" t="s">
        <v>92</v>
      </c>
      <c r="D58" s="11" t="s">
        <v>55</v>
      </c>
      <c r="E58" s="2">
        <v>460</v>
      </c>
      <c r="F58" s="3"/>
      <c r="G58" s="27">
        <f t="shared" si="8"/>
        <v>0</v>
      </c>
      <c r="H58" s="7"/>
      <c r="I58" s="7"/>
    </row>
    <row r="59" spans="1:9">
      <c r="A59" s="9"/>
      <c r="B59" s="1"/>
      <c r="C59" s="11" t="s">
        <v>71</v>
      </c>
      <c r="D59" s="14" t="s">
        <v>50</v>
      </c>
      <c r="E59" s="2">
        <v>10</v>
      </c>
      <c r="F59" s="3"/>
      <c r="G59" s="27">
        <f t="shared" si="8"/>
        <v>0</v>
      </c>
      <c r="H59" s="8"/>
      <c r="I59" s="8"/>
    </row>
    <row r="60" spans="1:9">
      <c r="A60" s="9"/>
      <c r="B60" s="4"/>
      <c r="C60" s="2"/>
      <c r="D60" s="2"/>
      <c r="E60" s="2"/>
      <c r="F60" s="3"/>
      <c r="G60" s="27"/>
    </row>
    <row r="61" spans="1:9">
      <c r="A61" s="9"/>
      <c r="B61" s="4" t="s">
        <v>8</v>
      </c>
      <c r="C61" s="2" t="s">
        <v>0</v>
      </c>
      <c r="D61" s="2" t="s">
        <v>1</v>
      </c>
      <c r="E61" s="2">
        <v>55</v>
      </c>
      <c r="F61" s="3"/>
      <c r="G61" s="27">
        <f t="shared" si="8"/>
        <v>0</v>
      </c>
    </row>
    <row r="62" spans="1:9">
      <c r="A62" s="9"/>
      <c r="B62" s="4" t="s">
        <v>2</v>
      </c>
      <c r="C62" s="2" t="s">
        <v>3</v>
      </c>
      <c r="D62" s="2" t="s">
        <v>1</v>
      </c>
      <c r="E62" s="2">
        <v>100</v>
      </c>
      <c r="F62" s="3"/>
      <c r="G62" s="27">
        <f t="shared" si="8"/>
        <v>0</v>
      </c>
    </row>
    <row r="63" spans="1:9">
      <c r="A63" s="9"/>
      <c r="C63" s="20" t="s">
        <v>89</v>
      </c>
      <c r="D63" s="22"/>
      <c r="E63" s="21"/>
      <c r="F63" s="22"/>
      <c r="G63" s="23">
        <f>SUM(G44:G62)</f>
        <v>0</v>
      </c>
    </row>
    <row r="64" spans="1:9">
      <c r="C64" s="20" t="s">
        <v>81</v>
      </c>
      <c r="D64" s="22"/>
      <c r="E64" s="21"/>
      <c r="F64" s="22"/>
      <c r="G64" s="24">
        <f>G63*0.21</f>
        <v>0</v>
      </c>
    </row>
    <row r="65" spans="3:7">
      <c r="C65" s="20" t="s">
        <v>88</v>
      </c>
      <c r="D65" s="22"/>
      <c r="E65" s="21"/>
      <c r="F65" s="22"/>
      <c r="G65" s="24">
        <f>G64+G63</f>
        <v>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2015-02-05T12:40:54Z</dcterms:created>
  <dcterms:modified xsi:type="dcterms:W3CDTF">2015-02-09T14:43:40Z</dcterms:modified>
</cp:coreProperties>
</file>