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\Dokumenty-spolecne\DOTACE\Komunikace_2022\"/>
    </mc:Choice>
  </mc:AlternateContent>
  <xr:revisionPtr revIDLastSave="0" documentId="13_ncr:1_{F14102B6-4B44-4C1A-8742-A7CC5E290C6C}" xr6:coauthVersionLast="47" xr6:coauthVersionMax="47" xr10:uidLastSave="{00000000-0000-0000-0000-000000000000}"/>
  <bookViews>
    <workbookView xWindow="-108" yWindow="-108" windowWidth="23256" windowHeight="12576" xr2:uid="{38074D63-5A3D-44CF-8524-48674346C7B1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1" l="1"/>
  <c r="D13" i="1"/>
  <c r="D12" i="1"/>
  <c r="G11" i="1"/>
  <c r="D11" i="1"/>
  <c r="D10" i="1"/>
  <c r="G10" i="1" s="1"/>
  <c r="G7" i="1"/>
  <c r="D7" i="1"/>
  <c r="D9" i="1" s="1"/>
  <c r="G9" i="1" s="1"/>
  <c r="F5" i="1"/>
  <c r="F20" i="1" s="1"/>
  <c r="B5" i="1"/>
  <c r="D8" i="1" l="1"/>
  <c r="G8" i="1" s="1"/>
  <c r="G5" i="1" s="1"/>
</calcChain>
</file>

<file path=xl/sharedStrings.xml><?xml version="1.0" encoding="utf-8"?>
<sst xmlns="http://schemas.openxmlformats.org/spreadsheetml/2006/main" count="37" uniqueCount="28">
  <si>
    <t>Nabídkový rozpočet</t>
  </si>
  <si>
    <t>Stavba: Bezvěrov - oprava místních komunikací</t>
  </si>
  <si>
    <t>D) Horní Bezvěrov - asfaltový povrch</t>
  </si>
  <si>
    <t>Č. pol.</t>
  </si>
  <si>
    <t>Popis položky</t>
  </si>
  <si>
    <t>MJ</t>
  </si>
  <si>
    <t>Počet MJ</t>
  </si>
  <si>
    <t>Jednotková cena</t>
  </si>
  <si>
    <t>Cena celkem (bez DPH)</t>
  </si>
  <si>
    <t>Hmotnost (t)</t>
  </si>
  <si>
    <t>Odstranění stávajícího živičného povrchu do tl. 100 mm</t>
  </si>
  <si>
    <t>m2</t>
  </si>
  <si>
    <t>Naložení vybouraných hmot</t>
  </si>
  <si>
    <t>t</t>
  </si>
  <si>
    <t>Vodorovné přemístění vybouraných hmot dle možností zhotovitele</t>
  </si>
  <si>
    <t>Poplatek za skládku - asfalt</t>
  </si>
  <si>
    <t>Úprava povrchu podkladních vrstev se zhutněním</t>
  </si>
  <si>
    <t>Infiltrační postřik asfaltovou emulzí v množství do 1 kg/m2</t>
  </si>
  <si>
    <t>Podkladní vrstva z obalovaného kameniva ACP 16 tl. 60 mm</t>
  </si>
  <si>
    <t>Spojovací postřik asfaltovou emulzí v množství do 0,3 kg/m2</t>
  </si>
  <si>
    <t>Obrusná vrstva z asfaltového betonu ACO 11 tl. 40 mm</t>
  </si>
  <si>
    <t>Výšková úprava mříže/poklopu</t>
  </si>
  <si>
    <t>ks</t>
  </si>
  <si>
    <t>Výšková úprava krycího hrnce</t>
  </si>
  <si>
    <t>Řezání asfaltu do tl. 100 mm</t>
  </si>
  <si>
    <t>m</t>
  </si>
  <si>
    <t>Ošetření styčné spáry asfaltovou zálivkou</t>
  </si>
  <si>
    <t>Celkem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</si>
</sst>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1" fontId="2" fillId="0" borderId="0" xfId="0" applyNumberFormat="1" applyFont="1"/>
    <xf numFmtId="0" fontId="0" fillId="0" borderId="0" xfId="0" applyAlignment="1">
      <alignment horizontal="center"/>
    </xf>
    <xf numFmtId="4" fontId="0" fillId="0" borderId="0" xfId="0" applyNumberFormat="1"/>
    <xf numFmtId="1" fontId="3" fillId="0" borderId="0" xfId="0" applyNumberFormat="1" applyFont="1"/>
    <xf numFmtId="1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" fontId="0" fillId="2" borderId="4" xfId="0" applyNumberFormat="1" applyFill="1" applyBorder="1" applyAlignment="1">
      <alignment horizontal="center"/>
    </xf>
    <xf numFmtId="1" fontId="1" fillId="2" borderId="5" xfId="0" applyNumberFormat="1" applyFont="1" applyFill="1" applyBorder="1" applyAlignment="1">
      <alignment wrapText="1"/>
    </xf>
    <xf numFmtId="0" fontId="0" fillId="2" borderId="5" xfId="0" applyFill="1" applyBorder="1" applyAlignment="1">
      <alignment horizontal="center"/>
    </xf>
    <xf numFmtId="4" fontId="0" fillId="2" borderId="5" xfId="0" applyNumberFormat="1" applyFill="1" applyBorder="1"/>
    <xf numFmtId="4" fontId="1" fillId="2" borderId="6" xfId="0" applyNumberFormat="1" applyFont="1" applyFill="1" applyBorder="1"/>
    <xf numFmtId="1" fontId="0" fillId="3" borderId="4" xfId="0" applyNumberFormat="1" applyFill="1" applyBorder="1" applyAlignment="1">
      <alignment horizontal="center"/>
    </xf>
    <xf numFmtId="1" fontId="0" fillId="3" borderId="5" xfId="0" applyNumberFormat="1" applyFill="1" applyBorder="1" applyAlignment="1">
      <alignment wrapText="1"/>
    </xf>
    <xf numFmtId="0" fontId="0" fillId="3" borderId="5" xfId="0" applyFill="1" applyBorder="1" applyAlignment="1">
      <alignment horizontal="center"/>
    </xf>
    <xf numFmtId="164" fontId="0" fillId="3" borderId="5" xfId="0" applyNumberFormat="1" applyFill="1" applyBorder="1"/>
    <xf numFmtId="4" fontId="0" fillId="3" borderId="5" xfId="0" applyNumberFormat="1" applyFill="1" applyBorder="1"/>
    <xf numFmtId="4" fontId="0" fillId="3" borderId="6" xfId="0" applyNumberFormat="1" applyFill="1" applyBorder="1"/>
    <xf numFmtId="1" fontId="0" fillId="0" borderId="7" xfId="0" applyNumberFormat="1" applyBorder="1" applyAlignment="1">
      <alignment horizontal="center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164" fontId="0" fillId="0" borderId="8" xfId="0" applyNumberFormat="1" applyBorder="1"/>
    <xf numFmtId="4" fontId="0" fillId="0" borderId="8" xfId="0" applyNumberFormat="1" applyBorder="1"/>
    <xf numFmtId="4" fontId="0" fillId="0" borderId="9" xfId="0" applyNumberFormat="1" applyBorder="1"/>
    <xf numFmtId="1" fontId="0" fillId="0" borderId="10" xfId="0" applyNumberFormat="1" applyBorder="1" applyAlignment="1">
      <alignment horizontal="center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/>
    </xf>
    <xf numFmtId="164" fontId="0" fillId="0" borderId="11" xfId="0" applyNumberFormat="1" applyBorder="1"/>
    <xf numFmtId="4" fontId="0" fillId="0" borderId="11" xfId="0" applyNumberFormat="1" applyBorder="1"/>
    <xf numFmtId="4" fontId="0" fillId="0" borderId="12" xfId="0" applyNumberFormat="1" applyBorder="1"/>
    <xf numFmtId="0" fontId="0" fillId="0" borderId="13" xfId="0" applyBorder="1" applyAlignment="1">
      <alignment wrapText="1"/>
    </xf>
    <xf numFmtId="1" fontId="4" fillId="2" borderId="1" xfId="0" applyNumberFormat="1" applyFont="1" applyFill="1" applyBorder="1"/>
    <xf numFmtId="0" fontId="4" fillId="2" borderId="2" xfId="0" applyFont="1" applyFill="1" applyBorder="1"/>
    <xf numFmtId="0" fontId="4" fillId="2" borderId="2" xfId="0" applyFont="1" applyFill="1" applyBorder="1" applyAlignment="1">
      <alignment horizontal="center"/>
    </xf>
    <xf numFmtId="4" fontId="4" fillId="2" borderId="2" xfId="0" applyNumberFormat="1" applyFont="1" applyFill="1" applyBorder="1"/>
    <xf numFmtId="4" fontId="4" fillId="2" borderId="3" xfId="0" applyNumberFormat="1" applyFont="1" applyFill="1" applyBorder="1"/>
    <xf numFmtId="1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2F2ED-76F8-4351-9A9F-B9CB2AE08FDF}">
  <dimension ref="A1:H20"/>
  <sheetViews>
    <sheetView tabSelected="1" workbookViewId="0">
      <selection activeCell="K7" sqref="K7"/>
    </sheetView>
  </sheetViews>
  <sheetFormatPr defaultRowHeight="14.4" x14ac:dyDescent="0.3"/>
  <cols>
    <col min="1" max="1" width="8.88671875" style="39"/>
    <col min="2" max="2" width="76.6640625" customWidth="1"/>
    <col min="3" max="3" width="8.88671875" style="2"/>
    <col min="4" max="4" width="8.88671875" style="3"/>
    <col min="5" max="5" width="11.88671875" style="3" customWidth="1"/>
    <col min="6" max="6" width="17.109375" style="3" customWidth="1"/>
    <col min="7" max="7" width="13.33203125" hidden="1" customWidth="1"/>
    <col min="8" max="8" width="11.44140625" hidden="1" customWidth="1"/>
  </cols>
  <sheetData>
    <row r="1" spans="1:7" ht="31.2" x14ac:dyDescent="0.6">
      <c r="A1" s="1" t="s">
        <v>0</v>
      </c>
    </row>
    <row r="2" spans="1:7" ht="21" x14ac:dyDescent="0.4">
      <c r="A2" s="4" t="s">
        <v>1</v>
      </c>
    </row>
    <row r="3" spans="1:7" ht="21.6" thickBot="1" x14ac:dyDescent="0.45">
      <c r="A3" s="4" t="s">
        <v>2</v>
      </c>
    </row>
    <row r="4" spans="1:7" s="9" customFormat="1" ht="29.4" thickBot="1" x14ac:dyDescent="0.35">
      <c r="A4" s="5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8" t="s">
        <v>8</v>
      </c>
      <c r="G4" s="8" t="s">
        <v>9</v>
      </c>
    </row>
    <row r="5" spans="1:7" ht="15" thickBot="1" x14ac:dyDescent="0.35">
      <c r="A5" s="10"/>
      <c r="B5" s="11" t="str">
        <f>A2</f>
        <v>Stavba: Bezvěrov - oprava místních komunikací</v>
      </c>
      <c r="C5" s="12"/>
      <c r="D5" s="13"/>
      <c r="E5" s="13"/>
      <c r="F5" s="14">
        <f>SUM(F6:F18)</f>
        <v>0</v>
      </c>
      <c r="G5" s="14">
        <f>SUM(G6:G11)</f>
        <v>12712.293</v>
      </c>
    </row>
    <row r="6" spans="1:7" x14ac:dyDescent="0.3">
      <c r="A6" s="15">
        <v>1</v>
      </c>
      <c r="B6" s="16" t="s">
        <v>10</v>
      </c>
      <c r="C6" s="17" t="s">
        <v>11</v>
      </c>
      <c r="D6" s="18">
        <v>2409</v>
      </c>
      <c r="E6" s="19"/>
      <c r="F6" s="20"/>
      <c r="G6" s="3"/>
    </row>
    <row r="7" spans="1:7" x14ac:dyDescent="0.3">
      <c r="A7" s="21">
        <v>2</v>
      </c>
      <c r="B7" s="22" t="s">
        <v>12</v>
      </c>
      <c r="C7" s="23" t="s">
        <v>13</v>
      </c>
      <c r="D7" s="24">
        <f>SUM(D6*0.1*2.4)</f>
        <v>578.16</v>
      </c>
      <c r="E7" s="25"/>
      <c r="F7" s="26"/>
      <c r="G7">
        <f>SUM(D7*0.3*0.15*2.5)</f>
        <v>65.042999999999992</v>
      </c>
    </row>
    <row r="8" spans="1:7" x14ac:dyDescent="0.3">
      <c r="A8" s="27">
        <v>3</v>
      </c>
      <c r="B8" s="28" t="s">
        <v>14</v>
      </c>
      <c r="C8" s="29" t="s">
        <v>13</v>
      </c>
      <c r="D8" s="30">
        <f>SUM(D7)</f>
        <v>578.16</v>
      </c>
      <c r="E8" s="31"/>
      <c r="F8" s="32"/>
      <c r="G8">
        <f>SUM(D8*0.25*2.5)</f>
        <v>361.34999999999997</v>
      </c>
    </row>
    <row r="9" spans="1:7" x14ac:dyDescent="0.3">
      <c r="A9" s="27">
        <v>4</v>
      </c>
      <c r="B9" s="28" t="s">
        <v>15</v>
      </c>
      <c r="C9" s="29" t="s">
        <v>13</v>
      </c>
      <c r="D9" s="30">
        <f>SUM(D7)</f>
        <v>578.16</v>
      </c>
      <c r="E9" s="31"/>
      <c r="F9" s="32"/>
      <c r="G9">
        <f>SUM(D9*2.5)</f>
        <v>1445.3999999999999</v>
      </c>
    </row>
    <row r="10" spans="1:7" x14ac:dyDescent="0.3">
      <c r="A10" s="27">
        <v>5</v>
      </c>
      <c r="B10" s="28" t="s">
        <v>16</v>
      </c>
      <c r="C10" s="29" t="s">
        <v>11</v>
      </c>
      <c r="D10" s="30">
        <f>SUM(D6)</f>
        <v>2409</v>
      </c>
      <c r="E10" s="31"/>
      <c r="F10" s="32"/>
      <c r="G10">
        <f>SUM(D10*2)</f>
        <v>4818</v>
      </c>
    </row>
    <row r="11" spans="1:7" x14ac:dyDescent="0.3">
      <c r="A11" s="27">
        <v>6</v>
      </c>
      <c r="B11" s="28" t="s">
        <v>17</v>
      </c>
      <c r="C11" s="29" t="s">
        <v>11</v>
      </c>
      <c r="D11" s="30">
        <f>SUM(D6)</f>
        <v>2409</v>
      </c>
      <c r="E11" s="31"/>
      <c r="F11" s="32"/>
      <c r="G11">
        <f>SUM(D11*2.5)</f>
        <v>6022.5</v>
      </c>
    </row>
    <row r="12" spans="1:7" x14ac:dyDescent="0.3">
      <c r="A12" s="27">
        <v>7</v>
      </c>
      <c r="B12" s="28" t="s">
        <v>18</v>
      </c>
      <c r="C12" s="29" t="s">
        <v>11</v>
      </c>
      <c r="D12" s="30">
        <f>SUM(D6)</f>
        <v>2409</v>
      </c>
      <c r="E12" s="31"/>
      <c r="F12" s="32"/>
    </row>
    <row r="13" spans="1:7" x14ac:dyDescent="0.3">
      <c r="A13" s="27">
        <v>8</v>
      </c>
      <c r="B13" s="28" t="s">
        <v>19</v>
      </c>
      <c r="C13" s="29" t="s">
        <v>11</v>
      </c>
      <c r="D13" s="30">
        <f>SUM(D6)</f>
        <v>2409</v>
      </c>
      <c r="E13" s="31"/>
      <c r="F13" s="32"/>
    </row>
    <row r="14" spans="1:7" x14ac:dyDescent="0.3">
      <c r="A14" s="27">
        <v>9</v>
      </c>
      <c r="B14" s="28" t="s">
        <v>20</v>
      </c>
      <c r="C14" s="29" t="s">
        <v>11</v>
      </c>
      <c r="D14" s="30">
        <f>SUM(D6)</f>
        <v>2409</v>
      </c>
      <c r="E14" s="31"/>
      <c r="F14" s="32"/>
    </row>
    <row r="15" spans="1:7" x14ac:dyDescent="0.3">
      <c r="A15" s="27">
        <v>10</v>
      </c>
      <c r="B15" s="33" t="s">
        <v>21</v>
      </c>
      <c r="C15" s="29" t="s">
        <v>22</v>
      </c>
      <c r="D15" s="30">
        <v>6</v>
      </c>
      <c r="E15" s="31"/>
      <c r="F15" s="32"/>
    </row>
    <row r="16" spans="1:7" x14ac:dyDescent="0.3">
      <c r="A16" s="27">
        <v>11</v>
      </c>
      <c r="B16" s="28" t="s">
        <v>23</v>
      </c>
      <c r="C16" s="29" t="s">
        <v>22</v>
      </c>
      <c r="D16" s="30">
        <v>8</v>
      </c>
      <c r="E16" s="31"/>
      <c r="F16" s="32"/>
    </row>
    <row r="17" spans="1:6" x14ac:dyDescent="0.3">
      <c r="A17" s="27">
        <v>12</v>
      </c>
      <c r="B17" s="28" t="s">
        <v>24</v>
      </c>
      <c r="C17" s="29" t="s">
        <v>25</v>
      </c>
      <c r="D17" s="30">
        <v>26</v>
      </c>
      <c r="E17" s="31"/>
      <c r="F17" s="32"/>
    </row>
    <row r="18" spans="1:6" x14ac:dyDescent="0.3">
      <c r="A18" s="27">
        <v>13</v>
      </c>
      <c r="B18" s="28" t="s">
        <v>26</v>
      </c>
      <c r="C18" s="29" t="s">
        <v>25</v>
      </c>
      <c r="D18" s="30">
        <v>26</v>
      </c>
      <c r="E18" s="31"/>
      <c r="F18" s="32"/>
    </row>
    <row r="19" spans="1:6" ht="15" thickBot="1" x14ac:dyDescent="0.35">
      <c r="A19" s="27"/>
      <c r="B19" s="28"/>
      <c r="C19" s="29"/>
      <c r="D19" s="31"/>
      <c r="E19" s="31"/>
      <c r="F19" s="32"/>
    </row>
    <row r="20" spans="1:6" ht="16.2" thickBot="1" x14ac:dyDescent="0.35">
      <c r="A20" s="34" t="s">
        <v>27</v>
      </c>
      <c r="B20" s="35"/>
      <c r="C20" s="36"/>
      <c r="D20" s="37"/>
      <c r="E20" s="37"/>
      <c r="F20" s="38">
        <f>F5</f>
        <v>0</v>
      </c>
    </row>
  </sheetData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Starosta</cp:lastModifiedBy>
  <cp:lastPrinted>2022-05-05T10:51:59Z</cp:lastPrinted>
  <dcterms:created xsi:type="dcterms:W3CDTF">2022-05-05T10:50:25Z</dcterms:created>
  <dcterms:modified xsi:type="dcterms:W3CDTF">2022-05-05T10:52:04Z</dcterms:modified>
</cp:coreProperties>
</file>