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Martina\CoLibri\_skolni_budova\NOVA_skolni_budova\_01_projekt\_06_interiér_venky\podklady_VZ\odevzdani_VZ2_final\"/>
    </mc:Choice>
  </mc:AlternateContent>
  <xr:revisionPtr revIDLastSave="1" documentId="8_{85FC11AE-A484-4E49-9246-EF5E33E8420D}" xr6:coauthVersionLast="47" xr6:coauthVersionMax="47" xr10:uidLastSave="{050DE206-134A-47E4-87DB-E3C6AE50C40E}"/>
  <bookViews>
    <workbookView xWindow="-104" yWindow="-104" windowWidth="29699" windowHeight="16094" firstSheet="1" activeTab="1" xr2:uid="{7A5CA2B7-7672-446C-840F-00C95CD64AE4}"/>
  </bookViews>
  <sheets>
    <sheet name="krycí list" sheetId="3" r:id="rId1"/>
    <sheet name="vykaz vym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I86" i="1"/>
  <c r="I85" i="1"/>
  <c r="I102" i="1"/>
  <c r="I101" i="1"/>
  <c r="I95" i="1"/>
  <c r="I81" i="1" l="1"/>
  <c r="I20" i="3"/>
  <c r="I79" i="1" l="1"/>
  <c r="I103" i="1"/>
  <c r="I97" i="1"/>
  <c r="I90" i="1"/>
  <c r="I65" i="1"/>
  <c r="I82" i="1"/>
  <c r="I59" i="1" l="1"/>
  <c r="I60" i="1"/>
  <c r="I61" i="1"/>
  <c r="I62" i="1"/>
  <c r="I63" i="1"/>
  <c r="I64" i="1"/>
  <c r="I58" i="1"/>
  <c r="I52" i="1"/>
  <c r="I55" i="1"/>
  <c r="I56" i="1"/>
  <c r="I57" i="1"/>
  <c r="I46" i="1"/>
  <c r="I42" i="1"/>
  <c r="I54" i="1"/>
  <c r="I53" i="1"/>
  <c r="I51" i="1"/>
  <c r="I50" i="1"/>
  <c r="I49" i="1"/>
  <c r="I45" i="1"/>
  <c r="I47" i="1"/>
  <c r="I48" i="1"/>
  <c r="I39" i="1"/>
  <c r="I37" i="1"/>
  <c r="I38" i="1"/>
  <c r="I40" i="1"/>
  <c r="I41" i="1"/>
  <c r="I43" i="1"/>
  <c r="I44" i="1"/>
  <c r="I36" i="1"/>
  <c r="I35" i="1"/>
  <c r="I33" i="1"/>
  <c r="I29" i="1"/>
  <c r="I30" i="1"/>
  <c r="I31" i="1"/>
  <c r="I32" i="1"/>
  <c r="I34" i="1"/>
  <c r="I25" i="1"/>
  <c r="I24" i="1"/>
  <c r="I23" i="1"/>
  <c r="I21" i="1"/>
  <c r="I28" i="1"/>
  <c r="I22" i="1"/>
  <c r="I71" i="1" l="1"/>
  <c r="I76" i="1" l="1"/>
  <c r="I74" i="1" l="1"/>
  <c r="I73" i="1"/>
  <c r="I20" i="1" l="1"/>
  <c r="I96" i="1"/>
  <c r="I68" i="1"/>
  <c r="I69" i="1"/>
  <c r="I70" i="1"/>
  <c r="I72" i="1"/>
  <c r="I100" i="1" l="1"/>
  <c r="I26" i="1"/>
  <c r="I78" i="1"/>
  <c r="I94" i="1"/>
  <c r="I99" i="1" l="1"/>
  <c r="I15" i="3" s="1"/>
  <c r="I93" i="1"/>
  <c r="I92" i="1" s="1"/>
  <c r="I14" i="3" s="1"/>
  <c r="I89" i="1"/>
  <c r="I27" i="1"/>
  <c r="I19" i="1" s="1"/>
  <c r="I11" i="3" s="1"/>
  <c r="I77" i="1"/>
  <c r="I80" i="1"/>
  <c r="I75" i="1"/>
  <c r="I67" i="1" s="1"/>
  <c r="I88" i="1"/>
  <c r="I12" i="3" l="1"/>
  <c r="I84" i="1"/>
  <c r="I13" i="3" s="1"/>
  <c r="I16" i="3" l="1"/>
  <c r="I21" i="3" s="1"/>
  <c r="I22" i="3" s="1"/>
  <c r="I23" i="3" s="1"/>
</calcChain>
</file>

<file path=xl/sharedStrings.xml><?xml version="1.0" encoding="utf-8"?>
<sst xmlns="http://schemas.openxmlformats.org/spreadsheetml/2006/main" count="337" uniqueCount="195">
  <si>
    <t>Soupis prací a dodávek</t>
  </si>
  <si>
    <t xml:space="preserve">Základní škola CoLibri – PAVILON ODBORNÝCH UČEBEN, Předklášteří, ulice Uhrova </t>
  </si>
  <si>
    <t>VYBAVENÍ NÁBYTKEM</t>
  </si>
  <si>
    <t>Zadavatel:</t>
  </si>
  <si>
    <t>Zhotovitel</t>
  </si>
  <si>
    <t>Rekapitulace dílčích částí</t>
  </si>
  <si>
    <t>01</t>
  </si>
  <si>
    <t>Vestavěný nábytek</t>
  </si>
  <si>
    <t>za celek</t>
  </si>
  <si>
    <t>02</t>
  </si>
  <si>
    <t>Stoly</t>
  </si>
  <si>
    <t>03</t>
  </si>
  <si>
    <t>Sedací nábytek</t>
  </si>
  <si>
    <t>04</t>
  </si>
  <si>
    <t>Textilní a čalouněné prvky</t>
  </si>
  <si>
    <t>05</t>
  </si>
  <si>
    <t>Výrobky ostatní</t>
  </si>
  <si>
    <t>celkem za vybavení nábytkem bez DPH</t>
  </si>
  <si>
    <t>Rekapitulace daní</t>
  </si>
  <si>
    <t>Základ pro sníženou DPH</t>
  </si>
  <si>
    <t>Snížená DPH</t>
  </si>
  <si>
    <t>Základ pro základní DPH</t>
  </si>
  <si>
    <t>Základní DPH</t>
  </si>
  <si>
    <t>Cena celkem s DPH</t>
  </si>
  <si>
    <t>Položkový soupis prací a dodávek</t>
  </si>
  <si>
    <t>prvek pro m.č.</t>
  </si>
  <si>
    <t>ozn. prvku dle projektu</t>
  </si>
  <si>
    <t>Název položky</t>
  </si>
  <si>
    <t>MJ</t>
  </si>
  <si>
    <t>Množství</t>
  </si>
  <si>
    <t>Cena</t>
  </si>
  <si>
    <t>dodávka prvku / MJ</t>
  </si>
  <si>
    <t>montáž prvku / MJ</t>
  </si>
  <si>
    <t>Cena celkem (bez DPH)</t>
  </si>
  <si>
    <t>Díl:</t>
  </si>
  <si>
    <t>00</t>
  </si>
  <si>
    <t>Poznámka</t>
  </si>
  <si>
    <t>Poznámka - platí pro všechny dodávky:</t>
  </si>
  <si>
    <t xml:space="preserve">a) cena je rozdělena na cenu za dodávku kompletního prvku nebo výrobku a na položku za montáž pro tento prvek vždy za měrnou jednotku. Součástí této položky jsou přesuny hmot. </t>
  </si>
  <si>
    <t xml:space="preserve">b) součásti prací jsou veškeré uvedení zařízení do provozu, zaškolení obsluhy, manuály a revize v českém jazyce. Za komplexní vyzkoušení se považuje bezporuchový provoz po dobu minimálně 96 hod. </t>
  </si>
  <si>
    <t xml:space="preserve">c) součástí dodávky je zpracování veškeré výrobní a dílenské dokumentace </t>
  </si>
  <si>
    <t xml:space="preserve">d) v rozsahu prací zhotovitele jsou rovněž jakékoliv prvky, zařízení, práce a pomocné materiály, neuvedené v tomto soupisu výkonů, které jsou ale nezbytně nutné k dodání, instalaci , dokončení a provozování díla, včetně ztratného a prořezů </t>
  </si>
  <si>
    <t xml:space="preserve">e) součástí jednotkových cen jsou i vícenáklady související s úklidem, likvidací odpadů, atd. </t>
  </si>
  <si>
    <t xml:space="preserve">f) pokud se v dokumentaci vyskytují obchodní názvy, jedná se pouze o vymezení minimálních požadovaných standardů výrobku, technologie či materiálu a zadavatel připouští použití i jiného, kvalitativně, technologicky a esteticky obdobného řešení, které splňuje minimál </t>
  </si>
  <si>
    <t xml:space="preserve">g) Nedílnou součástí výkazu výměr ( slepého rozpočtu ) je projektová dokumentace a kniha standardů !! </t>
  </si>
  <si>
    <t>h) V případě zjištěných rozdílů, má zhotovitel na tyto rozdíly upozornit ve lhůtě pro podání nabídek, prostřednictvím žádosti o dodatečné informace k zadávacím podmínkám.  Následné změny výměr v průběhu realizace nebudou akceptovány.</t>
  </si>
  <si>
    <t>i) Doprava bude naceněna vždy  dohromady za celý díl.</t>
  </si>
  <si>
    <t>1.02</t>
  </si>
  <si>
    <t>N 1.01 A</t>
  </si>
  <si>
    <t>šatní skříně - část sestavy A</t>
  </si>
  <si>
    <t>ks</t>
  </si>
  <si>
    <t>N 1.01 C</t>
  </si>
  <si>
    <t>obklad stěny</t>
  </si>
  <si>
    <t>N 1.02 A</t>
  </si>
  <si>
    <t>N 1.02 B</t>
  </si>
  <si>
    <t>šatní skříně - část sestavy B</t>
  </si>
  <si>
    <t>N 1.02 C</t>
  </si>
  <si>
    <t>N 1.03 A</t>
  </si>
  <si>
    <t>N 1.03 C</t>
  </si>
  <si>
    <t>N 1.04</t>
  </si>
  <si>
    <t>lavice s věšáky</t>
  </si>
  <si>
    <t>1.03</t>
  </si>
  <si>
    <t>N 1.05</t>
  </si>
  <si>
    <t>úložná stěna s nikou na umyvadlo</t>
  </si>
  <si>
    <t>N 1.06</t>
  </si>
  <si>
    <t xml:space="preserve">dělící stěna </t>
  </si>
  <si>
    <t>N 1.07</t>
  </si>
  <si>
    <t>lavice / parapet</t>
  </si>
  <si>
    <t>1.06</t>
  </si>
  <si>
    <t>N 1.08</t>
  </si>
  <si>
    <t>skříň na slp rozvaděč</t>
  </si>
  <si>
    <t>1.12</t>
  </si>
  <si>
    <t>N 1.09 A</t>
  </si>
  <si>
    <t>pult</t>
  </si>
  <si>
    <t>N 1.09 C</t>
  </si>
  <si>
    <t>obklad stěny vedle dveří</t>
  </si>
  <si>
    <t>2.02</t>
  </si>
  <si>
    <t>N 2.01 A</t>
  </si>
  <si>
    <t>sestava kopírka</t>
  </si>
  <si>
    <t>N 2.01 C</t>
  </si>
  <si>
    <t>obklad stěny s háčky vedle dveří</t>
  </si>
  <si>
    <t>N 2.02</t>
  </si>
  <si>
    <t>dělící stěna</t>
  </si>
  <si>
    <t>N 2.03</t>
  </si>
  <si>
    <t>dělicí police otevřené</t>
  </si>
  <si>
    <t>2.03</t>
  </si>
  <si>
    <t>N 2.04 A</t>
  </si>
  <si>
    <t>úložná stěna nízká pod umyvadlo</t>
  </si>
  <si>
    <t>N 2.04 C</t>
  </si>
  <si>
    <t>2.04</t>
  </si>
  <si>
    <t>N 2.05</t>
  </si>
  <si>
    <t>2.05</t>
  </si>
  <si>
    <t>N 2.06 A</t>
  </si>
  <si>
    <t>N 2.06 C</t>
  </si>
  <si>
    <t>N 2.07</t>
  </si>
  <si>
    <t xml:space="preserve">úložná stěna </t>
  </si>
  <si>
    <t>2.06</t>
  </si>
  <si>
    <t>N 2.08</t>
  </si>
  <si>
    <t>2.10</t>
  </si>
  <si>
    <t>N 2.09 A</t>
  </si>
  <si>
    <t>N 2.09 B</t>
  </si>
  <si>
    <t>úložná stěna - horní skříňky</t>
  </si>
  <si>
    <t>N 2.10</t>
  </si>
  <si>
    <t>skříňka nad nikou hluboká</t>
  </si>
  <si>
    <t>2.11</t>
  </si>
  <si>
    <t>N 2.11 A</t>
  </si>
  <si>
    <t>2.12</t>
  </si>
  <si>
    <t>N 2.12 A</t>
  </si>
  <si>
    <t>N 2.12 B</t>
  </si>
  <si>
    <t>N 2.12 C</t>
  </si>
  <si>
    <t>2.13</t>
  </si>
  <si>
    <t>N 2.13</t>
  </si>
  <si>
    <t>skříňka nízká pod kopírku</t>
  </si>
  <si>
    <t>N 2.14 A</t>
  </si>
  <si>
    <t>kuchyňka včetně spotřebičů a obkladu stěn</t>
  </si>
  <si>
    <t>N 2.14 C</t>
  </si>
  <si>
    <t>2.15</t>
  </si>
  <si>
    <t>N 2.15</t>
  </si>
  <si>
    <t>zásuvkový díl</t>
  </si>
  <si>
    <t>2.16</t>
  </si>
  <si>
    <t>N 2.16</t>
  </si>
  <si>
    <t>skříňka nízká</t>
  </si>
  <si>
    <t>2.17</t>
  </si>
  <si>
    <t>N 2.17</t>
  </si>
  <si>
    <t>sedací box</t>
  </si>
  <si>
    <t>3.03</t>
  </si>
  <si>
    <t>N 3.01 A</t>
  </si>
  <si>
    <t>N 3.01 C</t>
  </si>
  <si>
    <t>N 3.02</t>
  </si>
  <si>
    <t>skříňka pod šikminy</t>
  </si>
  <si>
    <t>N 3.03</t>
  </si>
  <si>
    <t>3.09</t>
  </si>
  <si>
    <t>N 3.04</t>
  </si>
  <si>
    <t>skříňka nízká s dřezy a obkladem stěny</t>
  </si>
  <si>
    <t>N 3.05</t>
  </si>
  <si>
    <t>N 3.06</t>
  </si>
  <si>
    <t>úložný prostor ke stolům - police otevřené</t>
  </si>
  <si>
    <t>doprava za díl 01</t>
  </si>
  <si>
    <t>kompl.</t>
  </si>
  <si>
    <t>S 01</t>
  </si>
  <si>
    <t>stůl školní 1200x600, vel. 4</t>
  </si>
  <si>
    <t>S 02</t>
  </si>
  <si>
    <t>stůl školní 1200x600, vel. 5</t>
  </si>
  <si>
    <t>S 03</t>
  </si>
  <si>
    <t>stůl školní 1200x600, vel. 6</t>
  </si>
  <si>
    <t>S 04</t>
  </si>
  <si>
    <t>stůl školní 1200x800, vel. 6</t>
  </si>
  <si>
    <t>S 05</t>
  </si>
  <si>
    <t>stůl školní 1500x800, vel. 5</t>
  </si>
  <si>
    <t>S 06</t>
  </si>
  <si>
    <t>stůl školní 1500x800, vel. 6</t>
  </si>
  <si>
    <t>S 07</t>
  </si>
  <si>
    <t>stůl kruhový d 800mm, polohovací</t>
  </si>
  <si>
    <t>S 08</t>
  </si>
  <si>
    <t>stůl kancelářský polohovací</t>
  </si>
  <si>
    <t>S 09</t>
  </si>
  <si>
    <t>zásuvkový díl pod pracovní stoly</t>
  </si>
  <si>
    <t>S 10</t>
  </si>
  <si>
    <t>stůl kancelářský vysoký</t>
  </si>
  <si>
    <t>S 11</t>
  </si>
  <si>
    <t>stůl kruhový d 1200, vel. 6, dřevěný</t>
  </si>
  <si>
    <t>S 12</t>
  </si>
  <si>
    <t>stůl kruhový d 1200, vel. 6, bílý</t>
  </si>
  <si>
    <t>S 13</t>
  </si>
  <si>
    <t xml:space="preserve">konferenční stolek menší </t>
  </si>
  <si>
    <t>S 14</t>
  </si>
  <si>
    <t>konferenční stolek kruhový d 1050</t>
  </si>
  <si>
    <t>doprava za díl 02</t>
  </si>
  <si>
    <t>Z 01</t>
  </si>
  <si>
    <t xml:space="preserve">židle žákovská vel. 4 </t>
  </si>
  <si>
    <t>Z 02</t>
  </si>
  <si>
    <t xml:space="preserve">židle žákovská vel. 5 </t>
  </si>
  <si>
    <t>Z 03</t>
  </si>
  <si>
    <t xml:space="preserve">židle žákovská vel. 6 </t>
  </si>
  <si>
    <t>Z 04</t>
  </si>
  <si>
    <t>Dřevěná židle vel. 6</t>
  </si>
  <si>
    <t>Z 05</t>
  </si>
  <si>
    <t>Kancelářská židle na kolečkách</t>
  </si>
  <si>
    <t>doprava za díl 03</t>
  </si>
  <si>
    <t>C 01</t>
  </si>
  <si>
    <t>Konferenční křesílko</t>
  </si>
  <si>
    <t>C 02</t>
  </si>
  <si>
    <t>Relaxační křesílko vysoké</t>
  </si>
  <si>
    <t>Relaxační křesílko nízké</t>
  </si>
  <si>
    <t>C 04</t>
  </si>
  <si>
    <t>2 místná pohovka</t>
  </si>
  <si>
    <t>doprava za díl 04</t>
  </si>
  <si>
    <t>1.01</t>
  </si>
  <si>
    <t>O 01</t>
  </si>
  <si>
    <t>Kovová lavice žlutá</t>
  </si>
  <si>
    <t>O 02</t>
  </si>
  <si>
    <t xml:space="preserve">Vnitřní parapet kulatého okna, d 1000 </t>
  </si>
  <si>
    <t>O 03</t>
  </si>
  <si>
    <t xml:space="preserve">Vnitřní parapet kulatého okna, d 2500 </t>
  </si>
  <si>
    <t>doprava za díl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</si>
</sst>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č&quot;_-;\-* #,##0.00\ &quot;Kč&quot;_-;_-* &quot;-&quot;??\ &quot;Kč&quot;_-;_-@_-"/>
    <numFmt numFmtId="165" formatCode="_-* #,##0.00_-;\-* #,##0.00_-;_-* &quot;-&quot;??_-;_-@_-"/>
    <numFmt numFmtId="166" formatCode="#,##0.00000"/>
    <numFmt numFmtId="167" formatCode="_-* #,##0_-;\-* #,##0_-;_-* &quot;-&quot;??_-;_-@_-"/>
    <numFmt numFmtId="168" formatCode="#,##0.00\ &quot;Kč&quot;"/>
  </numFmts>
  <fonts count="18">
    <font>
      <sz val="11"/>
      <color theme="1"/>
      <name val="Calibri"/>
      <family val="2"/>
      <charset val="238"/>
      <scheme val="minor"/>
    </font>
    <font>
      <sz val="8"/>
      <color indexed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B050"/>
      <name val="Arial"/>
      <family val="2"/>
      <charset val="238"/>
    </font>
    <font>
      <sz val="10"/>
      <color rgb="FF92D050"/>
      <name val="Arial"/>
      <family val="2"/>
      <charset val="238"/>
    </font>
    <font>
      <sz val="10"/>
      <color rgb="FFFFC00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73">
    <xf numFmtId="0" fontId="0" fillId="0" borderId="0" xfId="0"/>
    <xf numFmtId="166" fontId="1" fillId="0" borderId="0" xfId="0" quotePrefix="1" applyNumberFormat="1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4" fillId="3" borderId="0" xfId="0" applyFont="1" applyFill="1"/>
    <xf numFmtId="49" fontId="4" fillId="3" borderId="0" xfId="0" applyNumberFormat="1" applyFont="1" applyFill="1"/>
    <xf numFmtId="167" fontId="2" fillId="0" borderId="0" xfId="1" applyNumberFormat="1" applyFont="1"/>
    <xf numFmtId="167" fontId="3" fillId="2" borderId="1" xfId="1" applyNumberFormat="1" applyFont="1" applyFill="1" applyBorder="1" applyAlignment="1">
      <alignment wrapText="1"/>
    </xf>
    <xf numFmtId="167" fontId="4" fillId="3" borderId="0" xfId="1" applyNumberFormat="1" applyFont="1" applyFill="1"/>
    <xf numFmtId="167" fontId="5" fillId="0" borderId="0" xfId="1" applyNumberFormat="1" applyFont="1"/>
    <xf numFmtId="0" fontId="3" fillId="0" borderId="0" xfId="0" applyFont="1"/>
    <xf numFmtId="0" fontId="10" fillId="0" borderId="0" xfId="0" applyFont="1"/>
    <xf numFmtId="0" fontId="12" fillId="0" borderId="0" xfId="0" applyFont="1"/>
    <xf numFmtId="167" fontId="12" fillId="0" borderId="0" xfId="1" applyNumberFormat="1" applyFont="1" applyFill="1"/>
    <xf numFmtId="0" fontId="13" fillId="0" borderId="0" xfId="0" applyFont="1"/>
    <xf numFmtId="0" fontId="14" fillId="0" borderId="0" xfId="0" applyFont="1"/>
    <xf numFmtId="167" fontId="3" fillId="2" borderId="1" xfId="1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 applyAlignment="1">
      <alignment vertical="center"/>
    </xf>
    <xf numFmtId="167" fontId="5" fillId="0" borderId="0" xfId="1" applyNumberFormat="1" applyFont="1" applyFill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7" fontId="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166" fontId="5" fillId="0" borderId="8" xfId="0" quotePrefix="1" applyNumberFormat="1" applyFont="1" applyBorder="1" applyAlignment="1">
      <alignment horizontal="left" vertical="top" wrapText="1"/>
    </xf>
    <xf numFmtId="166" fontId="5" fillId="0" borderId="9" xfId="0" quotePrefix="1" applyNumberFormat="1" applyFont="1" applyBorder="1" applyAlignment="1">
      <alignment horizontal="left" vertical="top" wrapText="1"/>
    </xf>
    <xf numFmtId="0" fontId="3" fillId="0" borderId="10" xfId="0" applyFont="1" applyBorder="1"/>
    <xf numFmtId="0" fontId="3" fillId="0" borderId="2" xfId="0" applyFont="1" applyBorder="1"/>
    <xf numFmtId="168" fontId="2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167" fontId="5" fillId="0" borderId="1" xfId="1" applyNumberFormat="1" applyFont="1" applyFill="1" applyBorder="1" applyAlignment="1">
      <alignment horizontal="left" vertical="center"/>
    </xf>
    <xf numFmtId="167" fontId="17" fillId="5" borderId="1" xfId="1" applyNumberFormat="1" applyFont="1" applyFill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left" vertical="center"/>
    </xf>
    <xf numFmtId="164" fontId="5" fillId="0" borderId="11" xfId="1" applyNumberFormat="1" applyFont="1" applyFill="1" applyBorder="1" applyAlignment="1">
      <alignment horizontal="left" vertical="center"/>
    </xf>
    <xf numFmtId="164" fontId="7" fillId="5" borderId="14" xfId="1" applyNumberFormat="1" applyFont="1" applyFill="1" applyBorder="1" applyAlignment="1">
      <alignment horizontal="left" vertical="center"/>
    </xf>
    <xf numFmtId="0" fontId="5" fillId="4" borderId="0" xfId="0" applyFont="1" applyFill="1" applyAlignment="1">
      <alignment wrapText="1"/>
    </xf>
    <xf numFmtId="16" fontId="5" fillId="0" borderId="0" xfId="0" applyNumberFormat="1" applyFont="1"/>
    <xf numFmtId="16" fontId="14" fillId="0" borderId="0" xfId="0" applyNumberFormat="1" applyFont="1"/>
    <xf numFmtId="166" fontId="5" fillId="0" borderId="2" xfId="0" quotePrefix="1" applyNumberFormat="1" applyFont="1" applyBorder="1" applyAlignment="1">
      <alignment horizontal="left" vertical="top" wrapText="1"/>
    </xf>
    <xf numFmtId="166" fontId="5" fillId="0" borderId="6" xfId="0" quotePrefix="1" applyNumberFormat="1" applyFont="1" applyBorder="1" applyAlignment="1">
      <alignment horizontal="left" vertical="top" wrapText="1"/>
    </xf>
    <xf numFmtId="166" fontId="5" fillId="0" borderId="8" xfId="0" quotePrefix="1" applyNumberFormat="1" applyFont="1" applyBorder="1" applyAlignment="1">
      <alignment horizontal="left" vertical="top" wrapText="1"/>
    </xf>
    <xf numFmtId="166" fontId="5" fillId="0" borderId="9" xfId="0" quotePrefix="1" applyNumberFormat="1" applyFont="1" applyBorder="1" applyAlignment="1">
      <alignment horizontal="left" vertical="top" wrapText="1"/>
    </xf>
    <xf numFmtId="166" fontId="16" fillId="0" borderId="2" xfId="0" quotePrefix="1" applyNumberFormat="1" applyFont="1" applyBorder="1" applyAlignment="1">
      <alignment horizontal="left" vertical="top" wrapText="1"/>
    </xf>
    <xf numFmtId="166" fontId="16" fillId="0" borderId="6" xfId="0" quotePrefix="1" applyNumberFormat="1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9" fontId="5" fillId="0" borderId="1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6" fontId="8" fillId="0" borderId="0" xfId="0" quotePrefix="1" applyNumberFormat="1" applyFont="1" applyAlignment="1">
      <alignment horizontal="left" vertical="top" wrapText="1"/>
    </xf>
    <xf numFmtId="167" fontId="3" fillId="2" borderId="3" xfId="1" applyNumberFormat="1" applyFont="1" applyFill="1" applyBorder="1" applyAlignment="1">
      <alignment horizontal="center"/>
    </xf>
    <xf numFmtId="167" fontId="3" fillId="2" borderId="4" xfId="1" applyNumberFormat="1" applyFont="1" applyFill="1" applyBorder="1" applyAlignment="1">
      <alignment horizontal="center"/>
    </xf>
    <xf numFmtId="167" fontId="3" fillId="2" borderId="5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166" fontId="15" fillId="0" borderId="0" xfId="0" quotePrefix="1" applyNumberFormat="1" applyFont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B7BC-FC28-4010-AAE6-A6DD0ECA946E}">
  <dimension ref="A1:K23"/>
  <sheetViews>
    <sheetView topLeftCell="A2" workbookViewId="0">
      <selection activeCell="I23" sqref="I23"/>
    </sheetView>
  </sheetViews>
  <sheetFormatPr defaultColWidth="8.85546875" defaultRowHeight="10.35"/>
  <cols>
    <col min="1" max="1" width="1.7109375" style="2" customWidth="1"/>
    <col min="2" max="2" width="5" style="2" customWidth="1"/>
    <col min="3" max="3" width="9" style="2" customWidth="1"/>
    <col min="4" max="4" width="36.7109375" style="2" customWidth="1"/>
    <col min="5" max="6" width="5.7109375" style="2" customWidth="1"/>
    <col min="7" max="7" width="5" style="9" customWidth="1"/>
    <col min="8" max="8" width="4.42578125" style="9" customWidth="1"/>
    <col min="9" max="9" width="19.5703125" style="9" customWidth="1"/>
    <col min="10" max="16384" width="8.85546875" style="2"/>
  </cols>
  <sheetData>
    <row r="1" spans="1:9" s="6" customFormat="1" ht="24" customHeight="1">
      <c r="B1" s="55" t="s">
        <v>0</v>
      </c>
      <c r="C1" s="55"/>
      <c r="D1" s="55"/>
      <c r="E1" s="55"/>
      <c r="F1" s="55"/>
      <c r="G1" s="55"/>
      <c r="H1" s="55"/>
      <c r="I1" s="55"/>
    </row>
    <row r="2" spans="1:9" s="5" customFormat="1" ht="24" customHeight="1">
      <c r="B2" s="56" t="s">
        <v>1</v>
      </c>
      <c r="C2" s="56"/>
      <c r="D2" s="56"/>
      <c r="E2" s="56"/>
      <c r="F2" s="56"/>
      <c r="G2" s="56"/>
      <c r="H2" s="56"/>
      <c r="I2" s="56"/>
    </row>
    <row r="3" spans="1:9" s="5" customFormat="1" ht="24" customHeight="1">
      <c r="B3" s="57" t="s">
        <v>2</v>
      </c>
      <c r="C3" s="57"/>
      <c r="D3" s="57"/>
      <c r="E3" s="57"/>
      <c r="F3" s="57"/>
      <c r="G3" s="57"/>
      <c r="H3" s="57"/>
      <c r="I3" s="57"/>
    </row>
    <row r="5" spans="1:9" s="13" customFormat="1" ht="13.35" customHeight="1">
      <c r="B5" s="37" t="s">
        <v>3</v>
      </c>
      <c r="C5" s="38"/>
      <c r="D5" s="32"/>
      <c r="E5" s="32"/>
      <c r="F5" s="32"/>
      <c r="G5" s="32"/>
      <c r="H5" s="32"/>
      <c r="I5" s="33"/>
    </row>
    <row r="6" spans="1:9" s="13" customFormat="1" ht="47.25" customHeight="1">
      <c r="B6" s="34"/>
      <c r="C6" s="35"/>
      <c r="D6" s="48"/>
      <c r="E6" s="48"/>
      <c r="F6" s="48"/>
      <c r="G6" s="48"/>
      <c r="H6" s="48"/>
      <c r="I6" s="49"/>
    </row>
    <row r="7" spans="1:9" s="13" customFormat="1" ht="13.35" customHeight="1">
      <c r="B7" s="30" t="s">
        <v>4</v>
      </c>
      <c r="C7" s="31"/>
      <c r="D7" s="50"/>
      <c r="E7" s="50"/>
      <c r="F7" s="50"/>
      <c r="G7" s="50"/>
      <c r="H7" s="50"/>
      <c r="I7" s="51"/>
    </row>
    <row r="8" spans="1:9" s="13" customFormat="1" ht="46.7" customHeight="1">
      <c r="B8" s="34"/>
      <c r="C8" s="35"/>
      <c r="D8" s="52"/>
      <c r="E8" s="52"/>
      <c r="F8" s="52"/>
      <c r="G8" s="52"/>
      <c r="H8" s="52"/>
      <c r="I8" s="53"/>
    </row>
    <row r="9" spans="1:9" ht="13.35" customHeight="1">
      <c r="D9" s="1"/>
    </row>
    <row r="10" spans="1:9" s="25" customFormat="1" ht="26.1" customHeight="1">
      <c r="B10" s="54" t="s">
        <v>5</v>
      </c>
      <c r="C10" s="54"/>
      <c r="D10" s="54"/>
      <c r="E10" s="54"/>
      <c r="F10" s="54"/>
      <c r="G10" s="54"/>
      <c r="H10" s="54"/>
      <c r="I10" s="54"/>
    </row>
    <row r="11" spans="1:9" s="24" customFormat="1" ht="20.25" customHeight="1">
      <c r="A11" s="26"/>
      <c r="B11" s="61" t="s">
        <v>6</v>
      </c>
      <c r="C11" s="61"/>
      <c r="D11" s="39" t="s">
        <v>7</v>
      </c>
      <c r="E11" s="59" t="s">
        <v>8</v>
      </c>
      <c r="F11" s="59"/>
      <c r="G11" s="59"/>
      <c r="H11" s="59"/>
      <c r="I11" s="40">
        <f>'vykaz vymer'!I19</f>
        <v>0</v>
      </c>
    </row>
    <row r="12" spans="1:9" s="24" customFormat="1" ht="20.25" customHeight="1">
      <c r="A12" s="26"/>
      <c r="B12" s="61" t="s">
        <v>9</v>
      </c>
      <c r="C12" s="61"/>
      <c r="D12" s="39" t="s">
        <v>10</v>
      </c>
      <c r="E12" s="59" t="s">
        <v>8</v>
      </c>
      <c r="F12" s="59"/>
      <c r="G12" s="59"/>
      <c r="H12" s="59"/>
      <c r="I12" s="40">
        <f>'vykaz vymer'!I67</f>
        <v>0</v>
      </c>
    </row>
    <row r="13" spans="1:9" s="24" customFormat="1" ht="20.25" customHeight="1">
      <c r="A13" s="26"/>
      <c r="B13" s="61" t="s">
        <v>11</v>
      </c>
      <c r="C13" s="61"/>
      <c r="D13" s="39" t="s">
        <v>12</v>
      </c>
      <c r="E13" s="59" t="s">
        <v>8</v>
      </c>
      <c r="F13" s="59"/>
      <c r="G13" s="59"/>
      <c r="H13" s="59"/>
      <c r="I13" s="40">
        <f>'vykaz vymer'!I84</f>
        <v>0</v>
      </c>
    </row>
    <row r="14" spans="1:9" s="24" customFormat="1" ht="20.25" customHeight="1">
      <c r="A14" s="26"/>
      <c r="B14" s="61" t="s">
        <v>13</v>
      </c>
      <c r="C14" s="61"/>
      <c r="D14" s="39" t="s">
        <v>14</v>
      </c>
      <c r="E14" s="59" t="s">
        <v>8</v>
      </c>
      <c r="F14" s="59"/>
      <c r="G14" s="59"/>
      <c r="H14" s="59"/>
      <c r="I14" s="40">
        <f>'vykaz vymer'!I92</f>
        <v>0</v>
      </c>
    </row>
    <row r="15" spans="1:9" s="24" customFormat="1" ht="20.25" customHeight="1">
      <c r="A15" s="26"/>
      <c r="B15" s="61" t="s">
        <v>15</v>
      </c>
      <c r="C15" s="61"/>
      <c r="D15" s="39" t="s">
        <v>16</v>
      </c>
      <c r="E15" s="59" t="s">
        <v>8</v>
      </c>
      <c r="F15" s="59"/>
      <c r="G15" s="59"/>
      <c r="H15" s="59"/>
      <c r="I15" s="40">
        <f>'vykaz vymer'!I99</f>
        <v>0</v>
      </c>
    </row>
    <row r="16" spans="1:9" s="24" customFormat="1" ht="26.1" customHeight="1">
      <c r="A16" s="26"/>
      <c r="B16" s="60" t="s">
        <v>17</v>
      </c>
      <c r="C16" s="60"/>
      <c r="D16" s="60"/>
      <c r="E16" s="60"/>
      <c r="F16" s="60"/>
      <c r="G16" s="60"/>
      <c r="H16" s="60"/>
      <c r="I16" s="41">
        <f>SUM(I11:I15)</f>
        <v>0</v>
      </c>
    </row>
    <row r="17" spans="2:11" s="27" customFormat="1" ht="20.25" customHeight="1">
      <c r="G17" s="28"/>
      <c r="H17" s="28"/>
      <c r="I17" s="28"/>
    </row>
    <row r="18" spans="2:11" s="27" customFormat="1" ht="26.1" customHeight="1">
      <c r="B18" s="54" t="s">
        <v>18</v>
      </c>
      <c r="C18" s="54"/>
      <c r="D18" s="54"/>
      <c r="E18" s="54"/>
      <c r="F18" s="54"/>
      <c r="G18" s="54"/>
      <c r="H18" s="54"/>
      <c r="I18" s="54"/>
    </row>
    <row r="19" spans="2:11" s="29" customFormat="1" ht="20.25" customHeight="1">
      <c r="B19" s="59" t="s">
        <v>19</v>
      </c>
      <c r="C19" s="59"/>
      <c r="D19" s="59"/>
      <c r="E19" s="58">
        <v>0.15</v>
      </c>
      <c r="F19" s="58"/>
      <c r="G19" s="58"/>
      <c r="H19" s="58"/>
      <c r="I19" s="42">
        <v>0</v>
      </c>
    </row>
    <row r="20" spans="2:11" s="29" customFormat="1" ht="20.25" customHeight="1">
      <c r="B20" s="65" t="s">
        <v>20</v>
      </c>
      <c r="C20" s="65"/>
      <c r="D20" s="65"/>
      <c r="E20" s="58">
        <v>0.15</v>
      </c>
      <c r="F20" s="58"/>
      <c r="G20" s="58"/>
      <c r="H20" s="58"/>
      <c r="I20" s="42">
        <f>I19*E20</f>
        <v>0</v>
      </c>
    </row>
    <row r="21" spans="2:11" s="29" customFormat="1" ht="20.25" customHeight="1">
      <c r="B21" s="65" t="s">
        <v>21</v>
      </c>
      <c r="C21" s="65"/>
      <c r="D21" s="65"/>
      <c r="E21" s="58">
        <v>0.21</v>
      </c>
      <c r="F21" s="58"/>
      <c r="G21" s="58"/>
      <c r="H21" s="58"/>
      <c r="I21" s="42">
        <f>I16</f>
        <v>0</v>
      </c>
    </row>
    <row r="22" spans="2:11" s="29" customFormat="1" ht="20.25" customHeight="1" thickBot="1">
      <c r="B22" s="66" t="s">
        <v>22</v>
      </c>
      <c r="C22" s="66"/>
      <c r="D22" s="66"/>
      <c r="E22" s="64">
        <v>0.21</v>
      </c>
      <c r="F22" s="64"/>
      <c r="G22" s="64"/>
      <c r="H22" s="64"/>
      <c r="I22" s="43">
        <f>I21*E22</f>
        <v>0</v>
      </c>
      <c r="K22" s="36"/>
    </row>
    <row r="23" spans="2:11" s="29" customFormat="1" ht="26.1" customHeight="1" thickBot="1">
      <c r="B23" s="62" t="s">
        <v>23</v>
      </c>
      <c r="C23" s="63"/>
      <c r="D23" s="63"/>
      <c r="E23" s="63"/>
      <c r="F23" s="63"/>
      <c r="G23" s="63"/>
      <c r="H23" s="63"/>
      <c r="I23" s="44">
        <f>SUM(I19:I22)</f>
        <v>0</v>
      </c>
    </row>
  </sheetData>
  <mergeCells count="28">
    <mergeCell ref="B23:H23"/>
    <mergeCell ref="E20:H20"/>
    <mergeCell ref="E21:H21"/>
    <mergeCell ref="E22:H22"/>
    <mergeCell ref="B20:D20"/>
    <mergeCell ref="B21:D21"/>
    <mergeCell ref="B22:D22"/>
    <mergeCell ref="E19:H19"/>
    <mergeCell ref="B19:D19"/>
    <mergeCell ref="B16:H16"/>
    <mergeCell ref="B18:I18"/>
    <mergeCell ref="E11:H11"/>
    <mergeCell ref="E12:H12"/>
    <mergeCell ref="E13:H13"/>
    <mergeCell ref="E14:H14"/>
    <mergeCell ref="E15:H15"/>
    <mergeCell ref="B11:C11"/>
    <mergeCell ref="B12:C12"/>
    <mergeCell ref="B13:C13"/>
    <mergeCell ref="B14:C14"/>
    <mergeCell ref="B15:C15"/>
    <mergeCell ref="D6:I6"/>
    <mergeCell ref="D7:I7"/>
    <mergeCell ref="D8:I8"/>
    <mergeCell ref="B10:I10"/>
    <mergeCell ref="B1:I1"/>
    <mergeCell ref="B2:I2"/>
    <mergeCell ref="B3:I3"/>
  </mergeCells>
  <phoneticPr fontId="11" type="noConversion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CDF8-2619-4C64-9395-B0371976395E}">
  <dimension ref="A1:I110"/>
  <sheetViews>
    <sheetView tabSelected="1" workbookViewId="0">
      <pane ySplit="6" topLeftCell="A7" activePane="bottomLeft" state="frozen"/>
      <selection pane="bottomLeft" activeCell="L14" sqref="L14"/>
    </sheetView>
  </sheetViews>
  <sheetFormatPr defaultColWidth="8.85546875" defaultRowHeight="10.35"/>
  <cols>
    <col min="1" max="1" width="1.85546875" style="2" customWidth="1"/>
    <col min="2" max="2" width="5" style="2" customWidth="1"/>
    <col min="3" max="3" width="9" style="2" customWidth="1"/>
    <col min="4" max="4" width="36.7109375" style="2" customWidth="1"/>
    <col min="5" max="6" width="5.7109375" style="2" customWidth="1"/>
    <col min="7" max="7" width="9" style="9" customWidth="1"/>
    <col min="8" max="8" width="9.42578125" style="9" customWidth="1"/>
    <col min="9" max="9" width="11" style="9" customWidth="1"/>
    <col min="10" max="10" width="2.85546875" style="2" customWidth="1"/>
    <col min="11" max="16384" width="8.85546875" style="2"/>
  </cols>
  <sheetData>
    <row r="1" spans="2:9" s="6" customFormat="1" ht="24" customHeight="1">
      <c r="B1" s="55" t="s">
        <v>24</v>
      </c>
      <c r="C1" s="55"/>
      <c r="D1" s="55"/>
      <c r="E1" s="55"/>
      <c r="F1" s="55"/>
      <c r="G1" s="55"/>
      <c r="H1" s="55"/>
      <c r="I1" s="55"/>
    </row>
    <row r="2" spans="2:9" s="5" customFormat="1" ht="24" customHeight="1">
      <c r="B2" s="56" t="s">
        <v>1</v>
      </c>
      <c r="C2" s="56"/>
      <c r="D2" s="56"/>
      <c r="E2" s="56"/>
      <c r="F2" s="56"/>
      <c r="G2" s="56"/>
      <c r="H2" s="56"/>
      <c r="I2" s="56"/>
    </row>
    <row r="3" spans="2:9" s="5" customFormat="1" ht="24" customHeight="1">
      <c r="B3" s="57" t="s">
        <v>2</v>
      </c>
      <c r="C3" s="57"/>
      <c r="D3" s="57"/>
      <c r="E3" s="57"/>
      <c r="F3" s="57"/>
      <c r="G3" s="57"/>
      <c r="H3" s="57"/>
      <c r="I3" s="57"/>
    </row>
    <row r="5" spans="2:9" ht="15.6" customHeight="1">
      <c r="B5" s="71" t="s">
        <v>25</v>
      </c>
      <c r="C5" s="71" t="s">
        <v>26</v>
      </c>
      <c r="D5" s="71" t="s">
        <v>27</v>
      </c>
      <c r="E5" s="71" t="s">
        <v>28</v>
      </c>
      <c r="F5" s="71" t="s">
        <v>29</v>
      </c>
      <c r="G5" s="68" t="s">
        <v>30</v>
      </c>
      <c r="H5" s="69"/>
      <c r="I5" s="70"/>
    </row>
    <row r="6" spans="2:9" s="3" customFormat="1" ht="25.35" customHeight="1">
      <c r="B6" s="71"/>
      <c r="C6" s="71"/>
      <c r="D6" s="71"/>
      <c r="E6" s="71"/>
      <c r="F6" s="71"/>
      <c r="G6" s="10" t="s">
        <v>31</v>
      </c>
      <c r="H6" s="19" t="s">
        <v>32</v>
      </c>
      <c r="I6" s="10" t="s">
        <v>33</v>
      </c>
    </row>
    <row r="7" spans="2:9" s="4" customFormat="1" ht="12.75">
      <c r="B7" s="7" t="s">
        <v>34</v>
      </c>
      <c r="C7" s="8" t="s">
        <v>35</v>
      </c>
      <c r="D7" s="7" t="s">
        <v>36</v>
      </c>
      <c r="E7" s="7"/>
      <c r="F7" s="7"/>
      <c r="G7" s="11"/>
      <c r="H7" s="11"/>
      <c r="I7" s="11"/>
    </row>
    <row r="8" spans="2:9" ht="13.35" customHeight="1">
      <c r="D8" s="2" t="s">
        <v>37</v>
      </c>
    </row>
    <row r="9" spans="2:9" ht="23.85" customHeight="1">
      <c r="D9" s="67" t="s">
        <v>38</v>
      </c>
      <c r="E9" s="67"/>
      <c r="F9" s="67"/>
      <c r="G9" s="67"/>
      <c r="H9" s="67"/>
      <c r="I9" s="67"/>
    </row>
    <row r="10" spans="2:9" ht="23.85" customHeight="1">
      <c r="D10" s="67" t="s">
        <v>39</v>
      </c>
      <c r="E10" s="67"/>
      <c r="F10" s="67"/>
      <c r="G10" s="67"/>
      <c r="H10" s="67"/>
      <c r="I10" s="67"/>
    </row>
    <row r="11" spans="2:9" ht="13.35" customHeight="1">
      <c r="D11" s="67" t="s">
        <v>40</v>
      </c>
      <c r="E11" s="67"/>
      <c r="F11" s="67"/>
      <c r="G11" s="67"/>
      <c r="H11" s="67"/>
      <c r="I11" s="67"/>
    </row>
    <row r="12" spans="2:9" ht="33.950000000000003" customHeight="1">
      <c r="D12" s="67" t="s">
        <v>41</v>
      </c>
      <c r="E12" s="67"/>
      <c r="F12" s="67"/>
      <c r="G12" s="67"/>
      <c r="H12" s="67"/>
      <c r="I12" s="67"/>
    </row>
    <row r="13" spans="2:9" ht="13.35" customHeight="1">
      <c r="D13" s="67" t="s">
        <v>42</v>
      </c>
      <c r="E13" s="67"/>
      <c r="F13" s="67"/>
      <c r="G13" s="67"/>
      <c r="H13" s="67"/>
      <c r="I13" s="67"/>
    </row>
    <row r="14" spans="2:9" ht="33.6" customHeight="1">
      <c r="D14" s="72" t="s">
        <v>43</v>
      </c>
      <c r="E14" s="72"/>
      <c r="F14" s="72"/>
      <c r="G14" s="72"/>
      <c r="H14" s="72"/>
      <c r="I14" s="72"/>
    </row>
    <row r="15" spans="2:9" ht="13.35" customHeight="1">
      <c r="D15" s="67" t="s">
        <v>44</v>
      </c>
      <c r="E15" s="67"/>
      <c r="F15" s="67"/>
      <c r="G15" s="67"/>
      <c r="H15" s="67"/>
      <c r="I15" s="67"/>
    </row>
    <row r="16" spans="2:9" ht="33.75" customHeight="1">
      <c r="D16" s="67" t="s">
        <v>45</v>
      </c>
      <c r="E16" s="67"/>
      <c r="F16" s="67"/>
      <c r="G16" s="67"/>
      <c r="H16" s="67"/>
      <c r="I16" s="67"/>
    </row>
    <row r="17" spans="1:9" ht="13.35" customHeight="1">
      <c r="D17" s="67" t="s">
        <v>46</v>
      </c>
      <c r="E17" s="67"/>
      <c r="F17" s="67"/>
      <c r="G17" s="67"/>
      <c r="H17" s="67"/>
      <c r="I17" s="67"/>
    </row>
    <row r="18" spans="1:9" ht="13.35" customHeight="1">
      <c r="D18" s="1"/>
    </row>
    <row r="19" spans="1:9" s="4" customFormat="1" ht="12.75">
      <c r="B19" s="7" t="s">
        <v>34</v>
      </c>
      <c r="C19" s="8" t="s">
        <v>6</v>
      </c>
      <c r="D19" s="7" t="s">
        <v>7</v>
      </c>
      <c r="E19" s="7"/>
      <c r="F19" s="7"/>
      <c r="G19" s="11"/>
      <c r="H19" s="11"/>
      <c r="I19" s="11">
        <f>SUM(I20:I66)</f>
        <v>0</v>
      </c>
    </row>
    <row r="20" spans="1:9" s="5" customFormat="1" ht="13.35" customHeight="1">
      <c r="A20" s="46"/>
      <c r="B20" s="20" t="s">
        <v>47</v>
      </c>
      <c r="C20" s="5" t="s">
        <v>48</v>
      </c>
      <c r="D20" s="21" t="s">
        <v>49</v>
      </c>
      <c r="E20" s="5" t="s">
        <v>50</v>
      </c>
      <c r="F20" s="5">
        <v>1</v>
      </c>
      <c r="G20" s="22">
        <v>0</v>
      </c>
      <c r="H20" s="22">
        <v>0</v>
      </c>
      <c r="I20" s="22">
        <f t="shared" ref="I20:I28" si="0">F20*(G20+H20)</f>
        <v>0</v>
      </c>
    </row>
    <row r="21" spans="1:9" s="5" customFormat="1" ht="13.35" customHeight="1">
      <c r="A21" s="46"/>
      <c r="B21" s="20" t="s">
        <v>47</v>
      </c>
      <c r="C21" s="5" t="s">
        <v>51</v>
      </c>
      <c r="D21" s="21" t="s">
        <v>52</v>
      </c>
      <c r="E21" s="5" t="s">
        <v>50</v>
      </c>
      <c r="F21" s="5">
        <v>1</v>
      </c>
      <c r="G21" s="22">
        <v>0</v>
      </c>
      <c r="H21" s="22">
        <v>0</v>
      </c>
      <c r="I21" s="22">
        <f t="shared" ref="I21" si="1">F21*(G21+H21)</f>
        <v>0</v>
      </c>
    </row>
    <row r="22" spans="1:9" s="5" customFormat="1" ht="13.35" customHeight="1">
      <c r="A22" s="46"/>
      <c r="B22" s="20" t="s">
        <v>47</v>
      </c>
      <c r="C22" s="5" t="s">
        <v>53</v>
      </c>
      <c r="D22" s="21" t="s">
        <v>49</v>
      </c>
      <c r="E22" s="5" t="s">
        <v>50</v>
      </c>
      <c r="F22" s="5">
        <v>1</v>
      </c>
      <c r="G22" s="22">
        <v>0</v>
      </c>
      <c r="H22" s="22">
        <v>0</v>
      </c>
      <c r="I22" s="22">
        <f t="shared" si="0"/>
        <v>0</v>
      </c>
    </row>
    <row r="23" spans="1:9" s="5" customFormat="1" ht="13.35" customHeight="1">
      <c r="A23" s="46"/>
      <c r="B23" s="20" t="s">
        <v>47</v>
      </c>
      <c r="C23" s="5" t="s">
        <v>54</v>
      </c>
      <c r="D23" s="21" t="s">
        <v>55</v>
      </c>
      <c r="E23" s="5" t="s">
        <v>50</v>
      </c>
      <c r="F23" s="5">
        <v>1</v>
      </c>
      <c r="G23" s="22">
        <v>0</v>
      </c>
      <c r="H23" s="22">
        <v>0</v>
      </c>
      <c r="I23" s="22">
        <f t="shared" ref="I23:I25" si="2">F23*(G23+H23)</f>
        <v>0</v>
      </c>
    </row>
    <row r="24" spans="1:9" s="5" customFormat="1" ht="13.35" customHeight="1">
      <c r="A24" s="46"/>
      <c r="B24" s="20" t="s">
        <v>47</v>
      </c>
      <c r="C24" s="5" t="s">
        <v>56</v>
      </c>
      <c r="D24" s="21" t="s">
        <v>52</v>
      </c>
      <c r="E24" s="5" t="s">
        <v>50</v>
      </c>
      <c r="F24" s="5">
        <v>1</v>
      </c>
      <c r="G24" s="22">
        <v>0</v>
      </c>
      <c r="H24" s="22">
        <v>0</v>
      </c>
      <c r="I24" s="22">
        <f t="shared" si="2"/>
        <v>0</v>
      </c>
    </row>
    <row r="25" spans="1:9" s="5" customFormat="1" ht="13.35" customHeight="1">
      <c r="A25" s="46"/>
      <c r="B25" s="20" t="s">
        <v>47</v>
      </c>
      <c r="C25" s="5" t="s">
        <v>57</v>
      </c>
      <c r="D25" s="21" t="s">
        <v>49</v>
      </c>
      <c r="E25" s="5" t="s">
        <v>50</v>
      </c>
      <c r="F25" s="5">
        <v>1</v>
      </c>
      <c r="G25" s="22">
        <v>0</v>
      </c>
      <c r="H25" s="22">
        <v>0</v>
      </c>
      <c r="I25" s="22">
        <f t="shared" si="2"/>
        <v>0</v>
      </c>
    </row>
    <row r="26" spans="1:9" s="5" customFormat="1" ht="13.35" customHeight="1">
      <c r="A26" s="46"/>
      <c r="B26" s="20" t="s">
        <v>47</v>
      </c>
      <c r="C26" s="5" t="s">
        <v>58</v>
      </c>
      <c r="D26" s="21" t="s">
        <v>52</v>
      </c>
      <c r="E26" s="5" t="s">
        <v>50</v>
      </c>
      <c r="F26" s="5">
        <v>1</v>
      </c>
      <c r="G26" s="22">
        <v>0</v>
      </c>
      <c r="H26" s="22">
        <v>0</v>
      </c>
      <c r="I26" s="22">
        <f t="shared" si="0"/>
        <v>0</v>
      </c>
    </row>
    <row r="27" spans="1:9" s="5" customFormat="1" ht="13.35" customHeight="1">
      <c r="A27" s="46"/>
      <c r="B27" s="20" t="s">
        <v>47</v>
      </c>
      <c r="C27" s="5" t="s">
        <v>59</v>
      </c>
      <c r="D27" s="21" t="s">
        <v>60</v>
      </c>
      <c r="E27" s="5" t="s">
        <v>50</v>
      </c>
      <c r="F27" s="5">
        <v>1</v>
      </c>
      <c r="G27" s="22">
        <v>0</v>
      </c>
      <c r="H27" s="22">
        <v>0</v>
      </c>
      <c r="I27" s="22">
        <f t="shared" si="0"/>
        <v>0</v>
      </c>
    </row>
    <row r="28" spans="1:9" s="5" customFormat="1" ht="13.35" customHeight="1">
      <c r="A28" s="46"/>
      <c r="B28" s="20" t="s">
        <v>61</v>
      </c>
      <c r="C28" s="5" t="s">
        <v>62</v>
      </c>
      <c r="D28" s="21" t="s">
        <v>63</v>
      </c>
      <c r="E28" s="5" t="s">
        <v>50</v>
      </c>
      <c r="F28" s="5">
        <v>1</v>
      </c>
      <c r="G28" s="22">
        <v>0</v>
      </c>
      <c r="H28" s="22">
        <v>0</v>
      </c>
      <c r="I28" s="22">
        <f t="shared" si="0"/>
        <v>0</v>
      </c>
    </row>
    <row r="29" spans="1:9" s="5" customFormat="1" ht="13.35" customHeight="1">
      <c r="A29" s="46"/>
      <c r="B29" s="20" t="s">
        <v>61</v>
      </c>
      <c r="C29" s="5" t="s">
        <v>64</v>
      </c>
      <c r="D29" s="21" t="s">
        <v>65</v>
      </c>
      <c r="E29" s="5" t="s">
        <v>50</v>
      </c>
      <c r="F29" s="5">
        <v>1</v>
      </c>
      <c r="G29" s="22">
        <v>0</v>
      </c>
      <c r="H29" s="22">
        <v>0</v>
      </c>
      <c r="I29" s="22">
        <f t="shared" ref="I29:I34" si="3">F29*(G29+H29)</f>
        <v>0</v>
      </c>
    </row>
    <row r="30" spans="1:9" s="5" customFormat="1" ht="13.35" customHeight="1">
      <c r="A30" s="46"/>
      <c r="B30" s="20" t="s">
        <v>61</v>
      </c>
      <c r="C30" s="5" t="s">
        <v>66</v>
      </c>
      <c r="D30" s="21" t="s">
        <v>67</v>
      </c>
      <c r="E30" s="5" t="s">
        <v>50</v>
      </c>
      <c r="F30" s="5">
        <v>1</v>
      </c>
      <c r="G30" s="22">
        <v>0</v>
      </c>
      <c r="H30" s="22">
        <v>0</v>
      </c>
      <c r="I30" s="22">
        <f t="shared" si="3"/>
        <v>0</v>
      </c>
    </row>
    <row r="31" spans="1:9" s="5" customFormat="1" ht="13.35" customHeight="1">
      <c r="A31" s="46"/>
      <c r="B31" s="20" t="s">
        <v>68</v>
      </c>
      <c r="C31" s="5" t="s">
        <v>69</v>
      </c>
      <c r="D31" s="21" t="s">
        <v>70</v>
      </c>
      <c r="E31" s="5" t="s">
        <v>50</v>
      </c>
      <c r="F31" s="5">
        <v>1</v>
      </c>
      <c r="G31" s="22">
        <v>0</v>
      </c>
      <c r="H31" s="22">
        <v>0</v>
      </c>
      <c r="I31" s="22">
        <f t="shared" si="3"/>
        <v>0</v>
      </c>
    </row>
    <row r="32" spans="1:9" s="5" customFormat="1" ht="13.35" customHeight="1">
      <c r="A32" s="46"/>
      <c r="B32" s="20" t="s">
        <v>71</v>
      </c>
      <c r="C32" s="5" t="s">
        <v>72</v>
      </c>
      <c r="D32" s="21" t="s">
        <v>73</v>
      </c>
      <c r="E32" s="5" t="s">
        <v>50</v>
      </c>
      <c r="F32" s="5">
        <v>1</v>
      </c>
      <c r="G32" s="22">
        <v>0</v>
      </c>
      <c r="H32" s="22">
        <v>0</v>
      </c>
      <c r="I32" s="22">
        <f t="shared" si="3"/>
        <v>0</v>
      </c>
    </row>
    <row r="33" spans="1:9" s="5" customFormat="1" ht="13.35" customHeight="1">
      <c r="A33" s="46"/>
      <c r="B33" s="20" t="s">
        <v>71</v>
      </c>
      <c r="C33" s="5" t="s">
        <v>74</v>
      </c>
      <c r="D33" s="21" t="s">
        <v>75</v>
      </c>
      <c r="E33" s="5" t="s">
        <v>50</v>
      </c>
      <c r="F33" s="5">
        <v>1</v>
      </c>
      <c r="G33" s="22">
        <v>0</v>
      </c>
      <c r="H33" s="22">
        <v>0</v>
      </c>
      <c r="I33" s="22">
        <f t="shared" ref="I33" si="4">F33*(G33+H33)</f>
        <v>0</v>
      </c>
    </row>
    <row r="34" spans="1:9" s="5" customFormat="1" ht="13.35" customHeight="1">
      <c r="A34" s="46"/>
      <c r="B34" s="20" t="s">
        <v>76</v>
      </c>
      <c r="C34" s="5" t="s">
        <v>77</v>
      </c>
      <c r="D34" s="21" t="s">
        <v>78</v>
      </c>
      <c r="E34" s="5" t="s">
        <v>50</v>
      </c>
      <c r="F34" s="5">
        <v>1</v>
      </c>
      <c r="G34" s="22">
        <v>0</v>
      </c>
      <c r="H34" s="22">
        <v>0</v>
      </c>
      <c r="I34" s="22">
        <f t="shared" si="3"/>
        <v>0</v>
      </c>
    </row>
    <row r="35" spans="1:9" s="18" customFormat="1" ht="13.35" customHeight="1">
      <c r="A35" s="46"/>
      <c r="B35" s="20" t="s">
        <v>76</v>
      </c>
      <c r="C35" s="5" t="s">
        <v>79</v>
      </c>
      <c r="D35" s="21" t="s">
        <v>80</v>
      </c>
      <c r="E35" s="5" t="s">
        <v>50</v>
      </c>
      <c r="F35" s="5">
        <v>1</v>
      </c>
      <c r="G35" s="22">
        <v>0</v>
      </c>
      <c r="H35" s="22">
        <v>0</v>
      </c>
      <c r="I35" s="22">
        <f t="shared" ref="I35" si="5">F35*(G35+H35)</f>
        <v>0</v>
      </c>
    </row>
    <row r="36" spans="1:9" s="5" customFormat="1" ht="13.35" customHeight="1">
      <c r="A36" s="46"/>
      <c r="B36" s="20" t="s">
        <v>76</v>
      </c>
      <c r="C36" s="5" t="s">
        <v>81</v>
      </c>
      <c r="D36" s="21" t="s">
        <v>82</v>
      </c>
      <c r="E36" s="5" t="s">
        <v>50</v>
      </c>
      <c r="F36" s="5">
        <v>1</v>
      </c>
      <c r="G36" s="22">
        <v>0</v>
      </c>
      <c r="H36" s="22">
        <v>0</v>
      </c>
      <c r="I36" s="22">
        <f t="shared" ref="I36" si="6">F36*(G36+H36)</f>
        <v>0</v>
      </c>
    </row>
    <row r="37" spans="1:9" s="5" customFormat="1" ht="13.35" customHeight="1">
      <c r="A37" s="46"/>
      <c r="B37" s="20" t="s">
        <v>76</v>
      </c>
      <c r="C37" s="5" t="s">
        <v>83</v>
      </c>
      <c r="D37" s="21" t="s">
        <v>84</v>
      </c>
      <c r="E37" s="5" t="s">
        <v>50</v>
      </c>
      <c r="F37" s="5">
        <v>1</v>
      </c>
      <c r="G37" s="22">
        <v>0</v>
      </c>
      <c r="H37" s="22">
        <v>0</v>
      </c>
      <c r="I37" s="22">
        <f t="shared" ref="I37:I44" si="7">F37*(G37+H37)</f>
        <v>0</v>
      </c>
    </row>
    <row r="38" spans="1:9" s="5" customFormat="1" ht="13.35" customHeight="1">
      <c r="A38" s="46"/>
      <c r="B38" s="20" t="s">
        <v>85</v>
      </c>
      <c r="C38" s="5" t="s">
        <v>86</v>
      </c>
      <c r="D38" s="21" t="s">
        <v>87</v>
      </c>
      <c r="E38" s="5" t="s">
        <v>50</v>
      </c>
      <c r="F38" s="5">
        <v>1</v>
      </c>
      <c r="G38" s="22">
        <v>0</v>
      </c>
      <c r="H38" s="22">
        <v>0</v>
      </c>
      <c r="I38" s="22">
        <f t="shared" si="7"/>
        <v>0</v>
      </c>
    </row>
    <row r="39" spans="1:9" s="5" customFormat="1" ht="13.35" customHeight="1">
      <c r="A39" s="46"/>
      <c r="B39" s="20" t="s">
        <v>85</v>
      </c>
      <c r="C39" s="5" t="s">
        <v>88</v>
      </c>
      <c r="D39" s="21" t="s">
        <v>52</v>
      </c>
      <c r="E39" s="5" t="s">
        <v>50</v>
      </c>
      <c r="F39" s="5">
        <v>1</v>
      </c>
      <c r="G39" s="22">
        <v>0</v>
      </c>
      <c r="H39" s="22">
        <v>0</v>
      </c>
      <c r="I39" s="22">
        <f t="shared" ref="I39" si="8">F39*(G39+H39)</f>
        <v>0</v>
      </c>
    </row>
    <row r="40" spans="1:9" s="5" customFormat="1" ht="13.35" customHeight="1">
      <c r="A40" s="46"/>
      <c r="B40" s="20" t="s">
        <v>89</v>
      </c>
      <c r="C40" s="5" t="s">
        <v>90</v>
      </c>
      <c r="D40" s="21" t="s">
        <v>63</v>
      </c>
      <c r="E40" s="5" t="s">
        <v>50</v>
      </c>
      <c r="F40" s="5">
        <v>1</v>
      </c>
      <c r="G40" s="22">
        <v>0</v>
      </c>
      <c r="H40" s="22">
        <v>0</v>
      </c>
      <c r="I40" s="22">
        <f t="shared" si="7"/>
        <v>0</v>
      </c>
    </row>
    <row r="41" spans="1:9" s="5" customFormat="1" ht="13.35" customHeight="1">
      <c r="A41" s="46"/>
      <c r="B41" s="20" t="s">
        <v>91</v>
      </c>
      <c r="C41" s="5" t="s">
        <v>92</v>
      </c>
      <c r="D41" s="21" t="s">
        <v>87</v>
      </c>
      <c r="E41" s="5" t="s">
        <v>50</v>
      </c>
      <c r="F41" s="5">
        <v>1</v>
      </c>
      <c r="G41" s="22">
        <v>0</v>
      </c>
      <c r="H41" s="22">
        <v>0</v>
      </c>
      <c r="I41" s="22">
        <f t="shared" si="7"/>
        <v>0</v>
      </c>
    </row>
    <row r="42" spans="1:9" s="5" customFormat="1" ht="13.35" customHeight="1">
      <c r="A42" s="46"/>
      <c r="B42" s="20" t="s">
        <v>91</v>
      </c>
      <c r="C42" s="5" t="s">
        <v>93</v>
      </c>
      <c r="D42" s="21" t="s">
        <v>52</v>
      </c>
      <c r="E42" s="5" t="s">
        <v>50</v>
      </c>
      <c r="F42" s="5">
        <v>1</v>
      </c>
      <c r="G42" s="22">
        <v>0</v>
      </c>
      <c r="H42" s="22">
        <v>0</v>
      </c>
      <c r="I42" s="22">
        <f t="shared" ref="I42" si="9">F42*(G42+H42)</f>
        <v>0</v>
      </c>
    </row>
    <row r="43" spans="1:9" s="5" customFormat="1" ht="13.35" customHeight="1">
      <c r="A43" s="46"/>
      <c r="B43" s="20" t="s">
        <v>91</v>
      </c>
      <c r="C43" s="5" t="s">
        <v>94</v>
      </c>
      <c r="D43" s="21" t="s">
        <v>95</v>
      </c>
      <c r="E43" s="5" t="s">
        <v>50</v>
      </c>
      <c r="F43" s="5">
        <v>1</v>
      </c>
      <c r="G43" s="22">
        <v>0</v>
      </c>
      <c r="H43" s="22">
        <v>0</v>
      </c>
      <c r="I43" s="22">
        <f t="shared" si="7"/>
        <v>0</v>
      </c>
    </row>
    <row r="44" spans="1:9" s="5" customFormat="1" ht="13.35" customHeight="1">
      <c r="A44" s="46"/>
      <c r="B44" s="20" t="s">
        <v>96</v>
      </c>
      <c r="C44" s="5" t="s">
        <v>97</v>
      </c>
      <c r="D44" s="21" t="s">
        <v>63</v>
      </c>
      <c r="E44" s="5" t="s">
        <v>50</v>
      </c>
      <c r="F44" s="5">
        <v>1</v>
      </c>
      <c r="G44" s="22">
        <v>0</v>
      </c>
      <c r="H44" s="22">
        <v>0</v>
      </c>
      <c r="I44" s="22">
        <f t="shared" si="7"/>
        <v>0</v>
      </c>
    </row>
    <row r="45" spans="1:9" s="5" customFormat="1" ht="13.35" customHeight="1">
      <c r="A45" s="46"/>
      <c r="B45" s="20" t="s">
        <v>98</v>
      </c>
      <c r="C45" s="5" t="s">
        <v>99</v>
      </c>
      <c r="D45" s="21" t="s">
        <v>95</v>
      </c>
      <c r="E45" s="5" t="s">
        <v>50</v>
      </c>
      <c r="F45" s="5">
        <v>1</v>
      </c>
      <c r="G45" s="22">
        <v>0</v>
      </c>
      <c r="H45" s="22">
        <v>0</v>
      </c>
      <c r="I45" s="22">
        <f t="shared" ref="I45:I48" si="10">F45*(G45+H45)</f>
        <v>0</v>
      </c>
    </row>
    <row r="46" spans="1:9" s="5" customFormat="1" ht="13.35" customHeight="1">
      <c r="A46" s="46"/>
      <c r="B46" s="20" t="s">
        <v>98</v>
      </c>
      <c r="C46" s="5" t="s">
        <v>100</v>
      </c>
      <c r="D46" s="21" t="s">
        <v>101</v>
      </c>
      <c r="E46" s="5" t="s">
        <v>50</v>
      </c>
      <c r="F46" s="5">
        <v>1</v>
      </c>
      <c r="G46" s="22">
        <v>0</v>
      </c>
      <c r="H46" s="22">
        <v>0</v>
      </c>
      <c r="I46" s="22">
        <f t="shared" ref="I46" si="11">F46*(G46+H46)</f>
        <v>0</v>
      </c>
    </row>
    <row r="47" spans="1:9" s="5" customFormat="1" ht="13.35" customHeight="1">
      <c r="A47" s="46"/>
      <c r="B47" s="20" t="s">
        <v>98</v>
      </c>
      <c r="C47" s="5" t="s">
        <v>102</v>
      </c>
      <c r="D47" s="21" t="s">
        <v>103</v>
      </c>
      <c r="E47" s="5" t="s">
        <v>50</v>
      </c>
      <c r="F47" s="5">
        <v>1</v>
      </c>
      <c r="G47" s="22">
        <v>0</v>
      </c>
      <c r="H47" s="22">
        <v>0</v>
      </c>
      <c r="I47" s="22">
        <f t="shared" si="10"/>
        <v>0</v>
      </c>
    </row>
    <row r="48" spans="1:9" s="5" customFormat="1" ht="13.35" customHeight="1">
      <c r="A48" s="46"/>
      <c r="B48" s="20" t="s">
        <v>104</v>
      </c>
      <c r="C48" s="5" t="s">
        <v>105</v>
      </c>
      <c r="D48" s="21" t="s">
        <v>95</v>
      </c>
      <c r="E48" s="5" t="s">
        <v>50</v>
      </c>
      <c r="F48" s="5">
        <v>1</v>
      </c>
      <c r="G48" s="22">
        <v>0</v>
      </c>
      <c r="H48" s="22">
        <v>0</v>
      </c>
      <c r="I48" s="22">
        <f t="shared" si="10"/>
        <v>0</v>
      </c>
    </row>
    <row r="49" spans="1:9" s="5" customFormat="1" ht="13.35" customHeight="1">
      <c r="A49" s="46"/>
      <c r="B49" s="20" t="s">
        <v>106</v>
      </c>
      <c r="C49" s="5" t="s">
        <v>107</v>
      </c>
      <c r="D49" s="21" t="s">
        <v>95</v>
      </c>
      <c r="E49" s="5" t="s">
        <v>50</v>
      </c>
      <c r="F49" s="5">
        <v>1</v>
      </c>
      <c r="G49" s="22">
        <v>0</v>
      </c>
      <c r="H49" s="22">
        <v>0</v>
      </c>
      <c r="I49" s="22">
        <f t="shared" ref="I49:I54" si="12">F49*(G49+H49)</f>
        <v>0</v>
      </c>
    </row>
    <row r="50" spans="1:9" s="5" customFormat="1" ht="13.35" customHeight="1">
      <c r="A50" s="46"/>
      <c r="B50" s="20" t="s">
        <v>106</v>
      </c>
      <c r="C50" s="5" t="s">
        <v>108</v>
      </c>
      <c r="D50" s="21" t="s">
        <v>101</v>
      </c>
      <c r="E50" s="5" t="s">
        <v>50</v>
      </c>
      <c r="F50" s="5">
        <v>1</v>
      </c>
      <c r="G50" s="22">
        <v>0</v>
      </c>
      <c r="H50" s="22">
        <v>0</v>
      </c>
      <c r="I50" s="22">
        <f t="shared" si="12"/>
        <v>0</v>
      </c>
    </row>
    <row r="51" spans="1:9" s="5" customFormat="1" ht="13.35" customHeight="1">
      <c r="A51" s="46"/>
      <c r="B51" s="20" t="s">
        <v>106</v>
      </c>
      <c r="C51" s="5" t="s">
        <v>109</v>
      </c>
      <c r="D51" s="21" t="s">
        <v>52</v>
      </c>
      <c r="E51" s="5" t="s">
        <v>50</v>
      </c>
      <c r="F51" s="5">
        <v>1</v>
      </c>
      <c r="G51" s="22">
        <v>0</v>
      </c>
      <c r="H51" s="22">
        <v>0</v>
      </c>
      <c r="I51" s="22">
        <f t="shared" si="12"/>
        <v>0</v>
      </c>
    </row>
    <row r="52" spans="1:9" s="5" customFormat="1" ht="13.35" customHeight="1">
      <c r="A52" s="46"/>
      <c r="B52" s="20" t="s">
        <v>110</v>
      </c>
      <c r="C52" s="5" t="s">
        <v>111</v>
      </c>
      <c r="D52" s="21" t="s">
        <v>112</v>
      </c>
      <c r="E52" s="5" t="s">
        <v>50</v>
      </c>
      <c r="F52" s="5">
        <v>1</v>
      </c>
      <c r="G52" s="22">
        <v>0</v>
      </c>
      <c r="H52" s="22">
        <v>0</v>
      </c>
      <c r="I52" s="22">
        <f t="shared" ref="I52" si="13">F52*(G52+H52)</f>
        <v>0</v>
      </c>
    </row>
    <row r="53" spans="1:9" s="5" customFormat="1" ht="13.35" customHeight="1">
      <c r="A53" s="46"/>
      <c r="B53" s="20" t="s">
        <v>110</v>
      </c>
      <c r="C53" s="5" t="s">
        <v>113</v>
      </c>
      <c r="D53" s="21" t="s">
        <v>114</v>
      </c>
      <c r="E53" s="5" t="s">
        <v>50</v>
      </c>
      <c r="F53" s="5">
        <v>1</v>
      </c>
      <c r="G53" s="22">
        <v>0</v>
      </c>
      <c r="H53" s="22">
        <v>0</v>
      </c>
      <c r="I53" s="22">
        <f t="shared" si="12"/>
        <v>0</v>
      </c>
    </row>
    <row r="54" spans="1:9" s="5" customFormat="1" ht="13.35" customHeight="1">
      <c r="A54" s="46"/>
      <c r="B54" s="20" t="s">
        <v>110</v>
      </c>
      <c r="C54" s="5" t="s">
        <v>115</v>
      </c>
      <c r="D54" s="21" t="s">
        <v>80</v>
      </c>
      <c r="E54" s="5" t="s">
        <v>50</v>
      </c>
      <c r="F54" s="5">
        <v>1</v>
      </c>
      <c r="G54" s="22">
        <v>0</v>
      </c>
      <c r="H54" s="22">
        <v>0</v>
      </c>
      <c r="I54" s="22">
        <f t="shared" si="12"/>
        <v>0</v>
      </c>
    </row>
    <row r="55" spans="1:9" s="18" customFormat="1" ht="13.35" customHeight="1">
      <c r="A55" s="47"/>
      <c r="B55" s="20" t="s">
        <v>116</v>
      </c>
      <c r="C55" s="5" t="s">
        <v>117</v>
      </c>
      <c r="D55" s="21" t="s">
        <v>118</v>
      </c>
      <c r="E55" s="5" t="s">
        <v>50</v>
      </c>
      <c r="F55" s="5">
        <v>1</v>
      </c>
      <c r="G55" s="22">
        <v>0</v>
      </c>
      <c r="H55" s="22">
        <v>0</v>
      </c>
      <c r="I55" s="22">
        <f t="shared" ref="I55:I57" si="14">F55*(G55+H55)</f>
        <v>0</v>
      </c>
    </row>
    <row r="56" spans="1:9" s="18" customFormat="1" ht="13.35" customHeight="1">
      <c r="A56" s="47"/>
      <c r="B56" s="20" t="s">
        <v>119</v>
      </c>
      <c r="C56" s="5" t="s">
        <v>120</v>
      </c>
      <c r="D56" s="21" t="s">
        <v>121</v>
      </c>
      <c r="E56" s="5" t="s">
        <v>50</v>
      </c>
      <c r="F56" s="5">
        <v>1</v>
      </c>
      <c r="G56" s="22">
        <v>0</v>
      </c>
      <c r="H56" s="22">
        <v>0</v>
      </c>
      <c r="I56" s="22">
        <f t="shared" si="14"/>
        <v>0</v>
      </c>
    </row>
    <row r="57" spans="1:9" s="18" customFormat="1" ht="13.35" customHeight="1">
      <c r="A57" s="47"/>
      <c r="B57" s="20" t="s">
        <v>122</v>
      </c>
      <c r="C57" s="5" t="s">
        <v>123</v>
      </c>
      <c r="D57" s="21" t="s">
        <v>124</v>
      </c>
      <c r="E57" s="5" t="s">
        <v>50</v>
      </c>
      <c r="F57" s="5">
        <v>1</v>
      </c>
      <c r="G57" s="22">
        <v>0</v>
      </c>
      <c r="H57" s="22">
        <v>0</v>
      </c>
      <c r="I57" s="22">
        <f t="shared" si="14"/>
        <v>0</v>
      </c>
    </row>
    <row r="58" spans="1:9" s="5" customFormat="1" ht="13.35" customHeight="1">
      <c r="A58" s="46"/>
      <c r="B58" s="20" t="s">
        <v>125</v>
      </c>
      <c r="C58" s="5" t="s">
        <v>126</v>
      </c>
      <c r="D58" s="21" t="s">
        <v>63</v>
      </c>
      <c r="E58" s="5" t="s">
        <v>50</v>
      </c>
      <c r="F58" s="5">
        <v>1</v>
      </c>
      <c r="G58" s="22">
        <v>0</v>
      </c>
      <c r="H58" s="22">
        <v>0</v>
      </c>
      <c r="I58" s="22">
        <f t="shared" ref="I58" si="15">F58*(G58+H58)</f>
        <v>0</v>
      </c>
    </row>
    <row r="59" spans="1:9" s="5" customFormat="1" ht="13.35" customHeight="1">
      <c r="A59" s="46"/>
      <c r="B59" s="20" t="s">
        <v>125</v>
      </c>
      <c r="C59" s="5" t="s">
        <v>127</v>
      </c>
      <c r="D59" s="21" t="s">
        <v>80</v>
      </c>
      <c r="E59" s="5" t="s">
        <v>50</v>
      </c>
      <c r="F59" s="5">
        <v>1</v>
      </c>
      <c r="G59" s="22">
        <v>0</v>
      </c>
      <c r="H59" s="22">
        <v>0</v>
      </c>
      <c r="I59" s="22">
        <f t="shared" ref="I59" si="16">F59*(G59+H59)</f>
        <v>0</v>
      </c>
    </row>
    <row r="60" spans="1:9" s="5" customFormat="1" ht="13.35" customHeight="1">
      <c r="A60" s="46"/>
      <c r="B60" s="20" t="s">
        <v>125</v>
      </c>
      <c r="C60" s="5" t="s">
        <v>128</v>
      </c>
      <c r="D60" s="21" t="s">
        <v>129</v>
      </c>
      <c r="E60" s="5" t="s">
        <v>50</v>
      </c>
      <c r="F60" s="5">
        <v>1</v>
      </c>
      <c r="G60" s="22">
        <v>0</v>
      </c>
      <c r="H60" s="22">
        <v>0</v>
      </c>
      <c r="I60" s="22">
        <f t="shared" ref="I60:I64" si="17">F60*(G60+H60)</f>
        <v>0</v>
      </c>
    </row>
    <row r="61" spans="1:9" s="5" customFormat="1" ht="13.35" customHeight="1">
      <c r="A61" s="46"/>
      <c r="B61" s="20" t="s">
        <v>125</v>
      </c>
      <c r="C61" s="5" t="s">
        <v>130</v>
      </c>
      <c r="D61" s="21" t="s">
        <v>129</v>
      </c>
      <c r="E61" s="5" t="s">
        <v>50</v>
      </c>
      <c r="F61" s="5">
        <v>1</v>
      </c>
      <c r="G61" s="22">
        <v>0</v>
      </c>
      <c r="H61" s="22">
        <v>0</v>
      </c>
      <c r="I61" s="22">
        <f t="shared" si="17"/>
        <v>0</v>
      </c>
    </row>
    <row r="62" spans="1:9" s="5" customFormat="1" ht="13.35" customHeight="1">
      <c r="A62" s="46"/>
      <c r="B62" s="20" t="s">
        <v>131</v>
      </c>
      <c r="C62" s="5" t="s">
        <v>132</v>
      </c>
      <c r="D62" s="21" t="s">
        <v>133</v>
      </c>
      <c r="E62" s="5" t="s">
        <v>50</v>
      </c>
      <c r="F62" s="5">
        <v>1</v>
      </c>
      <c r="G62" s="22">
        <v>0</v>
      </c>
      <c r="H62" s="22">
        <v>0</v>
      </c>
      <c r="I62" s="22">
        <f t="shared" si="17"/>
        <v>0</v>
      </c>
    </row>
    <row r="63" spans="1:9" s="5" customFormat="1" ht="13.35" customHeight="1">
      <c r="A63" s="46"/>
      <c r="B63" s="20" t="s">
        <v>131</v>
      </c>
      <c r="C63" s="5" t="s">
        <v>134</v>
      </c>
      <c r="D63" s="21" t="s">
        <v>95</v>
      </c>
      <c r="E63" s="5" t="s">
        <v>50</v>
      </c>
      <c r="F63" s="5">
        <v>1</v>
      </c>
      <c r="G63" s="22">
        <v>0</v>
      </c>
      <c r="H63" s="22">
        <v>0</v>
      </c>
      <c r="I63" s="22">
        <f t="shared" si="17"/>
        <v>0</v>
      </c>
    </row>
    <row r="64" spans="1:9" s="5" customFormat="1" ht="13.35" customHeight="1">
      <c r="A64" s="46"/>
      <c r="B64" s="20" t="s">
        <v>131</v>
      </c>
      <c r="C64" s="5" t="s">
        <v>135</v>
      </c>
      <c r="D64" s="21" t="s">
        <v>136</v>
      </c>
      <c r="E64" s="5" t="s">
        <v>50</v>
      </c>
      <c r="F64" s="5">
        <v>5</v>
      </c>
      <c r="G64" s="22">
        <v>0</v>
      </c>
      <c r="H64" s="22">
        <v>0</v>
      </c>
      <c r="I64" s="22">
        <f t="shared" si="17"/>
        <v>0</v>
      </c>
    </row>
    <row r="65" spans="1:9" s="18" customFormat="1" ht="13.35" customHeight="1">
      <c r="A65" s="47"/>
      <c r="B65" s="20"/>
      <c r="D65" s="23" t="s">
        <v>137</v>
      </c>
      <c r="E65" s="5" t="s">
        <v>138</v>
      </c>
      <c r="F65" s="5">
        <v>1</v>
      </c>
      <c r="G65" s="22">
        <v>0</v>
      </c>
      <c r="H65" s="22">
        <v>0</v>
      </c>
      <c r="I65" s="22">
        <f t="shared" ref="I65" si="18">F65*(G65+H65)</f>
        <v>0</v>
      </c>
    </row>
    <row r="66" spans="1:9" s="5" customFormat="1" ht="13.35" customHeight="1">
      <c r="A66" s="46"/>
      <c r="B66" s="20"/>
      <c r="D66" s="23"/>
      <c r="G66" s="16"/>
      <c r="H66" s="22"/>
      <c r="I66" s="22"/>
    </row>
    <row r="67" spans="1:9" s="4" customFormat="1" ht="12.75">
      <c r="B67" s="7" t="s">
        <v>34</v>
      </c>
      <c r="C67" s="8" t="s">
        <v>9</v>
      </c>
      <c r="D67" s="7" t="s">
        <v>10</v>
      </c>
      <c r="E67" s="7"/>
      <c r="F67" s="7"/>
      <c r="G67" s="11"/>
      <c r="H67" s="11"/>
      <c r="I67" s="11">
        <f>SUM(I68:I82)</f>
        <v>0</v>
      </c>
    </row>
    <row r="68" spans="1:9" s="15" customFormat="1" ht="13.35" customHeight="1">
      <c r="B68" s="5"/>
      <c r="C68" s="5" t="s">
        <v>139</v>
      </c>
      <c r="D68" s="21" t="s">
        <v>140</v>
      </c>
      <c r="E68" s="5" t="s">
        <v>50</v>
      </c>
      <c r="F68" s="5">
        <v>8</v>
      </c>
      <c r="G68" s="22">
        <v>0</v>
      </c>
      <c r="H68" s="22">
        <v>0</v>
      </c>
      <c r="I68" s="22">
        <f>F68*(G68+H68)</f>
        <v>0</v>
      </c>
    </row>
    <row r="69" spans="1:9" s="15" customFormat="1" ht="13.35" customHeight="1">
      <c r="B69" s="5"/>
      <c r="C69" s="5" t="s">
        <v>141</v>
      </c>
      <c r="D69" s="21" t="s">
        <v>142</v>
      </c>
      <c r="E69" s="5" t="s">
        <v>50</v>
      </c>
      <c r="F69" s="5">
        <v>6</v>
      </c>
      <c r="G69" s="22">
        <v>0</v>
      </c>
      <c r="H69" s="22">
        <v>0</v>
      </c>
      <c r="I69" s="22">
        <f t="shared" ref="I69:I82" si="19">F69*(G69+H69)</f>
        <v>0</v>
      </c>
    </row>
    <row r="70" spans="1:9" s="15" customFormat="1" ht="13.35" customHeight="1">
      <c r="B70" s="5"/>
      <c r="C70" s="5" t="s">
        <v>143</v>
      </c>
      <c r="D70" s="21" t="s">
        <v>144</v>
      </c>
      <c r="E70" s="5" t="s">
        <v>50</v>
      </c>
      <c r="F70" s="5">
        <v>5</v>
      </c>
      <c r="G70" s="22">
        <v>0</v>
      </c>
      <c r="H70" s="22">
        <v>0</v>
      </c>
      <c r="I70" s="22">
        <f t="shared" si="19"/>
        <v>0</v>
      </c>
    </row>
    <row r="71" spans="1:9" s="15" customFormat="1" ht="13.35" customHeight="1">
      <c r="B71" s="5"/>
      <c r="C71" s="5" t="s">
        <v>145</v>
      </c>
      <c r="D71" s="21" t="s">
        <v>146</v>
      </c>
      <c r="E71" s="5" t="s">
        <v>50</v>
      </c>
      <c r="F71" s="5">
        <v>8</v>
      </c>
      <c r="G71" s="22">
        <v>0</v>
      </c>
      <c r="H71" s="22">
        <v>0</v>
      </c>
      <c r="I71" s="22">
        <f t="shared" si="19"/>
        <v>0</v>
      </c>
    </row>
    <row r="72" spans="1:9" s="15" customFormat="1" ht="13.35" customHeight="1">
      <c r="B72" s="5"/>
      <c r="C72" s="5" t="s">
        <v>147</v>
      </c>
      <c r="D72" s="21" t="s">
        <v>148</v>
      </c>
      <c r="E72" s="5" t="s">
        <v>50</v>
      </c>
      <c r="F72" s="5">
        <v>4</v>
      </c>
      <c r="G72" s="22">
        <v>0</v>
      </c>
      <c r="H72" s="22">
        <v>0</v>
      </c>
      <c r="I72" s="22">
        <f t="shared" si="19"/>
        <v>0</v>
      </c>
    </row>
    <row r="73" spans="1:9" s="15" customFormat="1" ht="13.35" customHeight="1">
      <c r="B73" s="5"/>
      <c r="C73" s="5" t="s">
        <v>149</v>
      </c>
      <c r="D73" s="21" t="s">
        <v>150</v>
      </c>
      <c r="E73" s="5" t="s">
        <v>50</v>
      </c>
      <c r="F73" s="5">
        <v>1</v>
      </c>
      <c r="G73" s="22">
        <v>0</v>
      </c>
      <c r="H73" s="22">
        <v>0</v>
      </c>
      <c r="I73" s="22">
        <f t="shared" si="19"/>
        <v>0</v>
      </c>
    </row>
    <row r="74" spans="1:9" s="15" customFormat="1" ht="13.35" customHeight="1">
      <c r="C74" s="5" t="s">
        <v>151</v>
      </c>
      <c r="D74" s="21" t="s">
        <v>152</v>
      </c>
      <c r="E74" s="5" t="s">
        <v>50</v>
      </c>
      <c r="F74" s="5">
        <v>2</v>
      </c>
      <c r="G74" s="22">
        <v>0</v>
      </c>
      <c r="H74" s="22">
        <v>0</v>
      </c>
      <c r="I74" s="22">
        <f t="shared" si="19"/>
        <v>0</v>
      </c>
    </row>
    <row r="75" spans="1:9" s="15" customFormat="1" ht="13.9" customHeight="1">
      <c r="C75" s="5" t="s">
        <v>153</v>
      </c>
      <c r="D75" s="23" t="s">
        <v>154</v>
      </c>
      <c r="E75" s="5" t="s">
        <v>50</v>
      </c>
      <c r="F75" s="5">
        <v>6</v>
      </c>
      <c r="G75" s="22">
        <v>0</v>
      </c>
      <c r="H75" s="22">
        <v>0</v>
      </c>
      <c r="I75" s="22">
        <f t="shared" si="19"/>
        <v>0</v>
      </c>
    </row>
    <row r="76" spans="1:9" s="15" customFormat="1" ht="13.9" customHeight="1">
      <c r="C76" s="5" t="s">
        <v>155</v>
      </c>
      <c r="D76" s="23" t="s">
        <v>156</v>
      </c>
      <c r="E76" s="5" t="s">
        <v>50</v>
      </c>
      <c r="F76" s="5">
        <v>6</v>
      </c>
      <c r="G76" s="22">
        <v>0</v>
      </c>
      <c r="H76" s="22">
        <v>0</v>
      </c>
      <c r="I76" s="22">
        <f t="shared" si="19"/>
        <v>0</v>
      </c>
    </row>
    <row r="77" spans="1:9" s="15" customFormat="1" ht="13.35" customHeight="1">
      <c r="C77" s="5" t="s">
        <v>157</v>
      </c>
      <c r="D77" s="23" t="s">
        <v>158</v>
      </c>
      <c r="E77" s="5" t="s">
        <v>50</v>
      </c>
      <c r="F77" s="5">
        <v>3</v>
      </c>
      <c r="G77" s="22">
        <v>0</v>
      </c>
      <c r="H77" s="22">
        <v>0</v>
      </c>
      <c r="I77" s="22">
        <f t="shared" si="19"/>
        <v>0</v>
      </c>
    </row>
    <row r="78" spans="1:9" s="15" customFormat="1" ht="13.35" customHeight="1">
      <c r="C78" s="5" t="s">
        <v>159</v>
      </c>
      <c r="D78" s="21" t="s">
        <v>160</v>
      </c>
      <c r="E78" s="5" t="s">
        <v>50</v>
      </c>
      <c r="F78" s="5">
        <v>1</v>
      </c>
      <c r="G78" s="22">
        <v>0</v>
      </c>
      <c r="H78" s="22">
        <v>0</v>
      </c>
      <c r="I78" s="22">
        <f t="shared" si="19"/>
        <v>0</v>
      </c>
    </row>
    <row r="79" spans="1:9" s="15" customFormat="1" ht="13.35" customHeight="1">
      <c r="C79" s="5" t="s">
        <v>161</v>
      </c>
      <c r="D79" s="21" t="s">
        <v>162</v>
      </c>
      <c r="E79" s="5" t="s">
        <v>50</v>
      </c>
      <c r="F79" s="5">
        <v>2</v>
      </c>
      <c r="G79" s="22">
        <v>0</v>
      </c>
      <c r="H79" s="22">
        <v>0</v>
      </c>
      <c r="I79" s="22">
        <f t="shared" ref="I79" si="20">F79*(G79+H79)</f>
        <v>0</v>
      </c>
    </row>
    <row r="80" spans="1:9" s="5" customFormat="1" ht="13.9" customHeight="1">
      <c r="C80" s="5" t="s">
        <v>163</v>
      </c>
      <c r="D80" s="23" t="s">
        <v>164</v>
      </c>
      <c r="E80" s="5" t="s">
        <v>50</v>
      </c>
      <c r="F80" s="5">
        <v>2</v>
      </c>
      <c r="G80" s="22">
        <v>0</v>
      </c>
      <c r="H80" s="22">
        <v>0</v>
      </c>
      <c r="I80" s="22">
        <f t="shared" si="19"/>
        <v>0</v>
      </c>
    </row>
    <row r="81" spans="1:9" s="5" customFormat="1" ht="13.9" customHeight="1">
      <c r="C81" s="5" t="s">
        <v>165</v>
      </c>
      <c r="D81" s="23" t="s">
        <v>166</v>
      </c>
      <c r="E81" s="5" t="s">
        <v>50</v>
      </c>
      <c r="F81" s="5">
        <v>2</v>
      </c>
      <c r="G81" s="22">
        <v>0</v>
      </c>
      <c r="H81" s="22">
        <v>0</v>
      </c>
      <c r="I81" s="22">
        <f t="shared" ref="I81" si="21">F81*(G81+H81)</f>
        <v>0</v>
      </c>
    </row>
    <row r="82" spans="1:9" s="5" customFormat="1" ht="13.35" customHeight="1">
      <c r="A82" s="46"/>
      <c r="B82" s="20"/>
      <c r="D82" s="23" t="s">
        <v>167</v>
      </c>
      <c r="E82" s="5" t="s">
        <v>138</v>
      </c>
      <c r="F82" s="5">
        <v>1</v>
      </c>
      <c r="G82" s="22">
        <v>0</v>
      </c>
      <c r="H82" s="22">
        <v>0</v>
      </c>
      <c r="I82" s="22">
        <f t="shared" si="19"/>
        <v>0</v>
      </c>
    </row>
    <row r="83" spans="1:9" s="5" customFormat="1" ht="13.35" customHeight="1">
      <c r="A83" s="46"/>
      <c r="B83" s="20"/>
      <c r="D83" s="23"/>
      <c r="G83" s="22"/>
      <c r="H83" s="22"/>
      <c r="I83" s="22"/>
    </row>
    <row r="84" spans="1:9" s="4" customFormat="1" ht="12.75">
      <c r="B84" s="7" t="s">
        <v>34</v>
      </c>
      <c r="C84" s="8" t="s">
        <v>11</v>
      </c>
      <c r="D84" s="7" t="s">
        <v>12</v>
      </c>
      <c r="E84" s="7"/>
      <c r="F84" s="7"/>
      <c r="G84" s="11"/>
      <c r="H84" s="11"/>
      <c r="I84" s="11">
        <f>SUM(I85:I91)</f>
        <v>0</v>
      </c>
    </row>
    <row r="85" spans="1:9" s="15" customFormat="1" ht="13.35" customHeight="1">
      <c r="B85" s="5"/>
      <c r="C85" s="5" t="s">
        <v>168</v>
      </c>
      <c r="D85" s="45" t="s">
        <v>169</v>
      </c>
      <c r="E85" s="5" t="s">
        <v>50</v>
      </c>
      <c r="F85" s="5">
        <v>22</v>
      </c>
      <c r="G85" s="12">
        <v>0</v>
      </c>
      <c r="H85" s="12">
        <v>0</v>
      </c>
      <c r="I85" s="22">
        <f>F85*(G85+H85)</f>
        <v>0</v>
      </c>
    </row>
    <row r="86" spans="1:9" s="15" customFormat="1" ht="13.35" customHeight="1">
      <c r="B86" s="5"/>
      <c r="C86" s="5" t="s">
        <v>170</v>
      </c>
      <c r="D86" s="45" t="s">
        <v>171</v>
      </c>
      <c r="E86" s="5" t="s">
        <v>50</v>
      </c>
      <c r="F86" s="5">
        <v>20</v>
      </c>
      <c r="G86" s="12">
        <v>0</v>
      </c>
      <c r="H86" s="12">
        <v>0</v>
      </c>
      <c r="I86" s="22">
        <f>F86*(G86+H86)</f>
        <v>0</v>
      </c>
    </row>
    <row r="87" spans="1:9" s="15" customFormat="1" ht="13.35" customHeight="1">
      <c r="B87" s="5"/>
      <c r="C87" s="5" t="s">
        <v>172</v>
      </c>
      <c r="D87" s="45" t="s">
        <v>173</v>
      </c>
      <c r="E87" s="5" t="s">
        <v>50</v>
      </c>
      <c r="F87" s="5">
        <v>10</v>
      </c>
      <c r="G87" s="12">
        <v>0</v>
      </c>
      <c r="H87" s="12">
        <v>0</v>
      </c>
      <c r="I87" s="22">
        <f>F87*(G87+H87)</f>
        <v>0</v>
      </c>
    </row>
    <row r="88" spans="1:9" s="15" customFormat="1" ht="13.35" customHeight="1">
      <c r="B88" s="5"/>
      <c r="C88" s="5" t="s">
        <v>174</v>
      </c>
      <c r="D88" s="5" t="s">
        <v>175</v>
      </c>
      <c r="E88" s="5" t="s">
        <v>50</v>
      </c>
      <c r="F88" s="5">
        <v>46</v>
      </c>
      <c r="G88" s="12">
        <v>0</v>
      </c>
      <c r="H88" s="12">
        <v>0</v>
      </c>
      <c r="I88" s="22">
        <f t="shared" ref="I88:I90" si="22">F88*(G88+H88)</f>
        <v>0</v>
      </c>
    </row>
    <row r="89" spans="1:9" s="15" customFormat="1" ht="13.35" customHeight="1">
      <c r="C89" s="5" t="s">
        <v>176</v>
      </c>
      <c r="D89" s="5" t="s">
        <v>177</v>
      </c>
      <c r="E89" s="5" t="s">
        <v>50</v>
      </c>
      <c r="F89" s="5">
        <v>6</v>
      </c>
      <c r="G89" s="12">
        <v>0</v>
      </c>
      <c r="H89" s="12">
        <v>0</v>
      </c>
      <c r="I89" s="22">
        <f t="shared" si="22"/>
        <v>0</v>
      </c>
    </row>
    <row r="90" spans="1:9" ht="13.35" customHeight="1">
      <c r="D90" s="23" t="s">
        <v>178</v>
      </c>
      <c r="E90" s="5" t="s">
        <v>138</v>
      </c>
      <c r="F90" s="5">
        <v>1</v>
      </c>
      <c r="G90" s="12">
        <v>0</v>
      </c>
      <c r="H90" s="12">
        <v>0</v>
      </c>
      <c r="I90" s="22">
        <f t="shared" si="22"/>
        <v>0</v>
      </c>
    </row>
    <row r="91" spans="1:9" s="5" customFormat="1" ht="13.35" customHeight="1">
      <c r="A91" s="46"/>
      <c r="B91" s="20"/>
      <c r="D91" s="23"/>
      <c r="G91" s="22"/>
      <c r="H91" s="22"/>
      <c r="I91" s="22"/>
    </row>
    <row r="92" spans="1:9" s="4" customFormat="1" ht="12.75">
      <c r="B92" s="7" t="s">
        <v>34</v>
      </c>
      <c r="C92" s="8" t="s">
        <v>13</v>
      </c>
      <c r="D92" s="7" t="s">
        <v>14</v>
      </c>
      <c r="E92" s="7"/>
      <c r="F92" s="7"/>
      <c r="G92" s="11"/>
      <c r="H92" s="11"/>
      <c r="I92" s="11">
        <f>SUM(I93:I98)</f>
        <v>0</v>
      </c>
    </row>
    <row r="93" spans="1:9" s="18" customFormat="1" ht="13.35" customHeight="1">
      <c r="C93" s="5" t="s">
        <v>179</v>
      </c>
      <c r="D93" s="5" t="s">
        <v>180</v>
      </c>
      <c r="E93" s="5" t="s">
        <v>50</v>
      </c>
      <c r="F93" s="5">
        <v>6</v>
      </c>
      <c r="G93" s="22">
        <v>0</v>
      </c>
      <c r="H93" s="22">
        <v>0</v>
      </c>
      <c r="I93" s="22">
        <f t="shared" ref="I93:I96" si="23">F93*(G93+H93)</f>
        <v>0</v>
      </c>
    </row>
    <row r="94" spans="1:9" s="15" customFormat="1" ht="13.35" customHeight="1">
      <c r="C94" s="5" t="s">
        <v>181</v>
      </c>
      <c r="D94" s="5" t="s">
        <v>182</v>
      </c>
      <c r="E94" s="5" t="s">
        <v>50</v>
      </c>
      <c r="F94" s="5">
        <v>4</v>
      </c>
      <c r="G94" s="22">
        <v>0</v>
      </c>
      <c r="H94" s="22">
        <v>0</v>
      </c>
      <c r="I94" s="22">
        <f>F94*(G94+H94)</f>
        <v>0</v>
      </c>
    </row>
    <row r="95" spans="1:9" s="14" customFormat="1" ht="13.35" customHeight="1">
      <c r="C95" s="5" t="s">
        <v>181</v>
      </c>
      <c r="D95" s="5" t="s">
        <v>183</v>
      </c>
      <c r="E95" s="5" t="s">
        <v>50</v>
      </c>
      <c r="F95" s="5">
        <v>4</v>
      </c>
      <c r="G95" s="22">
        <v>0</v>
      </c>
      <c r="H95" s="22">
        <v>0</v>
      </c>
      <c r="I95" s="22">
        <f t="shared" ref="I95" si="24">F95*(G95+H95)</f>
        <v>0</v>
      </c>
    </row>
    <row r="96" spans="1:9" s="15" customFormat="1" ht="13.35" customHeight="1">
      <c r="C96" s="5" t="s">
        <v>184</v>
      </c>
      <c r="D96" s="5" t="s">
        <v>185</v>
      </c>
      <c r="E96" s="5" t="s">
        <v>50</v>
      </c>
      <c r="F96" s="5">
        <v>4</v>
      </c>
      <c r="G96" s="22">
        <v>0</v>
      </c>
      <c r="H96" s="22">
        <v>0</v>
      </c>
      <c r="I96" s="22">
        <f t="shared" si="23"/>
        <v>0</v>
      </c>
    </row>
    <row r="97" spans="1:9" s="5" customFormat="1" ht="13.35" customHeight="1">
      <c r="A97" s="46"/>
      <c r="B97" s="20"/>
      <c r="D97" s="23" t="s">
        <v>186</v>
      </c>
      <c r="E97" s="5" t="s">
        <v>138</v>
      </c>
      <c r="F97" s="5">
        <v>1</v>
      </c>
      <c r="G97" s="22">
        <v>0</v>
      </c>
      <c r="H97" s="22">
        <v>0</v>
      </c>
      <c r="I97" s="22">
        <f>F97*(G97+H97)</f>
        <v>0</v>
      </c>
    </row>
    <row r="98" spans="1:9" s="5" customFormat="1" ht="13.35" customHeight="1">
      <c r="A98" s="46"/>
      <c r="B98" s="20"/>
      <c r="D98" s="23"/>
      <c r="G98" s="22"/>
      <c r="H98" s="22"/>
      <c r="I98" s="22"/>
    </row>
    <row r="99" spans="1:9" s="4" customFormat="1" ht="12.75">
      <c r="B99" s="7" t="s">
        <v>34</v>
      </c>
      <c r="C99" s="8" t="s">
        <v>15</v>
      </c>
      <c r="D99" s="7" t="s">
        <v>16</v>
      </c>
      <c r="E99" s="7"/>
      <c r="F99" s="7"/>
      <c r="G99" s="11"/>
      <c r="H99" s="11"/>
      <c r="I99" s="11">
        <f>SUM(I100:I103)</f>
        <v>0</v>
      </c>
    </row>
    <row r="100" spans="1:9" s="17" customFormat="1" ht="13.35" customHeight="1">
      <c r="B100" s="20" t="s">
        <v>187</v>
      </c>
      <c r="C100" s="5" t="s">
        <v>188</v>
      </c>
      <c r="D100" s="5" t="s">
        <v>189</v>
      </c>
      <c r="E100" s="5" t="s">
        <v>50</v>
      </c>
      <c r="F100" s="5">
        <v>1</v>
      </c>
      <c r="G100" s="22">
        <v>0</v>
      </c>
      <c r="H100" s="22">
        <v>0</v>
      </c>
      <c r="I100" s="22">
        <f>F100*(G100+H100)</f>
        <v>0</v>
      </c>
    </row>
    <row r="101" spans="1:9" s="5" customFormat="1" ht="13.35" customHeight="1">
      <c r="C101" s="5" t="s">
        <v>190</v>
      </c>
      <c r="D101" s="5" t="s">
        <v>191</v>
      </c>
      <c r="E101" s="5" t="s">
        <v>50</v>
      </c>
      <c r="F101" s="5">
        <v>1</v>
      </c>
      <c r="G101" s="22">
        <v>0</v>
      </c>
      <c r="H101" s="22">
        <v>0</v>
      </c>
      <c r="I101" s="22">
        <f>F101*(G101+H101)</f>
        <v>0</v>
      </c>
    </row>
    <row r="102" spans="1:9" s="5" customFormat="1" ht="13.35" customHeight="1">
      <c r="C102" s="5" t="s">
        <v>192</v>
      </c>
      <c r="D102" s="5" t="s">
        <v>193</v>
      </c>
      <c r="E102" s="5" t="s">
        <v>50</v>
      </c>
      <c r="F102" s="5">
        <v>2</v>
      </c>
      <c r="G102" s="22">
        <v>0</v>
      </c>
      <c r="H102" s="22">
        <v>0</v>
      </c>
      <c r="I102" s="22">
        <f>F102*(G102+H102)</f>
        <v>0</v>
      </c>
    </row>
    <row r="103" spans="1:9" s="5" customFormat="1" ht="13.35" customHeight="1">
      <c r="A103" s="46"/>
      <c r="B103" s="20"/>
      <c r="D103" s="23" t="s">
        <v>194</v>
      </c>
      <c r="E103" s="5" t="s">
        <v>138</v>
      </c>
      <c r="F103" s="5">
        <v>1</v>
      </c>
      <c r="G103" s="22">
        <v>0</v>
      </c>
      <c r="H103" s="22">
        <v>0</v>
      </c>
      <c r="I103" s="22">
        <f t="shared" ref="I103" si="25">F103*(G103+H103)</f>
        <v>0</v>
      </c>
    </row>
    <row r="104" spans="1:9" ht="13.35" customHeight="1"/>
    <row r="105" spans="1:9" ht="13.35" customHeight="1"/>
    <row r="106" spans="1:9" ht="13.35" customHeight="1"/>
    <row r="107" spans="1:9" ht="13.35" customHeight="1"/>
    <row r="108" spans="1:9" ht="13.35" customHeight="1"/>
    <row r="109" spans="1:9" ht="13.35" customHeight="1"/>
    <row r="110" spans="1:9" ht="13.35" customHeight="1"/>
  </sheetData>
  <mergeCells count="18">
    <mergeCell ref="D16:I16"/>
    <mergeCell ref="D17:I17"/>
    <mergeCell ref="B5:B6"/>
    <mergeCell ref="C5:C6"/>
    <mergeCell ref="D5:D6"/>
    <mergeCell ref="E5:E6"/>
    <mergeCell ref="F5:F6"/>
    <mergeCell ref="D11:I11"/>
    <mergeCell ref="D12:I12"/>
    <mergeCell ref="D13:I13"/>
    <mergeCell ref="D14:I14"/>
    <mergeCell ref="D15:I15"/>
    <mergeCell ref="B1:I1"/>
    <mergeCell ref="B2:I2"/>
    <mergeCell ref="B3:I3"/>
    <mergeCell ref="D9:I9"/>
    <mergeCell ref="D10:I10"/>
    <mergeCell ref="G5:I5"/>
  </mergeCells>
  <phoneticPr fontId="11" type="noConversion"/>
  <pageMargins left="0.25" right="0.25" top="0.75" bottom="0.75" header="0.3" footer="0.3"/>
  <pageSetup orientation="portrait" r:id="rId1"/>
  <ignoredErrors>
    <ignoredError sqref="B53:B54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442897-018a-4db6-a4b9-88303803909f">
      <Terms xmlns="http://schemas.microsoft.com/office/infopath/2007/PartnerControls"/>
    </lcf76f155ced4ddcb4097134ff3c332f>
    <TaxCatchAll xmlns="acc7e5e8-a541-4ff9-8378-eab48c5f96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F0FB445900D64598CBE4EADC93ED0F" ma:contentTypeVersion="18" ma:contentTypeDescription="Vytvoří nový dokument" ma:contentTypeScope="" ma:versionID="66e68f0fcd14eb6159dbfa733e20b004">
  <xsd:schema xmlns:xsd="http://www.w3.org/2001/XMLSchema" xmlns:xs="http://www.w3.org/2001/XMLSchema" xmlns:p="http://schemas.microsoft.com/office/2006/metadata/properties" xmlns:ns2="fd442897-018a-4db6-a4b9-88303803909f" xmlns:ns3="acc7e5e8-a541-4ff9-8378-eab48c5f962b" targetNamespace="http://schemas.microsoft.com/office/2006/metadata/properties" ma:root="true" ma:fieldsID="4279dde4da099ece2587b8163ab22d81" ns2:_="" ns3:_="">
    <xsd:import namespace="fd442897-018a-4db6-a4b9-88303803909f"/>
    <xsd:import namespace="acc7e5e8-a541-4ff9-8378-eab48c5f9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42897-018a-4db6-a4b9-8830380390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5f7e9dc-5830-4114-8151-cf0af4190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7e5e8-a541-4ff9-8378-eab48c5f96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11af81-9f5c-444b-b0d1-78b0a323e8be}" ma:internalName="TaxCatchAll" ma:showField="CatchAllData" ma:web="acc7e5e8-a541-4ff9-8378-eab48c5f9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F083C-BE52-4598-A765-E6A65D707CBA}"/>
</file>

<file path=customXml/itemProps2.xml><?xml version="1.0" encoding="utf-8"?>
<ds:datastoreItem xmlns:ds="http://schemas.openxmlformats.org/officeDocument/2006/customXml" ds:itemID="{BD41DD02-4E7C-4B4A-88D1-452DA140C4F5}"/>
</file>

<file path=customXml/itemProps3.xml><?xml version="1.0" encoding="utf-8"?>
<ds:datastoreItem xmlns:ds="http://schemas.openxmlformats.org/officeDocument/2006/customXml" ds:itemID="{830C396B-0B5F-4330-9EB6-025C01025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Matějka Pavel (14653)</dc:creator>
  <cp:keywords/>
  <dc:description/>
  <cp:lastModifiedBy>Martina Matějková</cp:lastModifiedBy>
  <cp:revision/>
  <dcterms:created xsi:type="dcterms:W3CDTF">2024-09-11T08:02:08Z</dcterms:created>
  <dcterms:modified xsi:type="dcterms:W3CDTF">2025-03-20T10:18:44Z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0x010100DAF0FB445900D64598CBE4EADC93ED0F</vt:lpwstr>
  </property>
  <property fmtid="{D5CDD505-2E9C-101B-9397-08002B2CF9AE}" pid="3" name="MediaServiceImageTags">
    <vt:lpwstr/>
  </property>
</Properties>
</file>