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authoria.sharepoint.com/Spolen/OP/Městys Stonařov/2023 gastro vybavení/VŘ/"/>
    </mc:Choice>
  </mc:AlternateContent>
  <xr:revisionPtr revIDLastSave="19" documentId="11_A46750CE10598C34C573B7CDCF245F4791D5AADB" xr6:coauthVersionLast="47" xr6:coauthVersionMax="47" xr10:uidLastSave="{A74C97A7-1838-474A-8F42-37D99E46D718}"/>
  <bookViews>
    <workbookView xWindow="-108" yWindow="-108" windowWidth="23256" windowHeight="12720" xr2:uid="{00000000-000D-0000-FFFF-FFFF00000000}"/>
  </bookViews>
  <sheets>
    <sheet name="TENDR_ROZPOČET" sheetId="1" r:id="rId1"/>
  </sheets>
  <definedNames>
    <definedName name="_xlnm.Print_Titles" localSheetId="0">TENDR_ROZPOČET!$5:$5</definedName>
    <definedName name="_xlnm.Print_Area" localSheetId="0">TENDR_ROZPOČET!$A$5:$J$106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4" i="1"/>
  <c r="I45" i="1"/>
  <c r="I46" i="1"/>
  <c r="I47" i="1"/>
  <c r="I49" i="1"/>
  <c r="I50" i="1"/>
  <c r="I51" i="1"/>
  <c r="I52" i="1"/>
  <c r="I53" i="1"/>
  <c r="I54" i="1"/>
  <c r="I55" i="1"/>
  <c r="I57" i="1"/>
  <c r="I58" i="1"/>
  <c r="I59" i="1"/>
  <c r="I60" i="1"/>
  <c r="I61" i="1"/>
  <c r="I62" i="1"/>
  <c r="I63" i="1"/>
  <c r="I64" i="1"/>
  <c r="I65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6" i="1"/>
  <c r="I87" i="1"/>
  <c r="I88" i="1"/>
  <c r="I89" i="1"/>
  <c r="I90" i="1"/>
  <c r="I91" i="1"/>
  <c r="I92" i="1"/>
  <c r="I93" i="1"/>
  <c r="I94" i="1"/>
  <c r="I95" i="1"/>
  <c r="I96" i="1"/>
  <c r="I98" i="1"/>
  <c r="I99" i="1"/>
  <c r="I100" i="1"/>
  <c r="I7" i="1"/>
  <c r="I103" i="1" l="1"/>
  <c r="I104" i="1" s="1"/>
</calcChain>
</file>

<file path=xl/sharedStrings.xml><?xml version="1.0" encoding="utf-8"?>
<sst xmlns="http://schemas.openxmlformats.org/spreadsheetml/2006/main" count="377" uniqueCount="318">
  <si>
    <t>OSTATNÍ:</t>
  </si>
  <si>
    <t>Cena za 1 mj
bez DPH
v Kč</t>
  </si>
  <si>
    <t>Mn.
ks</t>
  </si>
  <si>
    <t>Cena celkem s montáží a dopravou bez DPH:</t>
  </si>
  <si>
    <t>Pozice</t>
  </si>
  <si>
    <t>Název</t>
  </si>
  <si>
    <t>Popis</t>
  </si>
  <si>
    <t>Výrobce</t>
  </si>
  <si>
    <t>Model</t>
  </si>
  <si>
    <t>DPH
%</t>
  </si>
  <si>
    <t>Rozměry
ŠxHxV [mm]</t>
  </si>
  <si>
    <t>Inženýring kuchyňského celku</t>
  </si>
  <si>
    <t>x</t>
  </si>
  <si>
    <t>Nerez nástěnná police dvouetážová přestavitelná</t>
  </si>
  <si>
    <t>- 2x nerez plná police
- přestavitelné provedení</t>
  </si>
  <si>
    <t>Baterie stolní páková - profi</t>
  </si>
  <si>
    <t>Nerez regál čtyřpolicový</t>
  </si>
  <si>
    <t>101.</t>
  </si>
  <si>
    <t>102.</t>
  </si>
  <si>
    <t>202.</t>
  </si>
  <si>
    <t>302.</t>
  </si>
  <si>
    <t>201.</t>
  </si>
  <si>
    <t>301.</t>
  </si>
  <si>
    <t>Stojánková páková směšovací baterie pro dřez a umydlo na ruce</t>
  </si>
  <si>
    <t>303.</t>
  </si>
  <si>
    <t>304.</t>
  </si>
  <si>
    <t>103.</t>
  </si>
  <si>
    <t>104.</t>
  </si>
  <si>
    <t>107.</t>
  </si>
  <si>
    <t>108.</t>
  </si>
  <si>
    <t>203.</t>
  </si>
  <si>
    <t>204.</t>
  </si>
  <si>
    <t>x01.</t>
  </si>
  <si>
    <t>105.</t>
  </si>
  <si>
    <t>106.</t>
  </si>
  <si>
    <t xml:space="preserve"> - urychluje odvádění páry a a dalších zplodin z odvzdušňovací trubky, výpary je tak možné cíleně odvádět potrubím do odtahu</t>
  </si>
  <si>
    <t>x02.</t>
  </si>
  <si>
    <t>x03.</t>
  </si>
  <si>
    <t>109.</t>
  </si>
  <si>
    <t>v=458</t>
  </si>
  <si>
    <t xml:space="preserve"> - model stolní s pákovým ovládáním a otočným ramínkem
- prodloužená plastová páka pro možnost loketního ovládání
- model je v robustním nerezovém provedení s odolnou kartuší
- včetně přívodních hadic, 1/2" (d = 400mm)
- max. průtok (3 bar): 18 l/min
- upevňovací otvor pro baterii: min. Ø30 - max. Ø32 mm
- hmotnost max. 3,4 kg</t>
  </si>
  <si>
    <t>55x310x215</t>
  </si>
  <si>
    <t>Napouštěcí baterie 1/2" - stolní</t>
  </si>
  <si>
    <t xml:space="preserve"> - otočné rameno
- otočné napouštěcí ramínko 250 mm
- výška 550 mm</t>
  </si>
  <si>
    <t>Nerez deska na polopříčku</t>
  </si>
  <si>
    <t>Nádoba na odpadky nerez - 50 ltr.</t>
  </si>
  <si>
    <t xml:space="preserve"> -pojízdné provedení
- včetně poklopu</t>
  </si>
  <si>
    <t>D380x615</t>
  </si>
  <si>
    <t>Nerez trubkový pojezd na podnosy</t>
  </si>
  <si>
    <t>Chladící skříň, 570 litrů, nerez opláštění</t>
  </si>
  <si>
    <t>850x842x1064</t>
  </si>
  <si>
    <t>Sklokeramická plotna vestavná 700x720 mm - 4x zóna</t>
  </si>
  <si>
    <t>700x720x100</t>
  </si>
  <si>
    <t>Výrobník a vířič chlazených nápojů</t>
  </si>
  <si>
    <t>430x480x640</t>
  </si>
  <si>
    <t xml:space="preserve"> - otočné rameno
- otočné napouštěcí ramínko 250 mm
- max. průtok (3 bar): 22 l/min.
- upevňovací otvor pro baterii: min. Ø30 - max. Ø32 mm
- výška 700 mm</t>
  </si>
  <si>
    <t>401.</t>
  </si>
  <si>
    <t>402.</t>
  </si>
  <si>
    <t>403.</t>
  </si>
  <si>
    <t>404.</t>
  </si>
  <si>
    <t>Nerez výlevka v kombinaci s umyvadlem</t>
  </si>
  <si>
    <t>500x700x750</t>
  </si>
  <si>
    <t>Předoplachová tlaková sprcha s raménkem - stolní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</si>
  <si>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</si>
  <si>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</si>
  <si>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</si>
  <si>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</si>
  <si>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</si>
  <si>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</si>
  <si>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</si>
  <si>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</si>
  <si>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</si>
  <si>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Škrabka na bramory a zeleninu 12 kg, nerez</t>
  </si>
  <si>
    <t>Lapač škrobu ke škrabce brambor a zeleniny</t>
  </si>
  <si>
    <t>D320x380</t>
  </si>
  <si>
    <t xml:space="preserve"> - 4x pevná plná police
- provedení na nohou</t>
  </si>
  <si>
    <t>601.</t>
  </si>
  <si>
    <t>602.</t>
  </si>
  <si>
    <t>603.</t>
  </si>
  <si>
    <t>604.</t>
  </si>
  <si>
    <t>605.</t>
  </si>
  <si>
    <t>606.</t>
  </si>
  <si>
    <t>607.</t>
  </si>
  <si>
    <t>608.</t>
  </si>
  <si>
    <t>Regál skladový - komaxitový</t>
  </si>
  <si>
    <t>609.</t>
  </si>
  <si>
    <r>
      <t xml:space="preserve"> - doprava technologií
- doměření nerez nábytku
- instalační materiál
- vlastní montáž technologií
- dílčí el. revize
- nastavení a odzkoušení technologií
- předávací dokumentace
</t>
    </r>
    <r>
      <rPr>
        <sz val="8"/>
        <color rgb="FFFF0000"/>
        <rFont val="Arial"/>
        <family val="2"/>
        <charset val="238"/>
      </rPr>
      <t>- NEOBSAHUJE DODÁVKU, MONTÁŽ ANI DOPOJENÍ DIGESTOŘÍ - TOTO JE NUTNO PROVÉST SPECIALIZOVANOU FIRMOU VZT!!!
- NEOBSAHUJE ŽÁDNÉ INTERIÉROVÉ PULTY, POUZE OBKLAD VÝDEJNÍ LINKY A MYCÍ LINKY</t>
    </r>
  </si>
  <si>
    <t>Cena celkem
bez DPH v Kč</t>
  </si>
  <si>
    <t>Cena celkem s montáží a dopravou s DPH 21%:</t>
  </si>
  <si>
    <t>Nerez vozík se dvěma policemi</t>
  </si>
  <si>
    <t>900x600x950</t>
  </si>
  <si>
    <t>775x735x1870</t>
  </si>
  <si>
    <t>700x700x950</t>
  </si>
  <si>
    <t>405.</t>
  </si>
  <si>
    <t>406.</t>
  </si>
  <si>
    <t>407.</t>
  </si>
  <si>
    <t>408.</t>
  </si>
  <si>
    <t>409.</t>
  </si>
  <si>
    <t>Nerez vozík na příbory a plata</t>
  </si>
  <si>
    <t xml:space="preserve"> - horní nástavba na příbory
- 4x šikmé GN s plexi
- spodní plná police na tácy
- 4x otočné kolečko (2x bržděné)</t>
  </si>
  <si>
    <t>750x630x1200</t>
  </si>
  <si>
    <t>Varný izolovaný termos, nerez, 20 litrů</t>
  </si>
  <si>
    <t>D295x600</t>
  </si>
  <si>
    <t>1700x800x900</t>
  </si>
  <si>
    <t>Mycí stroj průchozí</t>
  </si>
  <si>
    <t>510.</t>
  </si>
  <si>
    <t>511.</t>
  </si>
  <si>
    <t>512.</t>
  </si>
  <si>
    <t>Nerez vstupní mycí vana s dráhou pro mycí koše s válečky</t>
  </si>
  <si>
    <t>480x430x900</t>
  </si>
  <si>
    <t>Nerez regál pětipolicový</t>
  </si>
  <si>
    <t xml:space="preserve"> - 5x pevná plná police
- první a třetí police vč. lemů
- pravý bok zakrytý
- třetí police ve výšce desek stolů a tl. 50 mm
- provedení na stavební sokl, v=150 mm</t>
  </si>
  <si>
    <t>Nerez mycí stůl s dřezem, košem a policí</t>
  </si>
  <si>
    <t>640x780x1320</t>
  </si>
  <si>
    <t>610.</t>
  </si>
  <si>
    <t>611.</t>
  </si>
  <si>
    <t>300x500x500</t>
  </si>
  <si>
    <t>600x600x850</t>
  </si>
  <si>
    <t>1050x1050x750</t>
  </si>
  <si>
    <t>Profesionální nářezový stroj, šnekový, hladký teflon. nůž D250 mm</t>
  </si>
  <si>
    <t>401x605x435</t>
  </si>
  <si>
    <t>Nerez stůl se zásuvkovým blokem a policí</t>
  </si>
  <si>
    <t>Změkčovač vody - automatický</t>
  </si>
  <si>
    <t xml:space="preserve"> - teplota max. 60°C
- start regenerace řízen množstvím proteklé vody, NE časem
- snadná obsluha
- bez nutnosti připojení na elektřinu
- náplň: tabletková sůl</t>
  </si>
  <si>
    <t>360x500x510</t>
  </si>
  <si>
    <t>Kuchařský servis pro zaškolení varných technologií</t>
  </si>
  <si>
    <t>305.</t>
  </si>
  <si>
    <t>306.</t>
  </si>
  <si>
    <t>307.</t>
  </si>
  <si>
    <t xml:space="preserve"> -  odlučování škrobu systémem přepadu
- odlučování slupek pomocí nerezového síta/koše
- průměr - 320 mm
- výška - 380 mm</t>
  </si>
  <si>
    <t xml:space="preserve"> - časově rozloženo do více dnů dle dohody s investorem
- postupné zaškolení všech varných technologií spolu se školicím certifikovaným kuchařem, možnost vaření receptů dle zadání investora</t>
  </si>
  <si>
    <t>635x750x1550/2010</t>
  </si>
  <si>
    <t>100. - VARNA, PŘÍPRAVNY</t>
  </si>
  <si>
    <t>Nerez stůl s dřezem, umyvadlem na ruce, košem a policí</t>
  </si>
  <si>
    <t xml:space="preserve"> - vlevo malé umyvadlo na ruce 300x240x150 mm, KOA
- dále 1x dřez 450x450x250 mm, KOA
- lokální prolis desky kolem dřezu a umyvadla
- 2x otvor pro baterii vč. spodního podlepu plast. deskou
- pod umyvadlem výsuvný koš na odpadky + klapačka, 1x plastová nádoba, nerez kolejnice
- zbytek prostoru spodní plná police vč. lemu
- zadní a levý (s úkosem) lem, v=50 mm
- provedení na stavební sokl, v=150 mm</t>
  </si>
  <si>
    <t>2375x700x750</t>
  </si>
  <si>
    <t>Krouhač zeleniny</t>
  </si>
  <si>
    <t>350x320x590</t>
  </si>
  <si>
    <t>Sada 6 disků ke krouhači</t>
  </si>
  <si>
    <t>Držák na disky nástěnný</t>
  </si>
  <si>
    <t xml:space="preserve"> - nástěnný držák plast, 4 věšáky kovové
- pro 8 velkých disků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</si>
  <si>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</si>
  <si>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</si>
  <si>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</si>
  <si>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</si>
  <si>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</si>
  <si>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</si>
  <si>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</si>
  <si>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</si>
  <si>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</si>
  <si>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</si>
  <si>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</si>
  <si>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</si>
  <si>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</si>
  <si>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</si>
  <si>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</si>
  <si>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</si>
  <si>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</si>
  <si>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</si>
  <si>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</si>
  <si>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</si>
  <si>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</si>
  <si>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</si>
  <si>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</si>
  <si>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</si>
  <si>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</si>
  <si>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</si>
  <si>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</si>
  <si>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1600x300x700</t>
  </si>
  <si>
    <t>Nerez stůl se zásuvkovým blokem a dvěma policemi</t>
  </si>
  <si>
    <t xml:space="preserve"> - vlevo neutrální zásuvkový blok, 3x zásuvka na GN, nerez kolejnice
- zbytek prostoru 2x pevná plná police
- spodní police vč. lemu
- zadní lem, v=50 mm
- provedení na stavební sokl, v=150 mm</t>
  </si>
  <si>
    <t>Nerez rohový stůl se dvěma policemi</t>
  </si>
  <si>
    <t xml:space="preserve"> - 2x pevná plná police, spodní police vč. lemů
- zadní lemy, v=50 mm
- provedení na stavební sokl, v=150 mm</t>
  </si>
  <si>
    <t>1450x300x700</t>
  </si>
  <si>
    <t>Nerez stůl se zásuvkovým blokem, policí a prostorem pro chladící skříň</t>
  </si>
  <si>
    <t xml:space="preserve"> - vlevo neutrální zásuvkový blok, 3x zásuvka na GN, nerez kolejnice
- dále přetažená deska s prostorem pro podstolovou chladící skříň
- zbytek prostoru částečná spodní plná police vč. lemu
- zadní lem, v=50 mm
- částečné provedení na stavební sokl, v=150 mm</t>
  </si>
  <si>
    <t>1650x700x750</t>
  </si>
  <si>
    <t>Chladící skříň profesionální - podstolová, 160 litrů, nerez dveře</t>
  </si>
  <si>
    <t xml:space="preserve"> - vpravo malé umyvadlo na ruce 300x240x150 mm, KOA
- dále 1x dřez GN1/1, KOA
- lokální prolis desky kolem dřezu a umyvadla
- 2x otvor pro baterii vč. spodního podlepu plast. deskou
- pod umyvadlem výsuvný koš na odpadky + klapačka, 1x plastová nádoba, nerez kolejnice
- zbytek prostoru spodní plná police vč. lemu
- zadní lem, v=50 mm
- provedení na stavební sokl, v=150 mm</t>
  </si>
  <si>
    <t>1550x300x700</t>
  </si>
  <si>
    <t xml:space="preserve"> - 4x pevná plná police
- spodní a druhá police vč. lemů
- druhá police tl. 50 mm v návaznosti na desku stolu poz. 115
- provedení na stavební sokl, v=150 mm</t>
  </si>
  <si>
    <t>1250x700x1650</t>
  </si>
  <si>
    <t>Nerez stůl s deskou z pařeného buku a policí</t>
  </si>
  <si>
    <t xml:space="preserve"> - horní deska z pařeného buku vhodná pro přípravu těsta
- spodní plná police vč. lemu
- zadní a levý (s úkosem) lem, v=50 mm
- provedení na stavební sokl, v=150 mm</t>
  </si>
  <si>
    <t>1765x700x750</t>
  </si>
  <si>
    <t>Nerez stůl s dřezem, košem a zásuvkovým blokem</t>
  </si>
  <si>
    <t xml:space="preserve"> - vpravo 1x dřez 450x450x250 mm, KOA
- lokální prolis kolem dřezu
- otvor pro baterii vč. spodního podlepu plast. deskou
- pod dřezem rozšířený výsuvný koš na odpadky, plastová nádoba, nerez kolejnice
- vlevo rozšířený zásuvkový blok, 2x hluboká zásuvka pro příslušenství k robotu, nerez kolejnice
- 1x roh desky R25
- zadní lem, v=50 mm
- provedení na stavební sokl, v=150 mm</t>
  </si>
  <si>
    <t>1235x700x750</t>
  </si>
  <si>
    <t>1500x300x700</t>
  </si>
  <si>
    <t>Elektrická multifunkční pánev, 2x 79 litrů</t>
  </si>
  <si>
    <t xml:space="preserve"> - 2x rameno pro zvedací a spouštěcí automatiku
- 2x varný koš
- 1x fritovací koš
- 2x rošt na dno
- síto
- 1x špachtle s držadlem</t>
  </si>
  <si>
    <t>dle pánve</t>
  </si>
  <si>
    <t>Nerez stůl s policí</t>
  </si>
  <si>
    <t>Elektrický kotel , 150 litrů</t>
  </si>
  <si>
    <t>800x900x900</t>
  </si>
  <si>
    <t>Úprava kotle na stavební sokl</t>
  </si>
  <si>
    <t xml:space="preserve"> - dopojení odpadu z horní desky kotle
- odstranění nohou a příčky
- nerez servisní dvířka do stavebního soklu</t>
  </si>
  <si>
    <t>dvířka
400x120x20</t>
  </si>
  <si>
    <t>Nerez stůl s přípravou pro zabudování sklokeramické desky</t>
  </si>
  <si>
    <t xml:space="preserve"> - zesílená deska (plech tl. min. 2,0 mm), vespod vyztuženo nerez profily
- příprava pro zabudování sklokeramické varné desky
- otvor pro napouštěcí baterii vč. spodního podlepu plast. deskou
- spodní ovládací panel vč. el. zásuvky 230 V
- spodní plná police vč. lemu
- zadní lem, v=dle technologií
- přední hrana stolu připodobněná hraně kotle
- provedení na stavební sokl, v=150 mm</t>
  </si>
  <si>
    <t xml:space="preserve"> - spodní hrany zakryté
- přesah přes příčku cca 10 mm z každé strany
- spodní podlep</t>
  </si>
  <si>
    <t>2690x170x40</t>
  </si>
  <si>
    <t>Přerušovač kondenzace pro konvektomat 61, 101</t>
  </si>
  <si>
    <t>Nerez snížená podestavba pod konvektomat se vsuny na GN1/1</t>
  </si>
  <si>
    <t>200. - MYTÍ PROVOZNÍHO NÁDOBÍ</t>
  </si>
  <si>
    <t xml:space="preserve"> - 5x pevná plná police
- první a třetí police vč. lemů
- třetí police ve výšce desek stolů a tl. 50 mm
- provedení na stavební sokl, v=150 mm</t>
  </si>
  <si>
    <t>900x700x1650</t>
  </si>
  <si>
    <t xml:space="preserve"> - 1x dřez 700x500x300 mm, KOA
- prolomená deska
- otvor pro baterii vč. spodního podlepu plast. deskou
- vlevo rozšířený výsuvný koš na odpadky + klapačka, 2x plastová nádoba, nerez kolejnice
- vpravo bez nohou - uchycení desky k regálu poz. 201
- spodní plná police vč. lemu
- zvýšený zadní lem, v=150 mm
- provedení na stavební sokl, v=150 mm</t>
  </si>
  <si>
    <t>2100x700x750</t>
  </si>
  <si>
    <t xml:space="preserve"> - tlaková sprcha se směšovací baterií s kohouty pro regulaci studené a teplé vody, navíc vybavena napouštěcím ramínkem ze sprchy
- tlaková sprcha
- tlakovou hadice s vyvažovací pružinou
- úchyt na zeď a háčkem na sprchu
- max. průtok (3 bar): 17 l/min
- max. tlak: 5 bar
- upevňovací otvor pro baterii: min. Ø30 mm - max.Ø32 mm
- model pro montáž do desky pracovního stolu</t>
  </si>
  <si>
    <t>v = 1200</t>
  </si>
  <si>
    <t xml:space="preserve"> - hloubka 700 mm
- odpad DN70
- 1x baterie s loketním ovládáním
- 1x baterie pro napouštění vody
- zadní zvýšený lem, v=150 mm
- provedení na stavební sokl, v=150 mm</t>
  </si>
  <si>
    <t>747x791x2064</t>
  </si>
  <si>
    <t>Chladící skříň pro gastronomii, nerez, 660 litrů</t>
  </si>
  <si>
    <t>1130x500x2000</t>
  </si>
  <si>
    <t>1030x500x2000</t>
  </si>
  <si>
    <t>900x700x1800</t>
  </si>
  <si>
    <t>400. - HRUBÁ PŘÍPRAVNA ZELENINY</t>
  </si>
  <si>
    <t>Nerez mycí stůl s dřezem, umyvadlem na ruce, policí a prostorem pro koš</t>
  </si>
  <si>
    <t>2300x700x750</t>
  </si>
  <si>
    <t xml:space="preserve"> - 1x dřez 600x500x300 mmn, KOA
- vlevo 1x malé umyvadlo na ruce, 300x240x150 mm, KOA
- prolomená deska
- otvor pro baterii vč. spodního podlepu plast. deskou
- vlevo deska přetažená s prostorem pro koš na odpadky
- zbytek prostoru spodní plná police vč. lemů
- zvýšený zadní, levý a pravý lem, v=150 mm
- částečné provedení na stavební sokl, v=150 mm</t>
  </si>
  <si>
    <t>Nerez regál čtyřpolicový - roštový</t>
  </si>
  <si>
    <t xml:space="preserve"> - 4x pevná roštová police
- levý bok zakrytý
- provedení na nohou</t>
  </si>
  <si>
    <t>1100x650x1800</t>
  </si>
  <si>
    <t>500. - VÝDEJ JÍDEL</t>
  </si>
  <si>
    <t>Nerez výdejní stůl s vodní lázní GN4/1 vč. galerie s osvětlením, interiér. obklad, nerez deska</t>
  </si>
  <si>
    <t>Nerez výdejní stůl s vodní lázní GN3/1 vč. galerie s osvětlením, interiér. obklad, nerez deska</t>
  </si>
  <si>
    <t>1950x800x900</t>
  </si>
  <si>
    <t>Nerez vyhřívaný pojízdný zásobník na talíře dvoutubusový</t>
  </si>
  <si>
    <t>1200x800x1560</t>
  </si>
  <si>
    <t>Vestavná jednozónová chladící vitrína - samoobslužná, interiér obklad, vč. podestavby</t>
  </si>
  <si>
    <t>Nerez výdejní stůl na nápoje s odkapem, nerez deska, interiér. obklad</t>
  </si>
  <si>
    <t>1570x800x750</t>
  </si>
  <si>
    <t>570x825x1465</t>
  </si>
  <si>
    <t>Výhřívaný vozík s ventilátorem pro 15x GN1/1</t>
  </si>
  <si>
    <t xml:space="preserve"> - vlevo malé umyvadlo na ruce 300x240x150 mm, KOA
- dále 1x dřez GN1/1, KOA
- lokální prolis desky kolem dřezu a umyvadla
- 2x otvor pro baterii vč. spodního podlepu plast. deskou
- pod umyvadlem výsuvný koš na odpadky + klapačka, 1x plastová nádoba, nerez kolejnice
- zbytek prostoru spodní plná police vč. lemu
- 1x roh desky R25
- zadní lem, v=50 mm
- provedení na stavební sokl, v=150 mm</t>
  </si>
  <si>
    <t>1900x750x750</t>
  </si>
  <si>
    <t>513.</t>
  </si>
  <si>
    <t>514.</t>
  </si>
  <si>
    <t>515.</t>
  </si>
  <si>
    <t>516.</t>
  </si>
  <si>
    <t>517.</t>
  </si>
  <si>
    <t>518.</t>
  </si>
  <si>
    <t>800x300x700</t>
  </si>
  <si>
    <t>1900x300x700</t>
  </si>
  <si>
    <t xml:space="preserve"> - vpravo neutrální zásuvkový blok, 3x zásuvka na GN, nerez kolejnice
- zbytek prostoru spodní plná police vč. lemu
- zadní a pravý lem, v=50 mm
- provedení na stavební sokl, v=150 mm</t>
  </si>
  <si>
    <t>délka
cca 6900 mm</t>
  </si>
  <si>
    <t>600. - MYTÍ STOLNÍHO NÁDOBÍ</t>
  </si>
  <si>
    <t xml:space="preserve"> - spádovaná mycí vana s odtokem, KOA
- otvor pro baterii vč. spodního podlepu plast. deskou
- válečková dráha pro mycí koše 500x500 mm
- zvýšený zadní lem a krycí lem k myčce, v=150 mm
- zavěšeno mezi stůl poz. 603 a myčku - návaznost na dráhu stolu poz. 603
- spodní prostor volný pro chemii apod.
- mezi vanou a myčkou volný prostor pro servis myčky</t>
  </si>
  <si>
    <t>1350x750x300</t>
  </si>
  <si>
    <t>Nerez stůl pro příjem špinavého nádobí, interiér. obklad</t>
  </si>
  <si>
    <t xml:space="preserve"> - prolomená deska
- spodní trnož s prostorem pro koš na opdad
- bez nerez zad - interiér. obklad (obklad lamino - dekor upřesní investor), lamino je součástí dodávky gastro
- příprava na kotvení pojezdové dráhy na podnosy
- vč. odjímatelné stěrky na talíře s gumou
- částečný pravý a levý lem, v=50 mm (vynecháno cca 100 mm kvůli roletě) 
- provedení s předním stavebním soklem a trnoží, v=150 mm</t>
  </si>
  <si>
    <t>2300x800x900</t>
  </si>
  <si>
    <t>Nerez rám pro ustavení myčky na sokl</t>
  </si>
  <si>
    <t xml:space="preserve"> - pro ustavení myčky na stavební sokl</t>
  </si>
  <si>
    <t>dle myčky</t>
  </si>
  <si>
    <t>Nerez výstupní deska vč. police na sokl k myčce nádobí</t>
  </si>
  <si>
    <t xml:space="preserve"> - vlevo uchycení k myčce nádobí, vpravo k regálu poz. 609
- v desce spádovaná dráha pro mycí koše 500x500 mm
- zvýšený zadní lem, v=150 mm
- vč. spodní police s lemem na st. sokl
- provedení na stavební sokl, v=150 mm</t>
  </si>
  <si>
    <t>1600x700x900</t>
  </si>
  <si>
    <t xml:space="preserve"> - 5x pevná plná police
- první a třetí police vč. lemů
- příprava pro uchycení desky poz. 607
- třetí police ve výšce desek stolů a tl. 50 mm
- provedení na stavební sokl, v=150 mm</t>
  </si>
  <si>
    <t>1000x700x1650</t>
  </si>
  <si>
    <t>délka
2300 mm</t>
  </si>
  <si>
    <t xml:space="preserve"> - kruhové trubky D30 mm
- včetně konzolí pro uchycení na nerez stoly
- zaoblení na obou koncích pojezdu</t>
  </si>
  <si>
    <t>Nerez police na mycí koše</t>
  </si>
  <si>
    <t xml:space="preserve"> - provedení police pro ustavení košů "na stojato"
- uchycení na stěnu</t>
  </si>
  <si>
    <t>550x500x400</t>
  </si>
  <si>
    <t>300. - CHLAZENÝ SKLAD, SUCHÝ SKLAD, ODPADKY</t>
  </si>
  <si>
    <t>1757x850x1050</t>
  </si>
  <si>
    <t>Sada nerez doměrů pro umístění pánve na stavební sokl</t>
  </si>
  <si>
    <t>905x850x750</t>
  </si>
  <si>
    <t>1860x900x750</t>
  </si>
  <si>
    <t>Manipulační elektricko-bateriový zdvižný vozík k multifunkčním pánvím</t>
  </si>
  <si>
    <t>600x780x990</t>
  </si>
  <si>
    <t xml:space="preserve"> - levý bok zakrytý
- spodní plná police vč. lemů
- zadní a pravý lem, v=50 mm
- provedení na stavební sokl, v=150 mm</t>
  </si>
  <si>
    <t xml:space="preserve"> - plátkovač 2 mm 
- plátkovač 4 mm 
- strouhač 1,5 mm  
- nudličkovač 4×4 mm
- kostičkovač 14×14×14 mm (2 disky – plátkovač + mřížka) </t>
  </si>
  <si>
    <t xml:space="preserve">Řezačka masa </t>
  </si>
  <si>
    <t>Balíček příslušenství pro multifunkční zařízení 2x 79 litrů</t>
  </si>
  <si>
    <t xml:space="preserve"> - dle spodní konstrukce pánve v provedení na stavební sokl, v=150 mm</t>
  </si>
  <si>
    <t xml:space="preserve"> - misky pro ustavení konvektomat
- zasílené provedení 
- snížené provedení pod konvektomat 10x GN1/1
- 2x řada vsunů pro GN1/1 vedle sebe
- provedení na nohou</t>
  </si>
  <si>
    <t>dle konvektomatu</t>
  </si>
  <si>
    <t>Mrazící skříň pro gastronomii, nerez</t>
  </si>
  <si>
    <t>UPŘESNĚNÍ TOLERANCÍ:</t>
  </si>
  <si>
    <t>Rozměrové a tvarové tolerance:</t>
  </si>
  <si>
    <t>Tolerance el. příkonu:</t>
  </si>
  <si>
    <t>U příkonů strojů a zařízení mohou být tolerance ve výši ±10%.</t>
  </si>
  <si>
    <t>Zadavatel si vyhrazuje možnost odmítnout zařizovací předmět, který by nesplňoval tyto podmínky, a požadovat dodání jiného výrobku.</t>
  </si>
  <si>
    <r>
      <t xml:space="preserve">Jednotlivé zařizovací předměty a výrobky uvedené ve specifikaci gastro technologie mají předepsané vlastnosti, které se u skutečně dodávaných výrobků mohou lišit. V případě rozměrových parametrů to může být o max. </t>
    </r>
    <r>
      <rPr>
        <b/>
        <sz val="8"/>
        <color indexed="8"/>
        <rFont val="Calibri"/>
        <family val="2"/>
        <charset val="238"/>
      </rPr>
      <t xml:space="preserve">± </t>
    </r>
    <r>
      <rPr>
        <b/>
        <sz val="8"/>
        <color indexed="8"/>
        <rFont val="Arial"/>
        <family val="2"/>
        <charset val="238"/>
      </rPr>
      <t>5% udávaných vnějších rozměrů nebo objemu (s výjimkou prvků nutných přesně zabudovat) a o max. ± 10% udávané hmotnosti.</t>
    </r>
  </si>
  <si>
    <r>
      <t xml:space="preserve"> - Čistý objem: </t>
    </r>
    <r>
      <rPr>
        <sz val="8"/>
        <rFont val="Arial"/>
        <family val="2"/>
        <charset val="238"/>
      </rPr>
      <t>min. 570 l</t>
    </r>
    <r>
      <rPr>
        <sz val="8"/>
        <color rgb="FF000000"/>
        <rFont val="Arial"/>
        <family val="2"/>
        <charset val="238"/>
      </rPr>
      <t xml:space="preserve">
- Provedení: nerez opláštění
- Systém chlazení v chladící části: ventilovaný
- Způsob odmrazováníi: automatické
- Počet nastavitelných roštů: 4
- Typ ovládání: elektronické
- Ukazatel teploty: vnější digitalní
- Teplotní rozsah v mrazící části: -2 °C až +10 °C (při okolní teplotě max. +32 °C)
- Rukojeť: madlo
- Snadno vyměnitelné těsnění
- Zámek součást vybavení
</t>
    </r>
    <r>
      <rPr>
        <sz val="8"/>
        <rFont val="Arial"/>
        <family val="2"/>
        <charset val="238"/>
      </rPr>
      <t xml:space="preserve">- příkon (230 V): max. 0,13 kW </t>
    </r>
  </si>
  <si>
    <t xml:space="preserve"> - min. počet ot/min 375
- výkon 20 - 300 porcí
- výkon krouhače až 250 kg/hod.
- krouhací hlava kovová
- motorový blok celonerezový
- váha max.15 kg
- bez disků
- příkon (230 V): max. 0,55 kW</t>
  </si>
  <si>
    <r>
      <t xml:space="preserve"> - manuální nářezový stroj pro profesionální použití
- na porcování a krájení různých produktů (uzenin, mas, sýrů atd.)
- "L" design umožňuje šikovnou kombinaci a těsné seskupení s úložnými tácky, krájecími deskami
- vysoký hygienický standard a komfort při čistění
- maximální řezná kapacita s minimální stopou (nastavení tloušťky řezu od 0 až do 20 mm)
- šikmé uložení vozíku a opěrné desky nářezového stroje
-  barva odolných plastů: černá (standardní)
- model se speciální odolnou nepřilnavou teflonovou úpravou nože (vhodný pro krájení sýrů a uzenin)
- max. průměr řezu 230 mm
- průměr nože 250 mm
- hmotnost </t>
    </r>
    <r>
      <rPr>
        <sz val="8"/>
        <rFont val="Arial"/>
        <family val="2"/>
        <charset val="238"/>
      </rPr>
      <t>max. 25 kg</t>
    </r>
    <r>
      <rPr>
        <sz val="8"/>
        <color rgb="FF000000"/>
        <rFont val="Arial"/>
        <family val="2"/>
        <charset val="238"/>
      </rPr>
      <t xml:space="preserve">
- zařízení na broušení nože
- otáčky nože</t>
    </r>
    <r>
      <rPr>
        <sz val="8"/>
        <rFont val="Arial"/>
        <family val="2"/>
        <charset val="238"/>
      </rPr>
      <t xml:space="preserve"> min.199 ot./min.</t>
    </r>
    <r>
      <rPr>
        <sz val="8"/>
        <color rgb="FF000000"/>
        <rFont val="Arial"/>
        <family val="2"/>
        <charset val="238"/>
      </rPr>
      <t xml:space="preserve">
- drážka pro odvod tekutin z opěrné desky
- možnost vyklopení vozíku o 90°
- demontovatelné kryty nože bez použití nářadí
- příkon (230 V): </t>
    </r>
    <r>
      <rPr>
        <sz val="8"/>
        <rFont val="Arial"/>
        <family val="2"/>
        <charset val="238"/>
      </rPr>
      <t>max. 0,3 kW</t>
    </r>
  </si>
  <si>
    <r>
      <t xml:space="preserve"> - Dveře/víko: nerez
- Povrchová úprava boků: stříbrná
- Počet teplotních zón: 1
- užitný ob</t>
    </r>
    <r>
      <rPr>
        <sz val="8"/>
        <rFont val="Arial"/>
        <family val="2"/>
        <charset val="238"/>
      </rPr>
      <t>jem: min. 160 litrů</t>
    </r>
    <r>
      <rPr>
        <sz val="8"/>
        <color rgb="FF000000"/>
        <rFont val="Arial"/>
        <family val="2"/>
        <charset val="238"/>
      </rPr>
      <t xml:space="preserve">
- Systém chlazení v chladicí části: dynamický
- Způsob odmrazování v chladicí části: automatický
- Ukazatel teploty chladící části: digitální
- Materiál poliček: rošty potažené umělou hmotou
- Počet poliček: 4 z toho výškově nastavitelných: 3
- Včetně ventilátoru
- Vnitřní osvětlení chladící části: žárovka na boční stěně
- Teplotní rozsah v chladící části: +1°C až +15°C
- Chladivo: R 600a
- Rukojeť: nerezové tyčové madlo
- Nastavitelné nožičky: 2 ks
- Umístění dveří: vpravo lze zaměnit
</t>
    </r>
    <r>
      <rPr>
        <sz val="8"/>
        <rFont val="Arial"/>
        <family val="2"/>
        <charset val="238"/>
      </rPr>
      <t>- příkon (230 V): max. 0,1 kW</t>
    </r>
  </si>
  <si>
    <r>
      <t xml:space="preserve"> - řezačka masa pro využití v gastronomii a masné výrobě
- stroj v celonerezovém provedení splňuje vysoký hygienický standard
- vypínač se zpětným chodem
- tepelná pojistka..reset..
- robustní šneková převodovka pro těžký provoz
- v základu stroje:
   - deska 6mm,8mm, čtyřbřitý nůž
   - plastová plnící tlačka
- 4-břitý nůž s inovativním řezným
- násypka
- řezná hlava se šnekem
- výkon dle průměrné desky – 80–200 kg/h.
- velikost složení – Ø 82 mm
- plnicí otvor – 50 mm
</t>
    </r>
    <r>
      <rPr>
        <sz val="8"/>
        <rFont val="Arial"/>
        <family val="2"/>
        <charset val="238"/>
      </rPr>
      <t>- počet otáček min.</t>
    </r>
    <r>
      <rPr>
        <sz val="8"/>
        <color rgb="FF000000"/>
        <rFont val="Arial"/>
        <family val="2"/>
        <charset val="238"/>
      </rPr>
      <t xml:space="preserve"> 170 ot. / min.
- typ převodu - šnekový
</t>
    </r>
    <r>
      <rPr>
        <sz val="8"/>
        <rFont val="Arial"/>
        <family val="2"/>
        <charset val="238"/>
      </rPr>
      <t>- hmotnost max. 55 kg</t>
    </r>
    <r>
      <rPr>
        <sz val="8"/>
        <color rgb="FF000000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příkon (230 V): max. 1,125 kW</t>
    </r>
  </si>
  <si>
    <t xml:space="preserve">Univerzální kuchyňský robot - základní kotlík 60 litrů </t>
  </si>
  <si>
    <r>
      <t xml:space="preserve"> - konstrukční vlastnosti robotu:
    pohon pomoci ozubeného řemenu do těžkého provozu
    mechanické ovládání s časovačem a signalizací
    jednoduché ovládání, snadné čištění
    mechanické zvedání kotlíku
    odnímatelný bezpečnostní kryt kotlíku
    bezpečnostní tlačítko STOP
- základní výbava příslušenství:
    nerezový kotlík s odnímatelným krytem
    hnětací hák
    šlehací metla
    míchač
    gumové návleky na nožičky
    český popis stroje a návod
- parametry:
   manuální ovládání
   druh pohonu: ozubený řemen
   mechanické zvedání kotlíku
</t>
    </r>
    <r>
      <rPr>
        <sz val="8"/>
        <rFont val="Arial"/>
        <family val="2"/>
        <charset val="238"/>
      </rPr>
      <t xml:space="preserve">   možnost dodatečného dokoupení kotlíku s nástavcem  30 a 40 litrů</t>
    </r>
    <r>
      <rPr>
        <sz val="8"/>
        <color rgb="FF000000"/>
        <rFont val="Arial"/>
        <family val="2"/>
        <charset val="238"/>
      </rPr>
      <t xml:space="preserve">
  </t>
    </r>
    <r>
      <rPr>
        <sz val="8"/>
        <rFont val="Arial"/>
        <family val="2"/>
        <charset val="238"/>
      </rPr>
      <t xml:space="preserve"> možnost dodatečného dokoupení přídavných zařízení (krouhač zeleniny, mlýnek na maso, strohač sýra)
   otáčky 3 rychlosti</t>
    </r>
    <r>
      <rPr>
        <sz val="8"/>
        <color rgb="FF000000"/>
        <rFont val="Arial"/>
        <family val="2"/>
        <charset val="238"/>
      </rPr>
      <t xml:space="preserve">
   zavážecí vozík na kotlík 
- příkon (400 V): </t>
    </r>
    <r>
      <rPr>
        <sz val="8"/>
        <rFont val="Arial"/>
        <family val="2"/>
        <charset val="238"/>
      </rPr>
      <t>max. 2,25 kW</t>
    </r>
  </si>
  <si>
    <t xml:space="preserve"> - vozík k bezpečné a snadné manipulaci s GN
- kapacita: GN 1 / 1–200
- zdvih výška: 400–750 mm
- nosnost min. 40 kg
KONSTRUKCE:
- vyrobeno z AISI 304
- hygienická kolečka s aretací
- snadné vyjmutí GN
- možnost mobilního používání
- příkon (230 V): max. 0,3 kW</t>
  </si>
  <si>
    <r>
      <t xml:space="preserve">TECHNICKÉ PARAMETRY:
Objem min.: 2x79 litrů – dle DIN 18857 
Kapacita GN: 2x GN 1/1 
Rozměr dna max.: 2 x 540 x 617 mm 
Hloubka vany min.: 280 mm 
Užitná plocha min.: 2 x 32 dm2 
Váha max.: 400 kg
Přívod studené vody R3/4, odpad vody DN – 50
VARNÉ REŽIMY:
Vaření, intenzívní a šetrné, smažení, fritování, dušení, nízkoteplotní úpravy, grilování, restování, opékání, konfitování, úprava sous – vide (vaření ve vakuu při konstantní nízké teplotě). Rozsah teplot: 30 °C až 250 °C
OVLÁDACÍ PANEL:
Automatický a manuální režim úpravy pokrmů, dotyková barevná 12“ obrazovka s vysokým rozlišením a intuitivním ovládáním, kompletní ovládání v českém jazyce, možnost uložení vlastních programů, paměť pro až 350 programů o 20 krocích, zobrazování průběhu úprav na displeji, přesné senzorické měření teplot, indikace nastavených a skutečných hodnot, zobrazení poruchových hlášení na displeji, technické a servisní informace, tlačítko Zapnutí / Vypnutí, krytí displeje IPX5
KONSTRUKCE:
Konstrukce stroje kompletně v provedení AISI 304, minimální síla materiálu 2 mm, materiál vany AISI 316, dno s oboustranným svárem,  dvojité robustní izolované víko s motorickým zdvihem, bezpečnostní proces spouštění zabraňující úrazu, odvod nadbytečné páry otvorem ve středu víka. Systém vytápění pomocí celoplošných nerezových topných těles.
ZÁKLADNÍ VYBAVENÍ: 
Automatický systém napouštění vany – přesné dávkování vody, elektrické vyklápění pánve s proměnlivou rychlostí (2 rychlosti,  rychlost na vyprázdnění pokrmů, rychlost na čistění a údržbu), bez trhavých pohybů i při maximálním naplnění, Osa sklápění umožňuje vyklopení vany pro kompletní vyprázdnění pánve, mechanismus vyklápění vyroben kompletně z nerezové oceli, vícebodová sonda pro měření teploty jádra suroviny, odložený start, integrovaný odpad ve dně vany pánve s elektrickým uzávěrem, automatický zdvih košů – včetně možnosti vaření v koších i se zavřeným víkem, samostatný motor pro zdvih košů, automatická senzorová signalizace zavěšení ramene pro automatický zdvih košů, ,samostatný motor pro zdvih košů,  dosažení teploty 180 °C z pokojové teploty za max. 3 minuty, integrovaná zásuvka 230 V /16 A, USB konektor pro zálohování dat, integrovaná sprcha s automatickým navíjením. HACCP (Systém analýzy rizika a stanovení kritických kontrolních bodů), paměť pro 300 posledních procesů. Možnost vaření bez dozoru.
- možnost umístění na stavební sokl, možno i CNS, Certifikační značka CE, TUV-SUD 
</t>
    </r>
    <r>
      <rPr>
        <sz val="5.5"/>
        <rFont val="Arial"/>
        <family val="2"/>
        <charset val="238"/>
      </rPr>
      <t>- příkon (400 V): max. 33 kW /</t>
    </r>
    <r>
      <rPr>
        <sz val="5.5"/>
        <color rgb="FF000000"/>
        <rFont val="Arial"/>
        <family val="2"/>
        <charset val="238"/>
      </rPr>
      <t xml:space="preserve"> jištění 3x 40 A</t>
    </r>
  </si>
  <si>
    <t xml:space="preserve"> - elektrický
- nepřímý ohřev
- min. vnitřní rozměr D600 mm, hloubka 540 mm
- bezpečnostní tlaková armatura
- výpustný ventil 2" s o-kroužky
- poloautomatické dopouštění duplikátoru
- automatická regulace tlaku páru
- možnost volit plný nebo poloviční výkon topných těles
- nosný nerezový jeklový rám z AISI 430
- plášť z AISI 304
- baterie na teplou i studenou vodu pro snadné čištění
- příkon (400 V): max. 21 kW</t>
  </si>
  <si>
    <t xml:space="preserve"> - 4x sklokeramická zóna á 4 kW, 4x plotna čtvercová 270x270 mm
- rozměr ceranového skla min. 700x720x6 mm
- vestavný model BEZ nerez rámečku - spodní montáž do nerez desky v jedné rovině s deskou
- příkon (400 V): max. 16 kW</t>
  </si>
  <si>
    <t>El. konvektomat, 10x GN1/1 nebo 20x GN1/2, bojlerový vývin páry</t>
  </si>
  <si>
    <t xml:space="preserve"> - kapacita 10x GN 1/1 nebo 20x GN 1/2
- inteligentní síťově propojitelný varný systém s režimem drůbež, maso, ryby, vaječné pokrmy / dezerty, přílohy / zelenina, pečivo a finishing (dokončení)  a metody vaření, jako je smažení, vaření, pečení a grilování
- vysoce výkonný systému ohřevu, generátor čerstvé páry a aktivní odvlhčování
- výkonný parní generátor pro optimální parní výkon i při nízkých teplotách do 100°C
- možnost volby ze sedmi provozních režimů nebo čtyř metod vaření: Podle připravované potraviny se zvolí správný postup přípravy i požadovaný výsledek. Přístroj navrhne nastavení zhnědnutí a stupňů. Inteligentní senzory rozpoznají velikost, množství a stav surovin.
- sledování top 10 úprav v samostatném menu
- regulace klimatu s měřením, nastavením a regulací vlhkosti s přesností na procenta
- dynamické proudění vzduchu ve varné komoře s inteligentním řízením v pěti stupních, s možností ručního programování a reverzací
- intuitivní programování: až 1 200 varných programů obsahujících až 12 kroků
- možnost časového nastavení jednotlivých vsunů
- blikání LED světla při ukončení úpravy ve vsunu
- snímač vnitřní teploty pokrmu se šesti měřicími body a automatická korekce chyb v případě chybných vpichů
- úsporné, trvanlivé osvětlení LED ve varném prostoru s vysokým barevným rozlišením pro rychlé rozpoznání stupně přípravy
- optická signalizace požadavků na vkládání a vyjímání díky energeticky úspornému osvětlení LED
- integrovaný bezúdržbový systém odlučování tuků bez přídavného tukového filtru
- funkce zchlazení: rychlé ochlazení varné komory
- dvířka komory z trojitého skla s možností čištění
- integrovaná ruční sprcha s automatickým navíjením a nastavitelnou funkcí rozprašování a vodního paprsku
- inteligentní systém čištění a odvápňování zařízení: Rozpoznává aktuální míru znečištění a vápenitých usazenin a z devíti programů čištění navrhuje ideální stupeň čištění a množství chemických přípravků.
- devět programů čištění
- extrémně rychlé čištění za pouhých 12 minut pro téměř nepřerušenou hygienickou přípravu
- integrované rozhraní WLAN sloužící bezdrátovému připojení
- propojení stroje do mobilní aplikace
- integrované rozhraní USB sloužící k místní výměně dat
- barevný TFT displej 10,1“ s vysokým rozlišením a kapacitní dotyková obrazovka se srozumitelnými symboly pro snadné intuitivní ovládání přejetím nebo rolováním
- centrální ovládací kolečko určené k intuitivní volbě a potvrzení vybraných možností
- kontextová nápověda, která vždy zobrazí aktuální obsah nápovědy týkající se obsahu obrazovky
- HACCP ukládání dat s možností stažení v mobilní aplikaci
- servisní historie stroje online v paměti
- certifikát pro noční provoz bez dozoru
- certifikát Energy star
- základní sada čistících a oplachových tablet
- příkon (400 V) : max. 18,9 kW</t>
  </si>
  <si>
    <t xml:space="preserve"> - 4x plná police
- skládací provedení
- nosnost 1 police:  min. 120 kg +/- 10%</t>
  </si>
  <si>
    <t xml:space="preserve"> - pojízdné provedení
- 4x otočné kolečko (2x bržděné)
- 2x madlo
- rozměr police:  min. 800x500 mm</t>
  </si>
  <si>
    <t xml:space="preserve"> - pojízdné provedení
- 4x otočné kolečko (2x bržděné)
- 2x madlo
- rozměr police: min. 800x500 mm</t>
  </si>
  <si>
    <t xml:space="preserve"> - stroj je určen k opracování (škrábání, loupání a mytí) brambor a kořenové zeleniny
- provedení:  nerez
- náplň: 12 kg
- výkon: min. 200 kg/h
- délka loupání 1,5 - 3 minuty
- příkon (400 V): max. 0,55 kW</t>
  </si>
  <si>
    <t xml:space="preserve"> - model s pákovým ovládáním, úchytem pro upevnění a nerezovou tlakovou hadicí - délka min. 2 m
- průtok při 4 Bar: min. 13 litrů/min.
- max. tlak 5 Bar</t>
  </si>
  <si>
    <t>Sprcha ruční ke škrabce</t>
  </si>
  <si>
    <t xml:space="preserve"> - 1x chl. prostor min.1200 mm
- samoobslužné provedení
- 2x izolační posuvná dvířka, dvojsklo
- pevná konstrukce, komplet izolační dvojsklo + nerez lišty kolem skel (bez masivního nerez rámu kolem skel!)
- hranatá konstrukce bez zaoblených skel
- 2x skleněná police
- LED osvětlení
- včetně chl. agregátu
- rozsah teplot: +5 až +12 °C
- vč. nerez podestavby bez nerez zad - interiér. obklad (lamino), lamino je součástí dodávky gastro
- příprava na kotvení pojezdové dráhy
- příkon (230 V): max. 0,6 kW</t>
  </si>
  <si>
    <t xml:space="preserve"> - zařízení je určeno pro výrobu, prezentaci a udržení chlazených nápojů
- lopatkový systém víření dokonale promíchá a vychladí směsy bez nežádoucí pěny na povrchu
- je vhodný pro běžné nápoje, koncentráty, sirupy, práškové směsi a také nápoje s větším obsahem dužiny)
- polykarbonátové nádoby na nápoje, snadno odnímatelné
- snadné dávkování samoobslužným kohoutem vybaveným odolným těsněním
- nerezová konstrukce AISI 304 snadná údržba a čistění
- chlazení vzduchem (chladivo R134a)
- klimatická třída N (pro okolní teplotu +16°C až +32 °C)
- objem: min. 2x 12 litrů
- teplota +3°C až +10°C
- příkon (230 V): max. 0,31 kW</t>
  </si>
  <si>
    <t xml:space="preserve"> - automatický varný a udržovací termos na přípravu a udržení horké vody a teplých nápojů
- celonerezové, dvouplášové, izolované provedení
- automatický systém výroby horké vody
- výdej nápoje automatickým výpustným kohoutem a množství nápoje v termosu je přehledně indikováno na rysce hladinoměru
- snadné nastavení předvolené varné, udržovací nebo výdejní teploty na digitálním ovladači (60/80/100 °C)
- zobrazení aktuální teplotu vody a požadované předvolené teploty na podsvíceném displeji
- nerezové bezpečnostní víko s ergonomickým bezpečným plastovým madlem
- příkon (230 V): max.2,5 kW</t>
  </si>
  <si>
    <t>Mycí výkon -  podle druhů mytého nádobí minimálně 45/32/22 košů/hod, jeden z programů  až 77 košů/ hod
Zařízení na zvýšení tlaku k zajištění konstantního oplachování.
Frekvenční měnič k plynulému přizpůsobení tlaku při mytí dle druhu nádobí
Zabudovaný dávkovač mycího a oplachového prostředku
Horní i dolní mycí pole s clip systémem pro jednoduché vyjmutí bez použití nářadí a s detekcí otáčení
Možnost individuálního nastavení standardních programů (doba mytí, teplota, tlak, dávkování mycího a oplachového prostředku)
Čtyřnásobná filtrace skládající se z plochého síta, válcového síta /sítového válce, spodní síto, filtr plovoucích nečistot na bázi odstředivých sil
Senzor zakalení pro sledování mycího roztoku včetně funkce automatické regenerace
Akustická a optická signalizace prázdného stavu kanystrů
Hlubokotažená hygienická nádrž
Hygienické topné těleso ve tvaru válce nebo plošné na boku nádrže (není povolena topná spirála)
Software se záznamníkem hygieny k dokumentaci provozních a hygienických údajů
Samočistící program s návodem na displeji
Pohotovostní režim ke snížení spotřeby energie v případě, že se stroj nepoužívá
Dvouplášťový kryt s těsněním po celém obvodu pro tepelnou a hlukovou izolaci 
Vestavěný tepelný výměník využívající energii odpadní vody k předehřátí studené přívodní vody
Oplachový systém poháněný jinak než vodou - snížení spotřeby oplachové vody 
Odpadní čerpadlo k automatickému vypuštění stroje na konci pracovního dne
Optická a akustické signalizace chybových hlášení
Senzor netěsnosti rozpoznávající nekontrolovatelný únik vody a uzavírající přívod vody
Dotykový displej z bezpečnostního skla s ochranou proti rozbití IK7
Zabudované USB rozhraní pro aktualizaci softwaru
Ukazatel servisních intervalů
Zobrazení průběhu mycích programů
Automatický start zavřením krytu
Časovač pro automatické zapnutí a vypnutí stroje 
Sací trubice pro externí kanystry s dávkovači mycího a oplachového prostředku  
s automatickým sledováním hladiny
Možnost připojení přes WLAN
Připojení pomocí webové aplikace k automatickému přenosu provozních dat na server přes internet
Objem nádrže: minimálně 35 l
Třída krytí: minimálně IPX5 
Ohřev bojleru: minimálně 10 kW 
Multifázování – stroj je připraven jak na jednofázové tak i na třífázové připojení.
Světlá vstupní výška: minimálně 440 mm
Rozměry košů: 500x500 mm
- příkon (400 V): max.14,7 kW</t>
  </si>
  <si>
    <t xml:space="preserve"> - 2x podávací šachta na talíře po 60-80 talířích
- plynulá regulace teploty
- regulace zdvihu talířů
- 4 kolečka z toho 2 s brzdou
- izolace, min. 3x topná spirála
- příkon (230 V): max.1,2 kW</t>
  </si>
  <si>
    <t xml:space="preserve"> - vevařená vodní lázeň - vana GN3/1
   - rozsah teplot: +30°C až +90°C
   - pevný přívod vody a odpadu
   - manuální termostat
   - instalační šachta vč. ovládání osvětlení
   - el. zásuvka 230 V pro ohřívač talířů
- bez nerez zad - interiér. obklad (lamino - barva šedá), lamino je součástí dodávky gastro
- příprava na kotvení pojezdové dráhy
- nerez/skleněná obslužná "L" hyg. galerie s LED osvětlením, čelní sklo snížené, aby bylo možné prokládání talířů pod sklem
- deska nerez
- spodní plná police vč. lemu
- částečný levý lem, v=150 mm (vynecháno cca 100 mm kvůli roletě)
- provedení na stavební sokl, v=150 mm
- příkon (230 V): max. 2,25 kW</t>
  </si>
  <si>
    <t xml:space="preserve"> - vevařená vodní lázeň - vana GN4/1
   - rozsah teplot: +30°C až +90°C
   - pevný přívod vody a odpadu
   - manuální termostat
   - instalační šachta vč. ovládání osvětlení
   - el. zásuvka 230 V pro ohřívač talířů
- bez nerez zad - interiér. obklad (lamino - barva šedá), lamino je součástí dodávky gastro
- příprava na kotvení pojezdové dráhy
- nerez/skleněná obslužná "L" hyg. galerie s LED osvětlením, čelní sklo snížené, aby bylo možné prokládání talířů pod sklem
- deska nerez
- spodní plná police vč. lemů
- částečný pravý lem, v=150 mm (vynecháno cca 100 mm kvůli roletě)
- provedení na stavební sokl, v=150 mm
- příkon (230 V): max.3 kW</t>
  </si>
  <si>
    <r>
      <t xml:space="preserve"> - prostor pro umístění vířiče nápojů, termosu a tácu se skleničkami
- bez nerez zad - interiér. obklad (lamino -</t>
    </r>
    <r>
      <rPr>
        <sz val="8"/>
        <rFont val="Arial"/>
        <family val="2"/>
        <charset val="238"/>
      </rPr>
      <t xml:space="preserve"> barva šedá), lamino je součástí dodávky gastro</t>
    </r>
    <r>
      <rPr>
        <sz val="8"/>
        <color rgb="FF000000"/>
        <rFont val="Arial"/>
        <family val="2"/>
        <charset val="238"/>
      </rPr>
      <t xml:space="preserve">
- příprava na kotvení pojezdové dráhy
- spodní plná police vč. lemů
- vpravo odkap s odtokem do odpadu, vevařený do desky, vanička 400x150x20 mm, lokální prolis kolem odkapu
- otvor pro napouštěcí baterii vč. spodního podlepu plast. deskou 
- částečný pravý lem, v=150 mm (vynecháno cca 100 mm kvůli roletě)
- provedení na stavební sokl, v=150 mm</t>
    </r>
  </si>
  <si>
    <t xml:space="preserve"> - dvouplášťové, izolované provedení
- rozteč lisovaných vsunů min. 75 mm (umožňuje snadné čištění)
- digitální termostat s regulací teploty 30-90° C
- aktivní ohřev - ventilátor a topné těleso na vnitřní zadní stěně vozíku 
- dno vozíku tvořeno vaničkou pro zachycení kondenzátu - madlo pro transport na zadní straně vozíku
- el. šňůra s vidlicí a odkládací zásuvka na zadní straně vozíku 
- 4x kolečko otočné pr. 160 mm, z toho 2 × s brzdou
- uzavírání: klika se zámkem
- rohové nárazníky - na bocích vozíku - vedle dveří
- zapuštěná madla pro snadnější manipulaci s vozíkem
- jednokřídelné uzamykatelné dveře s těsněním
- aretace otevřených dveří
- kapacita: 15 GN 1/1 - hl. 65 mm
- počet zásuvů: 15 
- příkon (230 V): max.1,8 kW</t>
  </si>
  <si>
    <t>Výkon a spotřeba
- klimatická třída  5
- hluk-akustický výkon max. 60 dB
- užitný objem, celkem min. 490 l
- chladící prostredek  R 600a
- chladící systém chladící části:  dynamické
- způsob odmrazování  automatický
Ovládání a funkce
- elektronické řízení
- ovládání  tlačítky
- rozsah teploty chladící část  +1 °C až +15 °C
- ukazatel teploty  vnější digitální
- ukazatel poruchy: optický a akustický
Design a vybavení
- materiál bočnic: nerezová ocel
- materiál dveří/víka: nerezová ocel
- zámek  součást vybavení
- směr otevírání dveří:  Pravý vyměnitelný
- materiál vnitřní nádoby:  umělá hmota bílá
- materiál odkládacích ploch: plastové povrstvené rošty
- ergonomické tyčové madlo
- materiál stavěcí nohy: nerezová ocel
- příkon (230 V): max.0,15 kW</t>
  </si>
  <si>
    <t>Výkon a spotřeba
- klimatická třída  5
- hluk-akustický výkon max. 60 dB
- užitný objem, celkem min. 490 l
- chladící systém chladící části:  dynamické
- způsob odmrazování  automatický
Ovládání a funkce
- elektronické řízení
- ovládání  tlačítky
- rozsah teploty chladící část  +1 °C až +15 °C
- ukazatel teploty  vnejší digitální
- ukazatel poruchy: optický a akustický
Design a vybavení
- materiál bočnic: nerezová ocel
- materiál dveří/víka: nerezová ocel
- zámek  součást vybavení
- směr otevírání dveří:  Pravý vyměnitelný
- materiál vnitřní nádoby:  umělá hmota bílá
- materiál odkládacích ploch: plastové povrstvené rošty
- ergonomické tyčové madlo
- materiál stavěcí nohy: nerezová ocel
- příkon (230 V): max. 0,15 kW</t>
  </si>
  <si>
    <t>Výkon a spotřeba
- klimatická třída  5
- hluk-akustický výkon max. 60 dB
- užitný objem, celkem min. 370 l
- chladící systém:  dynamické
- proces odmrazování  automatický
Ovládání a funkce
- řízení  elektronické
- teplotní rozsah  -14 °C až -28 °C
- ukazatel teploty  vnejší digitální
- porucha: výstražný signál  optický a akustický
Design a vybavení
- materiál bočnic  nerezová ocel
- zámek součást vybavení
- směr otevírání dveří:  Pravý - vyměnitelný
- materiál vnitřní nádoby - umělá hmota bílá
- materiál stavěcí nohy - ocel pozinkovaná
- příkon (230 V): max.0,25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</si>
</sst>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\ \k\W"/>
    <numFmt numFmtId="165" formatCode="#,##0.00\ &quot;Kč&quot;"/>
    <numFmt numFmtId="166" formatCode="#,##0\ &quot;Kč&quot;"/>
    <numFmt numFmtId="167" formatCode="000\ 00"/>
  </numFmts>
  <fonts count="25" x14ac:knownFonts="1">
    <font>
      <sz val="10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</font>
    <font>
      <sz val="8"/>
      <name val="Arial"/>
      <family val="2"/>
      <charset val="238"/>
    </font>
    <font>
      <sz val="9"/>
      <name val="Arial"/>
      <family val="2"/>
    </font>
    <font>
      <sz val="9"/>
      <name val="Arial CE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name val="Arial CE"/>
    </font>
    <font>
      <b/>
      <sz val="9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rgb="FFFF0000"/>
      <name val="Arial"/>
      <family val="2"/>
      <charset val="238"/>
    </font>
    <font>
      <sz val="5.5"/>
      <color rgb="FF000000"/>
      <name val="Arial"/>
      <family val="2"/>
      <charset val="238"/>
    </font>
    <font>
      <b/>
      <sz val="8"/>
      <color indexed="8"/>
      <name val="Calibri"/>
      <family val="2"/>
      <charset val="238"/>
    </font>
    <font>
      <sz val="5.5"/>
      <name val="Arial"/>
      <family val="2"/>
      <charset val="238"/>
    </font>
    <font>
      <sz val="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</borders>
  <cellStyleXfs count="6">
    <xf numFmtId="0" fontId="0" fillId="0" borderId="0"/>
    <xf numFmtId="0" fontId="13" fillId="8" borderId="15" applyNumberFormat="0" applyAlignment="0" applyProtection="0"/>
    <xf numFmtId="0" fontId="17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15">
    <xf numFmtId="0" fontId="0" fillId="0" borderId="0" xfId="0" applyAlignment="1">
      <alignment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center" vertical="top"/>
    </xf>
    <xf numFmtId="0" fontId="3" fillId="5" borderId="0" xfId="0" applyFont="1" applyFill="1" applyAlignment="1" applyProtection="1">
      <alignment horizontal="left" vertical="center"/>
      <protection hidden="1"/>
    </xf>
    <xf numFmtId="0" fontId="4" fillId="5" borderId="0" xfId="0" applyFont="1" applyFill="1" applyAlignment="1">
      <alignment horizontal="center" vertical="top"/>
    </xf>
    <xf numFmtId="0" fontId="2" fillId="4" borderId="4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wrapText="1"/>
    </xf>
    <xf numFmtId="3" fontId="1" fillId="0" borderId="2" xfId="0" applyNumberFormat="1" applyFont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/>
    </xf>
    <xf numFmtId="3" fontId="13" fillId="4" borderId="4" xfId="1" applyNumberForma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49" fontId="15" fillId="0" borderId="10" xfId="0" applyNumberFormat="1" applyFont="1" applyBorder="1" applyAlignment="1">
      <alignment horizontal="left" vertical="center" wrapText="1"/>
    </xf>
    <xf numFmtId="0" fontId="16" fillId="0" borderId="2" xfId="2" applyFont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49" fontId="15" fillId="0" borderId="2" xfId="2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165" fontId="5" fillId="5" borderId="0" xfId="0" applyNumberFormat="1" applyFont="1" applyFill="1" applyAlignment="1">
      <alignment horizontal="right" vertical="center"/>
    </xf>
    <xf numFmtId="164" fontId="2" fillId="4" borderId="0" xfId="0" applyNumberFormat="1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2" fillId="3" borderId="20" xfId="0" applyFont="1" applyFill="1" applyBorder="1" applyAlignment="1">
      <alignment wrapText="1"/>
    </xf>
    <xf numFmtId="0" fontId="12" fillId="3" borderId="9" xfId="0" applyFont="1" applyFill="1" applyBorder="1" applyAlignment="1">
      <alignment wrapText="1"/>
    </xf>
    <xf numFmtId="0" fontId="12" fillId="3" borderId="14" xfId="0" applyFont="1" applyFill="1" applyBorder="1" applyAlignment="1">
      <alignment wrapText="1"/>
    </xf>
    <xf numFmtId="0" fontId="12" fillId="3" borderId="7" xfId="0" applyFont="1" applyFill="1" applyBorder="1" applyAlignment="1">
      <alignment wrapText="1"/>
    </xf>
    <xf numFmtId="0" fontId="12" fillId="3" borderId="23" xfId="0" applyFont="1" applyFill="1" applyBorder="1" applyAlignment="1">
      <alignment wrapText="1"/>
    </xf>
    <xf numFmtId="0" fontId="7" fillId="6" borderId="28" xfId="0" applyFont="1" applyFill="1" applyBorder="1" applyAlignment="1" applyProtection="1">
      <alignment horizontal="left" vertical="center" indent="1"/>
      <protection hidden="1"/>
    </xf>
    <xf numFmtId="165" fontId="8" fillId="6" borderId="9" xfId="0" applyNumberFormat="1" applyFont="1" applyFill="1" applyBorder="1" applyAlignment="1">
      <alignment vertical="center"/>
    </xf>
    <xf numFmtId="164" fontId="9" fillId="7" borderId="9" xfId="0" applyNumberFormat="1" applyFont="1" applyFill="1" applyBorder="1" applyAlignment="1">
      <alignment horizontal="center" vertical="center"/>
    </xf>
    <xf numFmtId="3" fontId="9" fillId="7" borderId="9" xfId="0" applyNumberFormat="1" applyFont="1" applyFill="1" applyBorder="1" applyAlignment="1">
      <alignment horizontal="center" vertical="center"/>
    </xf>
    <xf numFmtId="166" fontId="1" fillId="7" borderId="27" xfId="0" applyNumberFormat="1" applyFont="1" applyFill="1" applyBorder="1" applyAlignment="1">
      <alignment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wrapText="1"/>
    </xf>
    <xf numFmtId="0" fontId="3" fillId="0" borderId="2" xfId="2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165" fontId="5" fillId="4" borderId="9" xfId="0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167" fontId="4" fillId="0" borderId="10" xfId="0" applyNumberFormat="1" applyFont="1" applyBorder="1" applyAlignment="1">
      <alignment horizontal="left" vertical="center" wrapText="1"/>
    </xf>
    <xf numFmtId="0" fontId="10" fillId="6" borderId="3" xfId="0" applyFont="1" applyFill="1" applyBorder="1" applyAlignment="1" applyProtection="1">
      <alignment horizontal="left" vertical="center" indent="1"/>
      <protection hidden="1"/>
    </xf>
    <xf numFmtId="165" fontId="11" fillId="6" borderId="4" xfId="0" applyNumberFormat="1" applyFont="1" applyFill="1" applyBorder="1" applyAlignment="1">
      <alignment vertical="center"/>
    </xf>
    <xf numFmtId="165" fontId="11" fillId="7" borderId="4" xfId="0" applyNumberFormat="1" applyFont="1" applyFill="1" applyBorder="1" applyAlignment="1">
      <alignment vertical="center"/>
    </xf>
    <xf numFmtId="166" fontId="2" fillId="7" borderId="8" xfId="0" applyNumberFormat="1" applyFont="1" applyFill="1" applyBorder="1" applyAlignment="1">
      <alignment vertical="center" wrapText="1"/>
    </xf>
    <xf numFmtId="49" fontId="4" fillId="0" borderId="2" xfId="2" applyNumberFormat="1" applyFont="1" applyBorder="1" applyAlignment="1">
      <alignment horizontal="left" vertical="center" wrapText="1"/>
    </xf>
    <xf numFmtId="0" fontId="16" fillId="9" borderId="2" xfId="2" applyFont="1" applyFill="1" applyBorder="1" applyAlignment="1">
      <alignment vertical="center" wrapText="1"/>
    </xf>
    <xf numFmtId="0" fontId="3" fillId="0" borderId="2" xfId="0" applyFont="1" applyBorder="1" applyAlignment="1" applyProtection="1">
      <alignment vertical="center" wrapText="1"/>
      <protection locked="0" hidden="1"/>
    </xf>
    <xf numFmtId="49" fontId="15" fillId="0" borderId="2" xfId="0" applyNumberFormat="1" applyFont="1" applyBorder="1" applyAlignment="1" applyProtection="1">
      <alignment horizontal="left" vertical="center" wrapText="1"/>
      <protection locked="0" hidden="1"/>
    </xf>
    <xf numFmtId="0" fontId="15" fillId="0" borderId="10" xfId="0" applyFont="1" applyBorder="1" applyAlignment="1" applyProtection="1">
      <alignment horizontal="center" vertical="center" wrapText="1"/>
      <protection locked="0" hidden="1"/>
    </xf>
    <xf numFmtId="49" fontId="15" fillId="0" borderId="10" xfId="2" applyNumberFormat="1" applyFont="1" applyBorder="1" applyAlignment="1">
      <alignment horizontal="left" vertical="center" wrapText="1"/>
    </xf>
    <xf numFmtId="0" fontId="3" fillId="9" borderId="2" xfId="2" applyFont="1" applyFill="1" applyBorder="1" applyAlignment="1">
      <alignment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3" fillId="4" borderId="0" xfId="0" applyFont="1" applyFill="1" applyAlignment="1" applyProtection="1">
      <alignment horizontal="left" vertical="center"/>
      <protection hidden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 applyProtection="1">
      <alignment horizontal="center" vertical="center" wrapText="1"/>
      <protection locked="0" hidden="1"/>
    </xf>
    <xf numFmtId="0" fontId="4" fillId="10" borderId="10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3" fontId="1" fillId="10" borderId="2" xfId="0" applyNumberFormat="1" applyFont="1" applyFill="1" applyBorder="1" applyAlignment="1">
      <alignment horizontal="center" vertical="center" wrapText="1"/>
    </xf>
    <xf numFmtId="3" fontId="1" fillId="10" borderId="12" xfId="0" applyNumberFormat="1" applyFont="1" applyFill="1" applyBorder="1" applyAlignment="1">
      <alignment horizontal="center" vertical="center" wrapText="1"/>
    </xf>
    <xf numFmtId="3" fontId="1" fillId="10" borderId="10" xfId="0" applyNumberFormat="1" applyFont="1" applyFill="1" applyBorder="1" applyAlignment="1">
      <alignment horizontal="center" vertical="center" wrapText="1"/>
    </xf>
    <xf numFmtId="0" fontId="12" fillId="10" borderId="14" xfId="0" applyFont="1" applyFill="1" applyBorder="1" applyAlignment="1">
      <alignment wrapText="1"/>
    </xf>
    <xf numFmtId="3" fontId="1" fillId="10" borderId="26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49" fontId="23" fillId="0" borderId="10" xfId="0" applyNumberFormat="1" applyFont="1" applyBorder="1" applyAlignment="1">
      <alignment horizontal="left" vertical="center" wrapText="1"/>
    </xf>
    <xf numFmtId="49" fontId="24" fillId="0" borderId="2" xfId="2" applyNumberFormat="1" applyFont="1" applyBorder="1" applyAlignment="1">
      <alignment horizontal="left" vertical="center" wrapText="1" shrinkToFit="1"/>
    </xf>
    <xf numFmtId="0" fontId="12" fillId="3" borderId="14" xfId="0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2" fontId="2" fillId="0" borderId="33" xfId="0" applyNumberFormat="1" applyFont="1" applyFill="1" applyBorder="1" applyAlignment="1">
      <alignment horizontal="center" vertical="center" wrapText="1"/>
    </xf>
    <xf numFmtId="3" fontId="2" fillId="0" borderId="33" xfId="0" applyNumberFormat="1" applyFont="1" applyFill="1" applyBorder="1" applyAlignment="1">
      <alignment horizontal="center" vertical="center" wrapText="1"/>
    </xf>
    <xf numFmtId="2" fontId="2" fillId="0" borderId="34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2" fontId="2" fillId="0" borderId="38" xfId="0" applyNumberFormat="1" applyFont="1" applyFill="1" applyBorder="1" applyAlignment="1">
      <alignment horizontal="center" vertical="center" wrapText="1"/>
    </xf>
    <xf numFmtId="3" fontId="2" fillId="0" borderId="38" xfId="0" applyNumberFormat="1" applyFont="1" applyFill="1" applyBorder="1" applyAlignment="1">
      <alignment horizontal="center" vertical="center" wrapText="1"/>
    </xf>
    <xf numFmtId="2" fontId="2" fillId="0" borderId="39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</cellXfs>
  <cellStyles count="6">
    <cellStyle name="Hypertextový odkaz" xfId="4" builtinId="8" hidden="1"/>
    <cellStyle name="Normální" xfId="0" builtinId="0"/>
    <cellStyle name="normální 2" xfId="2" xr:uid="{00000000-0005-0000-0000-000002000000}"/>
    <cellStyle name="normální 2 2" xfId="3" xr:uid="{00000000-0005-0000-0000-000003000000}"/>
    <cellStyle name="Použitý hypertextový odkaz" xfId="5" builtinId="9" hidden="1"/>
    <cellStyle name="Výpočet" xfId="1" builtinId="2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J106"/>
  <sheetViews>
    <sheetView tabSelected="1" showWhiteSpace="0" zoomScale="85" zoomScaleNormal="85" workbookViewId="0">
      <selection activeCell="T7" sqref="T7"/>
    </sheetView>
  </sheetViews>
  <sheetFormatPr defaultColWidth="8" defaultRowHeight="12.75" customHeight="1" x14ac:dyDescent="0.2"/>
  <cols>
    <col min="1" max="1" width="5.6640625" style="3" customWidth="1"/>
    <col min="2" max="2" width="22.33203125" style="3" customWidth="1"/>
    <col min="3" max="3" width="40.6640625" style="3" customWidth="1"/>
    <col min="4" max="4" width="13.33203125" style="3" customWidth="1"/>
    <col min="5" max="5" width="10.109375" style="3" customWidth="1"/>
    <col min="6" max="6" width="10.44140625" style="3" customWidth="1"/>
    <col min="7" max="7" width="3.88671875" style="3" bestFit="1" customWidth="1"/>
    <col min="8" max="8" width="9.44140625" style="18" customWidth="1"/>
    <col min="9" max="9" width="11.109375" style="3" customWidth="1"/>
    <col min="10" max="10" width="3.6640625" style="33" customWidth="1"/>
    <col min="11" max="16384" width="8" style="3"/>
  </cols>
  <sheetData>
    <row r="1" spans="1:10" ht="12" x14ac:dyDescent="0.25">
      <c r="A1" s="52"/>
      <c r="B1" s="43"/>
      <c r="C1" s="94" t="s">
        <v>281</v>
      </c>
      <c r="D1" s="94"/>
      <c r="E1" s="94"/>
      <c r="F1" s="94"/>
      <c r="G1" s="94"/>
      <c r="H1" s="43"/>
      <c r="I1" s="43"/>
      <c r="J1" s="44"/>
    </row>
    <row r="2" spans="1:10" ht="51.75" customHeight="1" x14ac:dyDescent="0.2">
      <c r="A2" s="96" t="s">
        <v>282</v>
      </c>
      <c r="B2" s="97"/>
      <c r="C2" s="98" t="s">
        <v>286</v>
      </c>
      <c r="D2" s="99"/>
      <c r="E2" s="99"/>
      <c r="F2" s="99"/>
      <c r="G2" s="100"/>
      <c r="H2" s="101"/>
      <c r="I2" s="100"/>
      <c r="J2" s="102"/>
    </row>
    <row r="3" spans="1:10" ht="30" customHeight="1" x14ac:dyDescent="0.2">
      <c r="A3" s="103" t="s">
        <v>283</v>
      </c>
      <c r="B3" s="104"/>
      <c r="C3" s="105" t="s">
        <v>284</v>
      </c>
      <c r="D3" s="106"/>
      <c r="E3" s="106"/>
      <c r="F3" s="106"/>
      <c r="G3" s="107"/>
      <c r="H3" s="108"/>
      <c r="I3" s="107"/>
      <c r="J3" s="109"/>
    </row>
    <row r="4" spans="1:10" ht="33.75" customHeight="1" thickBot="1" x14ac:dyDescent="0.25">
      <c r="A4" s="110" t="s">
        <v>285</v>
      </c>
      <c r="B4" s="111"/>
      <c r="C4" s="111"/>
      <c r="D4" s="111"/>
      <c r="E4" s="111"/>
      <c r="F4" s="111"/>
      <c r="G4" s="112"/>
      <c r="H4" s="113"/>
      <c r="I4" s="112"/>
      <c r="J4" s="114"/>
    </row>
    <row r="5" spans="1:10" ht="41.4" thickBot="1" x14ac:dyDescent="0.25">
      <c r="A5" s="4" t="s">
        <v>4</v>
      </c>
      <c r="B5" s="4" t="s">
        <v>5</v>
      </c>
      <c r="C5" s="4" t="s">
        <v>6</v>
      </c>
      <c r="D5" s="7" t="s">
        <v>10</v>
      </c>
      <c r="E5" s="2" t="s">
        <v>7</v>
      </c>
      <c r="F5" s="1" t="s">
        <v>8</v>
      </c>
      <c r="G5" s="1" t="s">
        <v>2</v>
      </c>
      <c r="H5" s="17" t="s">
        <v>1</v>
      </c>
      <c r="I5" s="1" t="s">
        <v>87</v>
      </c>
      <c r="J5" s="1" t="s">
        <v>9</v>
      </c>
    </row>
    <row r="6" spans="1:10" ht="12" customHeight="1" x14ac:dyDescent="0.25">
      <c r="A6" s="41"/>
      <c r="B6" s="42"/>
      <c r="C6" s="95" t="s">
        <v>132</v>
      </c>
      <c r="D6" s="95"/>
      <c r="E6" s="95"/>
      <c r="F6" s="95"/>
      <c r="G6" s="95"/>
      <c r="H6" s="42"/>
      <c r="I6" s="42"/>
      <c r="J6" s="42"/>
    </row>
    <row r="7" spans="1:10" ht="132.6" x14ac:dyDescent="0.2">
      <c r="A7" s="69" t="s">
        <v>17</v>
      </c>
      <c r="B7" s="27" t="s">
        <v>49</v>
      </c>
      <c r="C7" s="29" t="s">
        <v>287</v>
      </c>
      <c r="D7" s="23" t="s">
        <v>91</v>
      </c>
      <c r="E7" s="80"/>
      <c r="F7" s="80"/>
      <c r="G7" s="23">
        <v>2</v>
      </c>
      <c r="H7" s="89">
        <v>0</v>
      </c>
      <c r="I7" s="51">
        <f>G7*H7</f>
        <v>0</v>
      </c>
      <c r="J7" s="30">
        <v>21</v>
      </c>
    </row>
    <row r="8" spans="1:10" ht="91.8" x14ac:dyDescent="0.2">
      <c r="A8" s="70" t="s">
        <v>18</v>
      </c>
      <c r="B8" s="27" t="s">
        <v>133</v>
      </c>
      <c r="C8" s="29" t="s">
        <v>134</v>
      </c>
      <c r="D8" s="23" t="s">
        <v>135</v>
      </c>
      <c r="E8" s="80"/>
      <c r="F8" s="80"/>
      <c r="G8" s="23">
        <v>1</v>
      </c>
      <c r="H8" s="85">
        <v>0</v>
      </c>
      <c r="I8" s="19">
        <f t="shared" ref="I8:I71" si="0">G8*H8</f>
        <v>0</v>
      </c>
      <c r="J8" s="31">
        <v>21</v>
      </c>
    </row>
    <row r="9" spans="1:10" ht="30.6" x14ac:dyDescent="0.2">
      <c r="A9" s="71" t="s">
        <v>26</v>
      </c>
      <c r="B9" s="53" t="s">
        <v>23</v>
      </c>
      <c r="C9" s="62" t="s">
        <v>12</v>
      </c>
      <c r="D9" s="23" t="s">
        <v>12</v>
      </c>
      <c r="E9" s="80"/>
      <c r="F9" s="80"/>
      <c r="G9" s="23">
        <v>2</v>
      </c>
      <c r="H9" s="87">
        <v>0</v>
      </c>
      <c r="I9" s="24">
        <f t="shared" si="0"/>
        <v>0</v>
      </c>
      <c r="J9" s="31">
        <v>21</v>
      </c>
    </row>
    <row r="10" spans="1:10" ht="81.599999999999994" x14ac:dyDescent="0.2">
      <c r="A10" s="71" t="s">
        <v>27</v>
      </c>
      <c r="B10" s="27" t="s">
        <v>15</v>
      </c>
      <c r="C10" s="28" t="s">
        <v>40</v>
      </c>
      <c r="D10" s="23" t="s">
        <v>41</v>
      </c>
      <c r="E10" s="80"/>
      <c r="F10" s="80"/>
      <c r="G10" s="23">
        <v>3</v>
      </c>
      <c r="H10" s="87">
        <v>0</v>
      </c>
      <c r="I10" s="24">
        <f t="shared" si="0"/>
        <v>0</v>
      </c>
      <c r="J10" s="31">
        <v>21</v>
      </c>
    </row>
    <row r="11" spans="1:10" ht="81.599999999999994" x14ac:dyDescent="0.2">
      <c r="A11" s="71" t="s">
        <v>33</v>
      </c>
      <c r="B11" s="27" t="s">
        <v>136</v>
      </c>
      <c r="C11" s="62" t="s">
        <v>288</v>
      </c>
      <c r="D11" s="23" t="s">
        <v>137</v>
      </c>
      <c r="E11" s="80"/>
      <c r="F11" s="80"/>
      <c r="G11" s="23">
        <v>1</v>
      </c>
      <c r="H11" s="87">
        <v>0</v>
      </c>
      <c r="I11" s="24">
        <f t="shared" si="0"/>
        <v>0</v>
      </c>
      <c r="J11" s="31">
        <v>21</v>
      </c>
    </row>
    <row r="12" spans="1:10" ht="51" x14ac:dyDescent="0.2">
      <c r="A12" s="71" t="s">
        <v>34</v>
      </c>
      <c r="B12" s="27" t="s">
        <v>138</v>
      </c>
      <c r="C12" s="29" t="s">
        <v>274</v>
      </c>
      <c r="D12" s="23" t="s">
        <v>12</v>
      </c>
      <c r="E12" s="80"/>
      <c r="F12" s="80"/>
      <c r="G12" s="23">
        <v>1</v>
      </c>
      <c r="H12" s="87">
        <v>0</v>
      </c>
      <c r="I12" s="24">
        <f t="shared" si="0"/>
        <v>0</v>
      </c>
      <c r="J12" s="31">
        <v>21</v>
      </c>
    </row>
    <row r="13" spans="1:10" ht="20.399999999999999" x14ac:dyDescent="0.2">
      <c r="A13" s="71" t="s">
        <v>28</v>
      </c>
      <c r="B13" s="27" t="s">
        <v>139</v>
      </c>
      <c r="C13" s="28" t="s">
        <v>140</v>
      </c>
      <c r="D13" s="23" t="s">
        <v>12</v>
      </c>
      <c r="E13" s="80"/>
      <c r="F13" s="80"/>
      <c r="G13" s="23">
        <v>1</v>
      </c>
      <c r="H13" s="87">
        <v>0</v>
      </c>
      <c r="I13" s="24">
        <f t="shared" si="0"/>
        <v>0</v>
      </c>
      <c r="J13" s="31">
        <v>21</v>
      </c>
    </row>
    <row r="14" spans="1:10" ht="20.399999999999999" x14ac:dyDescent="0.2">
      <c r="A14" s="71" t="s">
        <v>29</v>
      </c>
      <c r="B14" s="27" t="s">
        <v>13</v>
      </c>
      <c r="C14" s="28" t="s">
        <v>14</v>
      </c>
      <c r="D14" s="23" t="s">
        <v>168</v>
      </c>
      <c r="E14" s="80"/>
      <c r="F14" s="80"/>
      <c r="G14" s="23">
        <v>1</v>
      </c>
      <c r="H14" s="87">
        <v>0</v>
      </c>
      <c r="I14" s="24">
        <f t="shared" si="0"/>
        <v>0</v>
      </c>
      <c r="J14" s="31">
        <v>21</v>
      </c>
    </row>
    <row r="15" spans="1:10" ht="61.2" x14ac:dyDescent="0.2">
      <c r="A15" s="71" t="s">
        <v>38</v>
      </c>
      <c r="B15" s="27" t="s">
        <v>169</v>
      </c>
      <c r="C15" s="67" t="s">
        <v>170</v>
      </c>
      <c r="D15" s="23" t="s">
        <v>135</v>
      </c>
      <c r="E15" s="80"/>
      <c r="F15" s="80"/>
      <c r="G15" s="23">
        <v>1</v>
      </c>
      <c r="H15" s="87">
        <v>0</v>
      </c>
      <c r="I15" s="24">
        <f t="shared" si="0"/>
        <v>0</v>
      </c>
      <c r="J15" s="31">
        <v>21</v>
      </c>
    </row>
    <row r="16" spans="1:10" ht="30.6" x14ac:dyDescent="0.2">
      <c r="A16" s="71" t="s">
        <v>141</v>
      </c>
      <c r="B16" s="27" t="s">
        <v>171</v>
      </c>
      <c r="C16" s="67" t="s">
        <v>172</v>
      </c>
      <c r="D16" s="23" t="s">
        <v>118</v>
      </c>
      <c r="E16" s="80"/>
      <c r="F16" s="80"/>
      <c r="G16" s="23">
        <v>1</v>
      </c>
      <c r="H16" s="87">
        <v>0</v>
      </c>
      <c r="I16" s="24">
        <f t="shared" si="0"/>
        <v>0</v>
      </c>
      <c r="J16" s="31">
        <v>21</v>
      </c>
    </row>
    <row r="17" spans="1:10" ht="214.2" x14ac:dyDescent="0.2">
      <c r="A17" s="71" t="s">
        <v>142</v>
      </c>
      <c r="B17" s="27" t="s">
        <v>119</v>
      </c>
      <c r="C17" s="28" t="s">
        <v>289</v>
      </c>
      <c r="D17" s="23" t="s">
        <v>120</v>
      </c>
      <c r="E17" s="80"/>
      <c r="F17" s="80"/>
      <c r="G17" s="23">
        <v>1</v>
      </c>
      <c r="H17" s="87">
        <v>0</v>
      </c>
      <c r="I17" s="24">
        <f t="shared" si="0"/>
        <v>0</v>
      </c>
      <c r="J17" s="31">
        <v>21</v>
      </c>
    </row>
    <row r="18" spans="1:10" ht="20.399999999999999" x14ac:dyDescent="0.2">
      <c r="A18" s="71" t="s">
        <v>143</v>
      </c>
      <c r="B18" s="27" t="s">
        <v>13</v>
      </c>
      <c r="C18" s="28" t="s">
        <v>14</v>
      </c>
      <c r="D18" s="23" t="s">
        <v>173</v>
      </c>
      <c r="E18" s="80"/>
      <c r="F18" s="80"/>
      <c r="G18" s="23">
        <v>1</v>
      </c>
      <c r="H18" s="87">
        <v>0</v>
      </c>
      <c r="I18" s="24">
        <f t="shared" si="0"/>
        <v>0</v>
      </c>
      <c r="J18" s="31">
        <v>21</v>
      </c>
    </row>
    <row r="19" spans="1:10" ht="71.400000000000006" x14ac:dyDescent="0.2">
      <c r="A19" s="71" t="s">
        <v>144</v>
      </c>
      <c r="B19" s="27" t="s">
        <v>174</v>
      </c>
      <c r="C19" s="67" t="s">
        <v>175</v>
      </c>
      <c r="D19" s="23" t="s">
        <v>176</v>
      </c>
      <c r="E19" s="80"/>
      <c r="F19" s="80"/>
      <c r="G19" s="23">
        <v>1</v>
      </c>
      <c r="H19" s="87">
        <v>0</v>
      </c>
      <c r="I19" s="24">
        <f t="shared" si="0"/>
        <v>0</v>
      </c>
      <c r="J19" s="31">
        <v>21</v>
      </c>
    </row>
    <row r="20" spans="1:10" ht="173.4" x14ac:dyDescent="0.2">
      <c r="A20" s="71" t="s">
        <v>145</v>
      </c>
      <c r="B20" s="63" t="s">
        <v>177</v>
      </c>
      <c r="C20" s="28" t="s">
        <v>290</v>
      </c>
      <c r="D20" s="23" t="s">
        <v>117</v>
      </c>
      <c r="E20" s="80"/>
      <c r="F20" s="80"/>
      <c r="G20" s="23">
        <v>1</v>
      </c>
      <c r="H20" s="87">
        <v>0</v>
      </c>
      <c r="I20" s="24">
        <f t="shared" si="0"/>
        <v>0</v>
      </c>
      <c r="J20" s="31">
        <v>21</v>
      </c>
    </row>
    <row r="21" spans="1:10" ht="91.8" x14ac:dyDescent="0.2">
      <c r="A21" s="71" t="s">
        <v>146</v>
      </c>
      <c r="B21" s="27" t="s">
        <v>133</v>
      </c>
      <c r="C21" s="29" t="s">
        <v>178</v>
      </c>
      <c r="D21" s="23" t="s">
        <v>176</v>
      </c>
      <c r="E21" s="80"/>
      <c r="F21" s="80"/>
      <c r="G21" s="23">
        <v>1</v>
      </c>
      <c r="H21" s="87">
        <v>0</v>
      </c>
      <c r="I21" s="24">
        <f t="shared" si="0"/>
        <v>0</v>
      </c>
      <c r="J21" s="31">
        <v>21</v>
      </c>
    </row>
    <row r="22" spans="1:10" ht="20.399999999999999" x14ac:dyDescent="0.2">
      <c r="A22" s="71" t="s">
        <v>147</v>
      </c>
      <c r="B22" s="27" t="s">
        <v>13</v>
      </c>
      <c r="C22" s="28" t="s">
        <v>14</v>
      </c>
      <c r="D22" s="23" t="s">
        <v>179</v>
      </c>
      <c r="E22" s="80"/>
      <c r="F22" s="80"/>
      <c r="G22" s="23">
        <v>1</v>
      </c>
      <c r="H22" s="87">
        <v>0</v>
      </c>
      <c r="I22" s="24">
        <f t="shared" si="0"/>
        <v>0</v>
      </c>
      <c r="J22" s="31">
        <v>21</v>
      </c>
    </row>
    <row r="23" spans="1:10" ht="193.8" x14ac:dyDescent="0.2">
      <c r="A23" s="71" t="s">
        <v>148</v>
      </c>
      <c r="B23" s="27" t="s">
        <v>275</v>
      </c>
      <c r="C23" s="29" t="s">
        <v>291</v>
      </c>
      <c r="D23" s="23" t="s">
        <v>116</v>
      </c>
      <c r="E23" s="80"/>
      <c r="F23" s="80"/>
      <c r="G23" s="23">
        <v>1</v>
      </c>
      <c r="H23" s="87">
        <v>0</v>
      </c>
      <c r="I23" s="24">
        <f t="shared" si="0"/>
        <v>0</v>
      </c>
      <c r="J23" s="31">
        <v>21</v>
      </c>
    </row>
    <row r="24" spans="1:10" ht="51" x14ac:dyDescent="0.2">
      <c r="A24" s="71" t="s">
        <v>149</v>
      </c>
      <c r="B24" s="27" t="s">
        <v>16</v>
      </c>
      <c r="C24" s="67" t="s">
        <v>180</v>
      </c>
      <c r="D24" s="23" t="s">
        <v>181</v>
      </c>
      <c r="E24" s="80"/>
      <c r="F24" s="80"/>
      <c r="G24" s="23">
        <v>1</v>
      </c>
      <c r="H24" s="87">
        <v>0</v>
      </c>
      <c r="I24" s="24">
        <f t="shared" si="0"/>
        <v>0</v>
      </c>
      <c r="J24" s="31">
        <v>21</v>
      </c>
    </row>
    <row r="25" spans="1:10" ht="40.799999999999997" x14ac:dyDescent="0.2">
      <c r="A25" s="71" t="s">
        <v>150</v>
      </c>
      <c r="B25" s="27" t="s">
        <v>182</v>
      </c>
      <c r="C25" s="67" t="s">
        <v>183</v>
      </c>
      <c r="D25" s="23" t="s">
        <v>184</v>
      </c>
      <c r="E25" s="80"/>
      <c r="F25" s="80"/>
      <c r="G25" s="23">
        <v>1</v>
      </c>
      <c r="H25" s="87">
        <v>0</v>
      </c>
      <c r="I25" s="24">
        <f t="shared" si="0"/>
        <v>0</v>
      </c>
      <c r="J25" s="31">
        <v>21</v>
      </c>
    </row>
    <row r="26" spans="1:10" ht="102" x14ac:dyDescent="0.2">
      <c r="A26" s="71" t="s">
        <v>151</v>
      </c>
      <c r="B26" s="27" t="s">
        <v>185</v>
      </c>
      <c r="C26" s="67" t="s">
        <v>186</v>
      </c>
      <c r="D26" s="23" t="s">
        <v>187</v>
      </c>
      <c r="E26" s="80"/>
      <c r="F26" s="80"/>
      <c r="G26" s="23">
        <v>1</v>
      </c>
      <c r="H26" s="87">
        <v>0</v>
      </c>
      <c r="I26" s="24">
        <f t="shared" si="0"/>
        <v>0</v>
      </c>
      <c r="J26" s="31">
        <v>21</v>
      </c>
    </row>
    <row r="27" spans="1:10" ht="20.399999999999999" x14ac:dyDescent="0.2">
      <c r="A27" s="71" t="s">
        <v>152</v>
      </c>
      <c r="B27" s="27" t="s">
        <v>13</v>
      </c>
      <c r="C27" s="28" t="s">
        <v>14</v>
      </c>
      <c r="D27" s="23" t="s">
        <v>188</v>
      </c>
      <c r="E27" s="80"/>
      <c r="F27" s="80"/>
      <c r="G27" s="23">
        <v>2</v>
      </c>
      <c r="H27" s="87">
        <v>0</v>
      </c>
      <c r="I27" s="24">
        <f t="shared" si="0"/>
        <v>0</v>
      </c>
      <c r="J27" s="31">
        <v>21</v>
      </c>
    </row>
    <row r="28" spans="1:10" ht="265.2" x14ac:dyDescent="0.2">
      <c r="A28" s="71" t="s">
        <v>153</v>
      </c>
      <c r="B28" s="68" t="s">
        <v>292</v>
      </c>
      <c r="C28" s="28" t="s">
        <v>293</v>
      </c>
      <c r="D28" s="23" t="s">
        <v>113</v>
      </c>
      <c r="E28" s="80"/>
      <c r="F28" s="80"/>
      <c r="G28" s="23">
        <v>1</v>
      </c>
      <c r="H28" s="87">
        <v>0</v>
      </c>
      <c r="I28" s="24">
        <f t="shared" si="0"/>
        <v>0</v>
      </c>
      <c r="J28" s="31">
        <v>21</v>
      </c>
    </row>
    <row r="29" spans="1:10" ht="102" x14ac:dyDescent="0.2">
      <c r="A29" s="71" t="s">
        <v>154</v>
      </c>
      <c r="B29" s="27" t="s">
        <v>271</v>
      </c>
      <c r="C29" s="62" t="s">
        <v>294</v>
      </c>
      <c r="D29" s="23" t="s">
        <v>272</v>
      </c>
      <c r="E29" s="80"/>
      <c r="F29" s="80"/>
      <c r="G29" s="23">
        <v>1</v>
      </c>
      <c r="H29" s="87">
        <v>0</v>
      </c>
      <c r="I29" s="24">
        <f t="shared" si="0"/>
        <v>0</v>
      </c>
      <c r="J29" s="31">
        <v>21</v>
      </c>
    </row>
    <row r="30" spans="1:10" ht="335.4" x14ac:dyDescent="0.2">
      <c r="A30" s="71" t="s">
        <v>155</v>
      </c>
      <c r="B30" s="25" t="s">
        <v>189</v>
      </c>
      <c r="C30" s="90" t="s">
        <v>295</v>
      </c>
      <c r="D30" s="23" t="s">
        <v>267</v>
      </c>
      <c r="E30" s="80"/>
      <c r="F30" s="80"/>
      <c r="G30" s="23">
        <v>1</v>
      </c>
      <c r="H30" s="87">
        <v>0</v>
      </c>
      <c r="I30" s="24">
        <f t="shared" si="0"/>
        <v>0</v>
      </c>
      <c r="J30" s="31">
        <v>21</v>
      </c>
    </row>
    <row r="31" spans="1:10" ht="61.2" x14ac:dyDescent="0.2">
      <c r="A31" s="71" t="s">
        <v>156</v>
      </c>
      <c r="B31" s="25" t="s">
        <v>276</v>
      </c>
      <c r="C31" s="26" t="s">
        <v>190</v>
      </c>
      <c r="D31" s="23" t="s">
        <v>12</v>
      </c>
      <c r="E31" s="80"/>
      <c r="F31" s="80"/>
      <c r="G31" s="23">
        <v>1</v>
      </c>
      <c r="H31" s="87">
        <v>0</v>
      </c>
      <c r="I31" s="24">
        <f t="shared" si="0"/>
        <v>0</v>
      </c>
      <c r="J31" s="31">
        <v>21</v>
      </c>
    </row>
    <row r="32" spans="1:10" ht="30.6" x14ac:dyDescent="0.2">
      <c r="A32" s="71" t="s">
        <v>157</v>
      </c>
      <c r="B32" s="27" t="s">
        <v>268</v>
      </c>
      <c r="C32" s="67" t="s">
        <v>277</v>
      </c>
      <c r="D32" s="23" t="s">
        <v>191</v>
      </c>
      <c r="E32" s="80"/>
      <c r="F32" s="80"/>
      <c r="G32" s="23">
        <v>1</v>
      </c>
      <c r="H32" s="87">
        <v>0</v>
      </c>
      <c r="I32" s="24">
        <f t="shared" si="0"/>
        <v>0</v>
      </c>
      <c r="J32" s="31">
        <v>21</v>
      </c>
    </row>
    <row r="33" spans="1:10" ht="40.799999999999997" x14ac:dyDescent="0.2">
      <c r="A33" s="71" t="s">
        <v>158</v>
      </c>
      <c r="B33" s="27" t="s">
        <v>192</v>
      </c>
      <c r="C33" s="67" t="s">
        <v>273</v>
      </c>
      <c r="D33" s="23" t="s">
        <v>269</v>
      </c>
      <c r="E33" s="80"/>
      <c r="F33" s="80"/>
      <c r="G33" s="23">
        <v>1</v>
      </c>
      <c r="H33" s="87">
        <v>0</v>
      </c>
      <c r="I33" s="24">
        <f t="shared" si="0"/>
        <v>0</v>
      </c>
      <c r="J33" s="31">
        <v>21</v>
      </c>
    </row>
    <row r="34" spans="1:10" ht="122.4" x14ac:dyDescent="0.2">
      <c r="A34" s="71" t="s">
        <v>159</v>
      </c>
      <c r="B34" s="27" t="s">
        <v>193</v>
      </c>
      <c r="C34" s="62" t="s">
        <v>296</v>
      </c>
      <c r="D34" s="23" t="s">
        <v>194</v>
      </c>
      <c r="E34" s="80"/>
      <c r="F34" s="80"/>
      <c r="G34" s="23">
        <v>1</v>
      </c>
      <c r="H34" s="87">
        <v>0</v>
      </c>
      <c r="I34" s="24">
        <f t="shared" si="0"/>
        <v>0</v>
      </c>
      <c r="J34" s="31">
        <v>21</v>
      </c>
    </row>
    <row r="35" spans="1:10" ht="30.6" x14ac:dyDescent="0.2">
      <c r="A35" s="71" t="s">
        <v>160</v>
      </c>
      <c r="B35" s="64" t="s">
        <v>195</v>
      </c>
      <c r="C35" s="65" t="s">
        <v>196</v>
      </c>
      <c r="D35" s="66" t="s">
        <v>197</v>
      </c>
      <c r="E35" s="81"/>
      <c r="F35" s="81"/>
      <c r="G35" s="23">
        <v>1</v>
      </c>
      <c r="H35" s="87">
        <v>0</v>
      </c>
      <c r="I35" s="24">
        <f t="shared" si="0"/>
        <v>0</v>
      </c>
      <c r="J35" s="31">
        <v>21</v>
      </c>
    </row>
    <row r="36" spans="1:10" ht="102" x14ac:dyDescent="0.2">
      <c r="A36" s="71" t="s">
        <v>161</v>
      </c>
      <c r="B36" s="25" t="s">
        <v>198</v>
      </c>
      <c r="C36" s="26" t="s">
        <v>199</v>
      </c>
      <c r="D36" s="23" t="s">
        <v>270</v>
      </c>
      <c r="E36" s="80"/>
      <c r="F36" s="80"/>
      <c r="G36" s="23">
        <v>1</v>
      </c>
      <c r="H36" s="87">
        <v>0</v>
      </c>
      <c r="I36" s="24">
        <f t="shared" si="0"/>
        <v>0</v>
      </c>
      <c r="J36" s="31">
        <v>21</v>
      </c>
    </row>
    <row r="37" spans="1:10" ht="61.2" x14ac:dyDescent="0.2">
      <c r="A37" s="71" t="s">
        <v>162</v>
      </c>
      <c r="B37" s="27" t="s">
        <v>51</v>
      </c>
      <c r="C37" s="91" t="s">
        <v>297</v>
      </c>
      <c r="D37" s="23" t="s">
        <v>52</v>
      </c>
      <c r="E37" s="80"/>
      <c r="F37" s="80"/>
      <c r="G37" s="23">
        <v>1</v>
      </c>
      <c r="H37" s="87">
        <v>0</v>
      </c>
      <c r="I37" s="24">
        <f t="shared" si="0"/>
        <v>0</v>
      </c>
      <c r="J37" s="31">
        <v>21</v>
      </c>
    </row>
    <row r="38" spans="1:10" ht="30.6" x14ac:dyDescent="0.2">
      <c r="A38" s="71" t="s">
        <v>163</v>
      </c>
      <c r="B38" s="27" t="s">
        <v>42</v>
      </c>
      <c r="C38" s="28" t="s">
        <v>43</v>
      </c>
      <c r="D38" s="23" t="s">
        <v>12</v>
      </c>
      <c r="E38" s="80"/>
      <c r="F38" s="80"/>
      <c r="G38" s="23">
        <v>1</v>
      </c>
      <c r="H38" s="87">
        <v>0</v>
      </c>
      <c r="I38" s="24">
        <f t="shared" si="0"/>
        <v>0</v>
      </c>
      <c r="J38" s="31">
        <v>21</v>
      </c>
    </row>
    <row r="39" spans="1:10" ht="30.6" x14ac:dyDescent="0.2">
      <c r="A39" s="71" t="s">
        <v>164</v>
      </c>
      <c r="B39" s="27" t="s">
        <v>44</v>
      </c>
      <c r="C39" s="28" t="s">
        <v>200</v>
      </c>
      <c r="D39" s="23" t="s">
        <v>201</v>
      </c>
      <c r="E39" s="80"/>
      <c r="F39" s="80"/>
      <c r="G39" s="23">
        <v>1</v>
      </c>
      <c r="H39" s="87">
        <v>0</v>
      </c>
      <c r="I39" s="24">
        <f t="shared" si="0"/>
        <v>0</v>
      </c>
      <c r="J39" s="31">
        <v>21</v>
      </c>
    </row>
    <row r="40" spans="1:10" ht="409.2" customHeight="1" x14ac:dyDescent="0.2">
      <c r="A40" s="71" t="s">
        <v>165</v>
      </c>
      <c r="B40" s="27" t="s">
        <v>298</v>
      </c>
      <c r="C40" s="93" t="s">
        <v>299</v>
      </c>
      <c r="D40" s="54" t="s">
        <v>50</v>
      </c>
      <c r="E40" s="82"/>
      <c r="F40" s="82"/>
      <c r="G40" s="23">
        <v>2</v>
      </c>
      <c r="H40" s="87">
        <v>0</v>
      </c>
      <c r="I40" s="24">
        <f t="shared" si="0"/>
        <v>0</v>
      </c>
      <c r="J40" s="31">
        <v>21</v>
      </c>
    </row>
    <row r="41" spans="1:10" ht="30.6" x14ac:dyDescent="0.2">
      <c r="A41" s="71" t="s">
        <v>166</v>
      </c>
      <c r="B41" s="53" t="s">
        <v>202</v>
      </c>
      <c r="C41" s="28" t="s">
        <v>35</v>
      </c>
      <c r="D41" s="23" t="s">
        <v>39</v>
      </c>
      <c r="E41" s="80"/>
      <c r="F41" s="80"/>
      <c r="G41" s="23">
        <v>2</v>
      </c>
      <c r="H41" s="87">
        <v>0</v>
      </c>
      <c r="I41" s="24">
        <f t="shared" si="0"/>
        <v>0</v>
      </c>
      <c r="J41" s="31">
        <v>21</v>
      </c>
    </row>
    <row r="42" spans="1:10" ht="51" x14ac:dyDescent="0.2">
      <c r="A42" s="71" t="s">
        <v>167</v>
      </c>
      <c r="B42" s="53" t="s">
        <v>203</v>
      </c>
      <c r="C42" s="28" t="s">
        <v>278</v>
      </c>
      <c r="D42" s="23" t="s">
        <v>279</v>
      </c>
      <c r="E42" s="80"/>
      <c r="F42" s="80"/>
      <c r="G42" s="23">
        <v>2</v>
      </c>
      <c r="H42" s="87">
        <v>0</v>
      </c>
      <c r="I42" s="24">
        <f t="shared" si="0"/>
        <v>0</v>
      </c>
      <c r="J42" s="31">
        <v>21</v>
      </c>
    </row>
    <row r="43" spans="1:10" ht="12" x14ac:dyDescent="0.25">
      <c r="A43" s="52"/>
      <c r="B43" s="43"/>
      <c r="C43" s="94" t="s">
        <v>204</v>
      </c>
      <c r="D43" s="94"/>
      <c r="E43" s="94"/>
      <c r="F43" s="94"/>
      <c r="G43" s="94"/>
      <c r="H43" s="43"/>
      <c r="I43" s="43"/>
      <c r="J43" s="44"/>
    </row>
    <row r="44" spans="1:10" ht="40.799999999999997" x14ac:dyDescent="0.2">
      <c r="A44" s="71" t="s">
        <v>21</v>
      </c>
      <c r="B44" s="27" t="s">
        <v>110</v>
      </c>
      <c r="C44" s="29" t="s">
        <v>205</v>
      </c>
      <c r="D44" s="23" t="s">
        <v>206</v>
      </c>
      <c r="E44" s="80"/>
      <c r="F44" s="80"/>
      <c r="G44" s="23">
        <v>1</v>
      </c>
      <c r="H44" s="87">
        <v>0</v>
      </c>
      <c r="I44" s="24">
        <f t="shared" si="0"/>
        <v>0</v>
      </c>
      <c r="J44" s="31">
        <v>21</v>
      </c>
    </row>
    <row r="45" spans="1:10" ht="91.8" x14ac:dyDescent="0.2">
      <c r="A45" s="71" t="s">
        <v>19</v>
      </c>
      <c r="B45" s="27" t="s">
        <v>112</v>
      </c>
      <c r="C45" s="62" t="s">
        <v>207</v>
      </c>
      <c r="D45" s="23" t="s">
        <v>208</v>
      </c>
      <c r="E45" s="80"/>
      <c r="F45" s="80"/>
      <c r="G45" s="23">
        <v>1</v>
      </c>
      <c r="H45" s="87">
        <v>0</v>
      </c>
      <c r="I45" s="24">
        <f t="shared" si="0"/>
        <v>0</v>
      </c>
      <c r="J45" s="31">
        <v>21</v>
      </c>
    </row>
    <row r="46" spans="1:10" ht="102" x14ac:dyDescent="0.2">
      <c r="A46" s="71" t="s">
        <v>30</v>
      </c>
      <c r="B46" s="27" t="s">
        <v>62</v>
      </c>
      <c r="C46" s="28" t="s">
        <v>209</v>
      </c>
      <c r="D46" s="23" t="s">
        <v>210</v>
      </c>
      <c r="E46" s="80"/>
      <c r="F46" s="80"/>
      <c r="G46" s="23">
        <v>1</v>
      </c>
      <c r="H46" s="87">
        <v>0</v>
      </c>
      <c r="I46" s="24">
        <f t="shared" si="0"/>
        <v>0</v>
      </c>
      <c r="J46" s="31">
        <v>21</v>
      </c>
    </row>
    <row r="47" spans="1:10" ht="61.2" x14ac:dyDescent="0.2">
      <c r="A47" s="71" t="s">
        <v>31</v>
      </c>
      <c r="B47" s="27" t="s">
        <v>60</v>
      </c>
      <c r="C47" s="29" t="s">
        <v>211</v>
      </c>
      <c r="D47" s="23" t="s">
        <v>61</v>
      </c>
      <c r="E47" s="80"/>
      <c r="F47" s="80"/>
      <c r="G47" s="23">
        <v>1</v>
      </c>
      <c r="H47" s="87">
        <v>0</v>
      </c>
      <c r="I47" s="24">
        <f t="shared" si="0"/>
        <v>0</v>
      </c>
      <c r="J47" s="31">
        <v>21</v>
      </c>
    </row>
    <row r="48" spans="1:10" ht="12" customHeight="1" x14ac:dyDescent="0.25">
      <c r="A48" s="45"/>
      <c r="B48" s="43"/>
      <c r="C48" s="94" t="s">
        <v>266</v>
      </c>
      <c r="D48" s="94"/>
      <c r="E48" s="94"/>
      <c r="F48" s="94"/>
      <c r="G48" s="94"/>
      <c r="H48" s="43"/>
      <c r="I48" s="43"/>
      <c r="J48" s="44"/>
    </row>
    <row r="49" spans="1:10" ht="224.4" x14ac:dyDescent="0.2">
      <c r="A49" s="71" t="s">
        <v>22</v>
      </c>
      <c r="B49" s="27" t="s">
        <v>213</v>
      </c>
      <c r="C49" s="91" t="s">
        <v>316</v>
      </c>
      <c r="D49" s="23" t="s">
        <v>212</v>
      </c>
      <c r="E49" s="80"/>
      <c r="F49" s="80"/>
      <c r="G49" s="23">
        <v>4</v>
      </c>
      <c r="H49" s="87">
        <v>0</v>
      </c>
      <c r="I49" s="24">
        <f t="shared" si="0"/>
        <v>0</v>
      </c>
      <c r="J49" s="31">
        <v>21</v>
      </c>
    </row>
    <row r="50" spans="1:10" ht="183.6" x14ac:dyDescent="0.2">
      <c r="A50" s="71" t="s">
        <v>20</v>
      </c>
      <c r="B50" s="27" t="s">
        <v>280</v>
      </c>
      <c r="C50" s="91" t="s">
        <v>317</v>
      </c>
      <c r="D50" s="23" t="s">
        <v>212</v>
      </c>
      <c r="E50" s="80"/>
      <c r="F50" s="80"/>
      <c r="G50" s="23">
        <v>2</v>
      </c>
      <c r="H50" s="87">
        <v>0</v>
      </c>
      <c r="I50" s="24">
        <f t="shared" si="0"/>
        <v>0</v>
      </c>
      <c r="J50" s="31">
        <v>21</v>
      </c>
    </row>
    <row r="51" spans="1:10" ht="30.6" x14ac:dyDescent="0.2">
      <c r="A51" s="71" t="s">
        <v>24</v>
      </c>
      <c r="B51" s="27" t="s">
        <v>84</v>
      </c>
      <c r="C51" s="62" t="s">
        <v>300</v>
      </c>
      <c r="D51" s="23" t="s">
        <v>214</v>
      </c>
      <c r="E51" s="80"/>
      <c r="F51" s="80"/>
      <c r="G51" s="23">
        <v>2</v>
      </c>
      <c r="H51" s="87">
        <v>0</v>
      </c>
      <c r="I51" s="24">
        <f t="shared" si="0"/>
        <v>0</v>
      </c>
      <c r="J51" s="31">
        <v>21</v>
      </c>
    </row>
    <row r="52" spans="1:10" ht="30.6" x14ac:dyDescent="0.2">
      <c r="A52" s="71" t="s">
        <v>25</v>
      </c>
      <c r="B52" s="27" t="s">
        <v>84</v>
      </c>
      <c r="C52" s="62" t="s">
        <v>300</v>
      </c>
      <c r="D52" s="23" t="s">
        <v>215</v>
      </c>
      <c r="E52" s="80"/>
      <c r="F52" s="80"/>
      <c r="G52" s="23">
        <v>2</v>
      </c>
      <c r="H52" s="87">
        <v>0</v>
      </c>
      <c r="I52" s="24">
        <f t="shared" si="0"/>
        <v>0</v>
      </c>
      <c r="J52" s="31">
        <v>21</v>
      </c>
    </row>
    <row r="53" spans="1:10" ht="40.799999999999997" x14ac:dyDescent="0.2">
      <c r="A53" s="71" t="s">
        <v>126</v>
      </c>
      <c r="B53" s="27" t="s">
        <v>89</v>
      </c>
      <c r="C53" s="62" t="s">
        <v>302</v>
      </c>
      <c r="D53" s="23" t="s">
        <v>90</v>
      </c>
      <c r="E53" s="80"/>
      <c r="F53" s="80"/>
      <c r="G53" s="23">
        <v>1</v>
      </c>
      <c r="H53" s="87">
        <v>0</v>
      </c>
      <c r="I53" s="24">
        <f t="shared" si="0"/>
        <v>0</v>
      </c>
      <c r="J53" s="31">
        <v>21</v>
      </c>
    </row>
    <row r="54" spans="1:10" ht="20.399999999999999" x14ac:dyDescent="0.2">
      <c r="A54" s="71" t="s">
        <v>127</v>
      </c>
      <c r="B54" s="27" t="s">
        <v>16</v>
      </c>
      <c r="C54" s="28" t="s">
        <v>75</v>
      </c>
      <c r="D54" s="23" t="s">
        <v>216</v>
      </c>
      <c r="E54" s="80"/>
      <c r="F54" s="80"/>
      <c r="G54" s="23">
        <v>1</v>
      </c>
      <c r="H54" s="87">
        <v>0</v>
      </c>
      <c r="I54" s="24">
        <f t="shared" si="0"/>
        <v>0</v>
      </c>
      <c r="J54" s="31">
        <v>21</v>
      </c>
    </row>
    <row r="55" spans="1:10" ht="132.6" x14ac:dyDescent="0.2">
      <c r="A55" s="71" t="s">
        <v>128</v>
      </c>
      <c r="B55" s="27" t="s">
        <v>49</v>
      </c>
      <c r="C55" s="29" t="s">
        <v>287</v>
      </c>
      <c r="D55" s="23" t="s">
        <v>91</v>
      </c>
      <c r="E55" s="80"/>
      <c r="F55" s="80"/>
      <c r="G55" s="23">
        <v>1</v>
      </c>
      <c r="H55" s="87">
        <v>0</v>
      </c>
      <c r="I55" s="24">
        <f t="shared" si="0"/>
        <v>0</v>
      </c>
      <c r="J55" s="31">
        <v>21</v>
      </c>
    </row>
    <row r="56" spans="1:10" ht="12" x14ac:dyDescent="0.25">
      <c r="A56" s="45"/>
      <c r="B56" s="43"/>
      <c r="C56" s="94" t="s">
        <v>217</v>
      </c>
      <c r="D56" s="94"/>
      <c r="E56" s="94"/>
      <c r="F56" s="94"/>
      <c r="G56" s="94"/>
      <c r="H56" s="43"/>
      <c r="I56" s="43"/>
      <c r="J56" s="44"/>
    </row>
    <row r="57" spans="1:10" ht="81.599999999999994" x14ac:dyDescent="0.2">
      <c r="A57" s="71" t="s">
        <v>56</v>
      </c>
      <c r="B57" s="27" t="s">
        <v>218</v>
      </c>
      <c r="C57" s="29" t="s">
        <v>220</v>
      </c>
      <c r="D57" s="23" t="s">
        <v>219</v>
      </c>
      <c r="E57" s="80"/>
      <c r="F57" s="80"/>
      <c r="G57" s="23">
        <v>1</v>
      </c>
      <c r="H57" s="87">
        <v>0</v>
      </c>
      <c r="I57" s="24">
        <f t="shared" si="0"/>
        <v>0</v>
      </c>
      <c r="J57" s="31">
        <v>21</v>
      </c>
    </row>
    <row r="58" spans="1:10" ht="30.6" x14ac:dyDescent="0.2">
      <c r="A58" s="71" t="s">
        <v>57</v>
      </c>
      <c r="B58" s="53" t="s">
        <v>23</v>
      </c>
      <c r="C58" s="62" t="s">
        <v>12</v>
      </c>
      <c r="D58" s="23" t="s">
        <v>12</v>
      </c>
      <c r="E58" s="80"/>
      <c r="F58" s="80"/>
      <c r="G58" s="23">
        <v>1</v>
      </c>
      <c r="H58" s="87">
        <v>0</v>
      </c>
      <c r="I58" s="24">
        <f t="shared" si="0"/>
        <v>0</v>
      </c>
      <c r="J58" s="31">
        <v>21</v>
      </c>
    </row>
    <row r="59" spans="1:10" ht="102" x14ac:dyDescent="0.2">
      <c r="A59" s="71" t="s">
        <v>58</v>
      </c>
      <c r="B59" s="27" t="s">
        <v>62</v>
      </c>
      <c r="C59" s="28" t="s">
        <v>209</v>
      </c>
      <c r="D59" s="23" t="s">
        <v>210</v>
      </c>
      <c r="E59" s="80"/>
      <c r="F59" s="80"/>
      <c r="G59" s="23">
        <v>1</v>
      </c>
      <c r="H59" s="87">
        <v>0</v>
      </c>
      <c r="I59" s="24">
        <f t="shared" si="0"/>
        <v>0</v>
      </c>
      <c r="J59" s="31">
        <v>21</v>
      </c>
    </row>
    <row r="60" spans="1:10" ht="20.399999999999999" x14ac:dyDescent="0.2">
      <c r="A60" s="71" t="s">
        <v>59</v>
      </c>
      <c r="B60" s="27" t="s">
        <v>45</v>
      </c>
      <c r="C60" s="28" t="s">
        <v>46</v>
      </c>
      <c r="D60" s="23" t="s">
        <v>47</v>
      </c>
      <c r="E60" s="80"/>
      <c r="F60" s="80"/>
      <c r="G60" s="23">
        <v>1</v>
      </c>
      <c r="H60" s="87">
        <v>0</v>
      </c>
      <c r="I60" s="24">
        <f t="shared" si="0"/>
        <v>0</v>
      </c>
      <c r="J60" s="31">
        <v>21</v>
      </c>
    </row>
    <row r="61" spans="1:10" ht="20.399999999999999" x14ac:dyDescent="0.2">
      <c r="A61" s="71" t="s">
        <v>93</v>
      </c>
      <c r="B61" s="27" t="s">
        <v>13</v>
      </c>
      <c r="C61" s="28" t="s">
        <v>14</v>
      </c>
      <c r="D61" s="23" t="s">
        <v>243</v>
      </c>
      <c r="E61" s="80"/>
      <c r="F61" s="80"/>
      <c r="G61" s="23">
        <v>1</v>
      </c>
      <c r="H61" s="87">
        <v>0</v>
      </c>
      <c r="I61" s="24">
        <f t="shared" si="0"/>
        <v>0</v>
      </c>
      <c r="J61" s="31">
        <v>21</v>
      </c>
    </row>
    <row r="62" spans="1:10" ht="30.6" x14ac:dyDescent="0.2">
      <c r="A62" s="71" t="s">
        <v>94</v>
      </c>
      <c r="B62" s="27" t="s">
        <v>221</v>
      </c>
      <c r="C62" s="28" t="s">
        <v>222</v>
      </c>
      <c r="D62" s="23" t="s">
        <v>223</v>
      </c>
      <c r="E62" s="80"/>
      <c r="F62" s="80"/>
      <c r="G62" s="23">
        <v>1</v>
      </c>
      <c r="H62" s="87">
        <v>0</v>
      </c>
      <c r="I62" s="24">
        <f t="shared" si="0"/>
        <v>0</v>
      </c>
      <c r="J62" s="31">
        <v>21</v>
      </c>
    </row>
    <row r="63" spans="1:10" ht="71.400000000000006" x14ac:dyDescent="0.2">
      <c r="A63" s="71" t="s">
        <v>95</v>
      </c>
      <c r="B63" s="27" t="s">
        <v>72</v>
      </c>
      <c r="C63" s="91" t="s">
        <v>303</v>
      </c>
      <c r="D63" s="23" t="s">
        <v>92</v>
      </c>
      <c r="E63" s="80"/>
      <c r="F63" s="80"/>
      <c r="G63" s="23">
        <v>1</v>
      </c>
      <c r="H63" s="87">
        <v>0</v>
      </c>
      <c r="I63" s="24">
        <f t="shared" si="0"/>
        <v>0</v>
      </c>
      <c r="J63" s="31">
        <v>21</v>
      </c>
    </row>
    <row r="64" spans="1:10" ht="40.799999999999997" x14ac:dyDescent="0.2">
      <c r="A64" s="71" t="s">
        <v>96</v>
      </c>
      <c r="B64" s="27" t="s">
        <v>73</v>
      </c>
      <c r="C64" s="28" t="s">
        <v>129</v>
      </c>
      <c r="D64" s="23" t="s">
        <v>74</v>
      </c>
      <c r="E64" s="80"/>
      <c r="F64" s="80"/>
      <c r="G64" s="23">
        <v>1</v>
      </c>
      <c r="H64" s="87">
        <v>0</v>
      </c>
      <c r="I64" s="24">
        <f t="shared" si="0"/>
        <v>0</v>
      </c>
      <c r="J64" s="31">
        <v>21</v>
      </c>
    </row>
    <row r="65" spans="1:10" ht="40.799999999999997" x14ac:dyDescent="0.2">
      <c r="A65" s="71" t="s">
        <v>97</v>
      </c>
      <c r="B65" s="27" t="s">
        <v>305</v>
      </c>
      <c r="C65" s="28" t="s">
        <v>304</v>
      </c>
      <c r="D65" s="23" t="s">
        <v>12</v>
      </c>
      <c r="E65" s="80"/>
      <c r="F65" s="80"/>
      <c r="G65" s="23">
        <v>1</v>
      </c>
      <c r="H65" s="87">
        <v>0</v>
      </c>
      <c r="I65" s="24">
        <f t="shared" si="0"/>
        <v>0</v>
      </c>
      <c r="J65" s="31">
        <v>21</v>
      </c>
    </row>
    <row r="66" spans="1:10" ht="12" x14ac:dyDescent="0.25">
      <c r="A66" s="45"/>
      <c r="B66" s="43"/>
      <c r="C66" s="94" t="s">
        <v>224</v>
      </c>
      <c r="D66" s="94"/>
      <c r="E66" s="94"/>
      <c r="F66" s="94"/>
      <c r="G66" s="94"/>
      <c r="H66" s="43"/>
      <c r="I66" s="43"/>
      <c r="J66" s="44"/>
    </row>
    <row r="67" spans="1:10" ht="40.799999999999997" x14ac:dyDescent="0.2">
      <c r="A67" s="71" t="s">
        <v>63</v>
      </c>
      <c r="B67" s="27" t="s">
        <v>89</v>
      </c>
      <c r="C67" s="62" t="s">
        <v>301</v>
      </c>
      <c r="D67" s="23" t="s">
        <v>90</v>
      </c>
      <c r="E67" s="80"/>
      <c r="F67" s="80"/>
      <c r="G67" s="23">
        <v>1</v>
      </c>
      <c r="H67" s="87">
        <v>0</v>
      </c>
      <c r="I67" s="24">
        <f t="shared" si="0"/>
        <v>0</v>
      </c>
      <c r="J67" s="31">
        <v>21</v>
      </c>
    </row>
    <row r="68" spans="1:10" ht="193.8" x14ac:dyDescent="0.2">
      <c r="A68" s="71" t="s">
        <v>64</v>
      </c>
      <c r="B68" s="56" t="s">
        <v>226</v>
      </c>
      <c r="C68" s="57" t="s">
        <v>311</v>
      </c>
      <c r="D68" s="54" t="s">
        <v>103</v>
      </c>
      <c r="E68" s="80"/>
      <c r="F68" s="80"/>
      <c r="G68" s="23">
        <v>1</v>
      </c>
      <c r="H68" s="87">
        <v>0</v>
      </c>
      <c r="I68" s="24">
        <f t="shared" si="0"/>
        <v>0</v>
      </c>
      <c r="J68" s="31">
        <v>21</v>
      </c>
    </row>
    <row r="69" spans="1:10" ht="193.8" x14ac:dyDescent="0.2">
      <c r="A69" s="71" t="s">
        <v>65</v>
      </c>
      <c r="B69" s="56" t="s">
        <v>225</v>
      </c>
      <c r="C69" s="57" t="s">
        <v>312</v>
      </c>
      <c r="D69" s="54" t="s">
        <v>227</v>
      </c>
      <c r="E69" s="80"/>
      <c r="F69" s="80"/>
      <c r="G69" s="23">
        <v>1</v>
      </c>
      <c r="H69" s="87">
        <v>0</v>
      </c>
      <c r="I69" s="24">
        <f t="shared" si="0"/>
        <v>0</v>
      </c>
      <c r="J69" s="31">
        <v>21</v>
      </c>
    </row>
    <row r="70" spans="1:10" ht="61.2" x14ac:dyDescent="0.2">
      <c r="A70" s="71" t="s">
        <v>66</v>
      </c>
      <c r="B70" s="53" t="s">
        <v>228</v>
      </c>
      <c r="C70" s="91" t="s">
        <v>310</v>
      </c>
      <c r="D70" s="23" t="s">
        <v>109</v>
      </c>
      <c r="E70" s="80"/>
      <c r="F70" s="80"/>
      <c r="G70" s="23">
        <v>1</v>
      </c>
      <c r="H70" s="87">
        <v>0</v>
      </c>
      <c r="I70" s="24">
        <f t="shared" si="0"/>
        <v>0</v>
      </c>
      <c r="J70" s="31">
        <v>21</v>
      </c>
    </row>
    <row r="71" spans="1:10" ht="142.80000000000001" x14ac:dyDescent="0.2">
      <c r="A71" s="71" t="s">
        <v>67</v>
      </c>
      <c r="B71" s="27" t="s">
        <v>230</v>
      </c>
      <c r="C71" s="62" t="s">
        <v>306</v>
      </c>
      <c r="D71" s="23" t="s">
        <v>229</v>
      </c>
      <c r="E71" s="80"/>
      <c r="F71" s="80"/>
      <c r="G71" s="23">
        <v>1</v>
      </c>
      <c r="H71" s="87">
        <v>0</v>
      </c>
      <c r="I71" s="24">
        <f t="shared" si="0"/>
        <v>0</v>
      </c>
      <c r="J71" s="31">
        <v>21</v>
      </c>
    </row>
    <row r="72" spans="1:10" ht="132.6" x14ac:dyDescent="0.2">
      <c r="A72" s="71" t="s">
        <v>68</v>
      </c>
      <c r="B72" s="27" t="s">
        <v>231</v>
      </c>
      <c r="C72" s="29" t="s">
        <v>313</v>
      </c>
      <c r="D72" s="23" t="s">
        <v>232</v>
      </c>
      <c r="E72" s="80"/>
      <c r="F72" s="80"/>
      <c r="G72" s="23">
        <v>1</v>
      </c>
      <c r="H72" s="87">
        <v>0</v>
      </c>
      <c r="I72" s="24">
        <f t="shared" ref="I72:I100" si="1">G72*H72</f>
        <v>0</v>
      </c>
      <c r="J72" s="31">
        <v>21</v>
      </c>
    </row>
    <row r="73" spans="1:10" ht="153" x14ac:dyDescent="0.2">
      <c r="A73" s="71" t="s">
        <v>69</v>
      </c>
      <c r="B73" s="27" t="s">
        <v>53</v>
      </c>
      <c r="C73" s="62" t="s">
        <v>307</v>
      </c>
      <c r="D73" s="23" t="s">
        <v>54</v>
      </c>
      <c r="E73" s="80"/>
      <c r="F73" s="80"/>
      <c r="G73" s="23">
        <v>1</v>
      </c>
      <c r="H73" s="87">
        <v>0</v>
      </c>
      <c r="I73" s="24">
        <f t="shared" si="1"/>
        <v>0</v>
      </c>
      <c r="J73" s="31">
        <v>21</v>
      </c>
    </row>
    <row r="74" spans="1:10" ht="142.80000000000001" x14ac:dyDescent="0.2">
      <c r="A74" s="71" t="s">
        <v>70</v>
      </c>
      <c r="B74" s="27" t="s">
        <v>101</v>
      </c>
      <c r="C74" s="62" t="s">
        <v>308</v>
      </c>
      <c r="D74" s="23" t="s">
        <v>102</v>
      </c>
      <c r="E74" s="80"/>
      <c r="F74" s="80"/>
      <c r="G74" s="23">
        <v>1</v>
      </c>
      <c r="H74" s="87">
        <v>0</v>
      </c>
      <c r="I74" s="24">
        <f t="shared" si="1"/>
        <v>0</v>
      </c>
      <c r="J74" s="31">
        <v>21</v>
      </c>
    </row>
    <row r="75" spans="1:10" ht="51" x14ac:dyDescent="0.2">
      <c r="A75" s="71" t="s">
        <v>71</v>
      </c>
      <c r="B75" s="27" t="s">
        <v>42</v>
      </c>
      <c r="C75" s="29" t="s">
        <v>55</v>
      </c>
      <c r="D75" s="23" t="s">
        <v>12</v>
      </c>
      <c r="E75" s="80"/>
      <c r="F75" s="80"/>
      <c r="G75" s="23">
        <v>1</v>
      </c>
      <c r="H75" s="87">
        <v>0</v>
      </c>
      <c r="I75" s="24">
        <f t="shared" si="1"/>
        <v>0</v>
      </c>
      <c r="J75" s="31">
        <v>21</v>
      </c>
    </row>
    <row r="76" spans="1:10" ht="193.8" x14ac:dyDescent="0.2">
      <c r="A76" s="71" t="s">
        <v>105</v>
      </c>
      <c r="B76" s="27" t="s">
        <v>234</v>
      </c>
      <c r="C76" s="62" t="s">
        <v>314</v>
      </c>
      <c r="D76" s="23" t="s">
        <v>233</v>
      </c>
      <c r="E76" s="80"/>
      <c r="F76" s="80"/>
      <c r="G76" s="23">
        <v>1</v>
      </c>
      <c r="H76" s="87">
        <v>0</v>
      </c>
      <c r="I76" s="24">
        <f t="shared" si="1"/>
        <v>0</v>
      </c>
      <c r="J76" s="31">
        <v>21</v>
      </c>
    </row>
    <row r="77" spans="1:10" ht="102" x14ac:dyDescent="0.2">
      <c r="A77" s="71" t="s">
        <v>106</v>
      </c>
      <c r="B77" s="27" t="s">
        <v>133</v>
      </c>
      <c r="C77" s="29" t="s">
        <v>235</v>
      </c>
      <c r="D77" s="23" t="s">
        <v>236</v>
      </c>
      <c r="E77" s="80"/>
      <c r="F77" s="80"/>
      <c r="G77" s="23">
        <v>1</v>
      </c>
      <c r="H77" s="87">
        <v>0</v>
      </c>
      <c r="I77" s="24">
        <f t="shared" si="1"/>
        <v>0</v>
      </c>
      <c r="J77" s="31">
        <v>21</v>
      </c>
    </row>
    <row r="78" spans="1:10" ht="30.6" x14ac:dyDescent="0.2">
      <c r="A78" s="71" t="s">
        <v>107</v>
      </c>
      <c r="B78" s="53" t="s">
        <v>23</v>
      </c>
      <c r="C78" s="62" t="s">
        <v>12</v>
      </c>
      <c r="D78" s="23" t="s">
        <v>12</v>
      </c>
      <c r="E78" s="80"/>
      <c r="F78" s="80"/>
      <c r="G78" s="23">
        <v>1</v>
      </c>
      <c r="H78" s="87">
        <v>0</v>
      </c>
      <c r="I78" s="24">
        <f t="shared" si="1"/>
        <v>0</v>
      </c>
      <c r="J78" s="31">
        <v>21</v>
      </c>
    </row>
    <row r="79" spans="1:10" ht="81.599999999999994" x14ac:dyDescent="0.2">
      <c r="A79" s="71" t="s">
        <v>237</v>
      </c>
      <c r="B79" s="27" t="s">
        <v>15</v>
      </c>
      <c r="C79" s="28" t="s">
        <v>40</v>
      </c>
      <c r="D79" s="23" t="s">
        <v>41</v>
      </c>
      <c r="E79" s="80"/>
      <c r="F79" s="80"/>
      <c r="G79" s="23">
        <v>1</v>
      </c>
      <c r="H79" s="87">
        <v>0</v>
      </c>
      <c r="I79" s="24">
        <f t="shared" si="1"/>
        <v>0</v>
      </c>
      <c r="J79" s="31">
        <v>21</v>
      </c>
    </row>
    <row r="80" spans="1:10" ht="20.399999999999999" x14ac:dyDescent="0.2">
      <c r="A80" s="71" t="s">
        <v>238</v>
      </c>
      <c r="B80" s="27" t="s">
        <v>13</v>
      </c>
      <c r="C80" s="28" t="s">
        <v>14</v>
      </c>
      <c r="D80" s="23" t="s">
        <v>244</v>
      </c>
      <c r="E80" s="80"/>
      <c r="F80" s="80"/>
      <c r="G80" s="23">
        <v>2</v>
      </c>
      <c r="H80" s="87">
        <v>0</v>
      </c>
      <c r="I80" s="24">
        <f t="shared" si="1"/>
        <v>0</v>
      </c>
      <c r="J80" s="31">
        <v>21</v>
      </c>
    </row>
    <row r="81" spans="1:10" ht="51" x14ac:dyDescent="0.2">
      <c r="A81" s="71" t="s">
        <v>239</v>
      </c>
      <c r="B81" s="27" t="s">
        <v>121</v>
      </c>
      <c r="C81" s="29" t="s">
        <v>245</v>
      </c>
      <c r="D81" s="23" t="s">
        <v>236</v>
      </c>
      <c r="E81" s="80"/>
      <c r="F81" s="80"/>
      <c r="G81" s="23">
        <v>1</v>
      </c>
      <c r="H81" s="87">
        <v>0</v>
      </c>
      <c r="I81" s="24">
        <f t="shared" si="1"/>
        <v>0</v>
      </c>
      <c r="J81" s="31">
        <v>21</v>
      </c>
    </row>
    <row r="82" spans="1:10" ht="40.799999999999997" x14ac:dyDescent="0.2">
      <c r="A82" s="71" t="s">
        <v>240</v>
      </c>
      <c r="B82" s="27" t="s">
        <v>98</v>
      </c>
      <c r="C82" s="29" t="s">
        <v>99</v>
      </c>
      <c r="D82" s="23" t="s">
        <v>100</v>
      </c>
      <c r="E82" s="80"/>
      <c r="F82" s="80"/>
      <c r="G82" s="23">
        <v>1</v>
      </c>
      <c r="H82" s="87">
        <v>0</v>
      </c>
      <c r="I82" s="24">
        <f t="shared" si="1"/>
        <v>0</v>
      </c>
      <c r="J82" s="31">
        <v>21</v>
      </c>
    </row>
    <row r="83" spans="1:10" ht="30.6" x14ac:dyDescent="0.2">
      <c r="A83" s="71" t="s">
        <v>241</v>
      </c>
      <c r="B83" s="27" t="s">
        <v>48</v>
      </c>
      <c r="C83" s="28" t="s">
        <v>262</v>
      </c>
      <c r="D83" s="23" t="s">
        <v>246</v>
      </c>
      <c r="E83" s="80"/>
      <c r="F83" s="80"/>
      <c r="G83" s="23">
        <v>1</v>
      </c>
      <c r="H83" s="87">
        <v>0</v>
      </c>
      <c r="I83" s="24">
        <f t="shared" si="1"/>
        <v>0</v>
      </c>
      <c r="J83" s="31">
        <v>21</v>
      </c>
    </row>
    <row r="84" spans="1:10" ht="234.6" x14ac:dyDescent="0.2">
      <c r="A84" s="71" t="s">
        <v>242</v>
      </c>
      <c r="B84" s="27" t="s">
        <v>213</v>
      </c>
      <c r="C84" s="91" t="s">
        <v>315</v>
      </c>
      <c r="D84" s="23" t="s">
        <v>212</v>
      </c>
      <c r="E84" s="80"/>
      <c r="F84" s="80"/>
      <c r="G84" s="23">
        <v>1</v>
      </c>
      <c r="H84" s="87">
        <v>0</v>
      </c>
      <c r="I84" s="24">
        <f t="shared" si="1"/>
        <v>0</v>
      </c>
      <c r="J84" s="31">
        <v>21</v>
      </c>
    </row>
    <row r="85" spans="1:10" ht="12" x14ac:dyDescent="0.25">
      <c r="A85" s="45"/>
      <c r="B85" s="43"/>
      <c r="C85" s="94" t="s">
        <v>247</v>
      </c>
      <c r="D85" s="94"/>
      <c r="E85" s="94"/>
      <c r="F85" s="94"/>
      <c r="G85" s="94"/>
      <c r="H85" s="88"/>
      <c r="I85" s="43"/>
      <c r="J85" s="44"/>
    </row>
    <row r="86" spans="1:10" ht="81.599999999999994" x14ac:dyDescent="0.2">
      <c r="A86" s="71" t="s">
        <v>76</v>
      </c>
      <c r="B86" s="27" t="s">
        <v>108</v>
      </c>
      <c r="C86" s="29" t="s">
        <v>248</v>
      </c>
      <c r="D86" s="23" t="s">
        <v>249</v>
      </c>
      <c r="E86" s="80"/>
      <c r="F86" s="80"/>
      <c r="G86" s="23">
        <v>1</v>
      </c>
      <c r="H86" s="87">
        <v>0</v>
      </c>
      <c r="I86" s="24">
        <f t="shared" si="1"/>
        <v>0</v>
      </c>
      <c r="J86" s="31">
        <v>21</v>
      </c>
    </row>
    <row r="87" spans="1:10" ht="102" x14ac:dyDescent="0.2">
      <c r="A87" s="71" t="s">
        <v>77</v>
      </c>
      <c r="B87" s="27" t="s">
        <v>62</v>
      </c>
      <c r="C87" s="28" t="s">
        <v>209</v>
      </c>
      <c r="D87" s="23" t="s">
        <v>210</v>
      </c>
      <c r="E87" s="80"/>
      <c r="F87" s="80"/>
      <c r="G87" s="23">
        <v>1</v>
      </c>
      <c r="H87" s="87">
        <v>0</v>
      </c>
      <c r="I87" s="24">
        <f t="shared" si="1"/>
        <v>0</v>
      </c>
      <c r="J87" s="31">
        <v>21</v>
      </c>
    </row>
    <row r="88" spans="1:10" ht="91.8" x14ac:dyDescent="0.2">
      <c r="A88" s="71" t="s">
        <v>78</v>
      </c>
      <c r="B88" s="27" t="s">
        <v>250</v>
      </c>
      <c r="C88" s="29" t="s">
        <v>251</v>
      </c>
      <c r="D88" s="23" t="s">
        <v>252</v>
      </c>
      <c r="E88" s="80"/>
      <c r="F88" s="80"/>
      <c r="G88" s="23">
        <v>1</v>
      </c>
      <c r="H88" s="87">
        <v>0</v>
      </c>
      <c r="I88" s="24">
        <f t="shared" si="1"/>
        <v>0</v>
      </c>
      <c r="J88" s="31">
        <v>21</v>
      </c>
    </row>
    <row r="89" spans="1:10" ht="20.399999999999999" x14ac:dyDescent="0.2">
      <c r="A89" s="71" t="s">
        <v>79</v>
      </c>
      <c r="B89" s="27" t="s">
        <v>45</v>
      </c>
      <c r="C89" s="28" t="s">
        <v>46</v>
      </c>
      <c r="D89" s="23" t="s">
        <v>47</v>
      </c>
      <c r="E89" s="80"/>
      <c r="F89" s="80"/>
      <c r="G89" s="23">
        <v>2</v>
      </c>
      <c r="H89" s="87">
        <v>0</v>
      </c>
      <c r="I89" s="24">
        <f t="shared" si="1"/>
        <v>0</v>
      </c>
      <c r="J89" s="31">
        <v>21</v>
      </c>
    </row>
    <row r="90" spans="1:10" ht="358.8" x14ac:dyDescent="0.2">
      <c r="A90" s="71" t="s">
        <v>80</v>
      </c>
      <c r="B90" s="25" t="s">
        <v>104</v>
      </c>
      <c r="C90" s="92" t="s">
        <v>309</v>
      </c>
      <c r="D90" s="23" t="s">
        <v>131</v>
      </c>
      <c r="E90" s="80"/>
      <c r="F90" s="80"/>
      <c r="G90" s="23">
        <v>1</v>
      </c>
      <c r="H90" s="87">
        <v>0</v>
      </c>
      <c r="I90" s="24">
        <f t="shared" si="1"/>
        <v>0</v>
      </c>
      <c r="J90" s="31">
        <v>21</v>
      </c>
    </row>
    <row r="91" spans="1:10" ht="20.399999999999999" x14ac:dyDescent="0.2">
      <c r="A91" s="71" t="s">
        <v>81</v>
      </c>
      <c r="B91" s="27" t="s">
        <v>253</v>
      </c>
      <c r="C91" s="28" t="s">
        <v>254</v>
      </c>
      <c r="D91" s="23" t="s">
        <v>255</v>
      </c>
      <c r="E91" s="80"/>
      <c r="F91" s="80"/>
      <c r="G91" s="23">
        <v>1</v>
      </c>
      <c r="H91" s="87">
        <v>0</v>
      </c>
      <c r="I91" s="24">
        <f t="shared" si="1"/>
        <v>0</v>
      </c>
      <c r="J91" s="31">
        <v>21</v>
      </c>
    </row>
    <row r="92" spans="1:10" ht="51" x14ac:dyDescent="0.2">
      <c r="A92" s="71" t="s">
        <v>82</v>
      </c>
      <c r="B92" s="27" t="s">
        <v>256</v>
      </c>
      <c r="C92" s="29" t="s">
        <v>257</v>
      </c>
      <c r="D92" s="23" t="s">
        <v>258</v>
      </c>
      <c r="E92" s="80"/>
      <c r="F92" s="80"/>
      <c r="G92" s="23">
        <v>1</v>
      </c>
      <c r="H92" s="87">
        <v>0</v>
      </c>
      <c r="I92" s="24">
        <f t="shared" si="1"/>
        <v>0</v>
      </c>
      <c r="J92" s="31">
        <v>21</v>
      </c>
    </row>
    <row r="93" spans="1:10" ht="20.399999999999999" x14ac:dyDescent="0.2">
      <c r="A93" s="71" t="s">
        <v>83</v>
      </c>
      <c r="B93" s="27" t="s">
        <v>263</v>
      </c>
      <c r="C93" s="29" t="s">
        <v>264</v>
      </c>
      <c r="D93" s="23" t="s">
        <v>265</v>
      </c>
      <c r="E93" s="80"/>
      <c r="F93" s="80"/>
      <c r="G93" s="23">
        <v>1</v>
      </c>
      <c r="H93" s="87">
        <v>0</v>
      </c>
      <c r="I93" s="24">
        <f t="shared" si="1"/>
        <v>0</v>
      </c>
      <c r="J93" s="31">
        <v>21</v>
      </c>
    </row>
    <row r="94" spans="1:10" ht="51" x14ac:dyDescent="0.2">
      <c r="A94" s="71" t="s">
        <v>85</v>
      </c>
      <c r="B94" s="56" t="s">
        <v>110</v>
      </c>
      <c r="C94" s="57" t="s">
        <v>259</v>
      </c>
      <c r="D94" s="54" t="s">
        <v>260</v>
      </c>
      <c r="E94" s="80"/>
      <c r="F94" s="80"/>
      <c r="G94" s="23">
        <v>1</v>
      </c>
      <c r="H94" s="87">
        <v>0</v>
      </c>
      <c r="I94" s="24">
        <f t="shared" si="1"/>
        <v>0</v>
      </c>
      <c r="J94" s="31">
        <v>21</v>
      </c>
    </row>
    <row r="95" spans="1:10" ht="51" x14ac:dyDescent="0.2">
      <c r="A95" s="71" t="s">
        <v>114</v>
      </c>
      <c r="B95" s="56" t="s">
        <v>110</v>
      </c>
      <c r="C95" s="57" t="s">
        <v>111</v>
      </c>
      <c r="D95" s="54" t="s">
        <v>260</v>
      </c>
      <c r="E95" s="80"/>
      <c r="F95" s="80"/>
      <c r="G95" s="23">
        <v>1</v>
      </c>
      <c r="H95" s="87">
        <v>0</v>
      </c>
      <c r="I95" s="24">
        <f t="shared" si="1"/>
        <v>0</v>
      </c>
      <c r="J95" s="31">
        <v>21</v>
      </c>
    </row>
    <row r="96" spans="1:10" ht="30.6" x14ac:dyDescent="0.2">
      <c r="A96" s="71" t="s">
        <v>115</v>
      </c>
      <c r="B96" s="27" t="s">
        <v>48</v>
      </c>
      <c r="C96" s="28" t="s">
        <v>262</v>
      </c>
      <c r="D96" s="23" t="s">
        <v>261</v>
      </c>
      <c r="E96" s="80"/>
      <c r="F96" s="80"/>
      <c r="G96" s="23">
        <v>1</v>
      </c>
      <c r="H96" s="87">
        <v>0</v>
      </c>
      <c r="I96" s="24">
        <f t="shared" si="1"/>
        <v>0</v>
      </c>
      <c r="J96" s="31">
        <v>21</v>
      </c>
    </row>
    <row r="97" spans="1:10" ht="12" customHeight="1" x14ac:dyDescent="0.25">
      <c r="A97" s="45"/>
      <c r="B97" s="43"/>
      <c r="C97" s="94" t="s">
        <v>0</v>
      </c>
      <c r="D97" s="94"/>
      <c r="E97" s="94"/>
      <c r="F97" s="94"/>
      <c r="G97" s="94"/>
      <c r="H97" s="43"/>
      <c r="I97" s="43"/>
      <c r="J97" s="44"/>
    </row>
    <row r="98" spans="1:10" ht="51" x14ac:dyDescent="0.2">
      <c r="A98" s="72" t="s">
        <v>32</v>
      </c>
      <c r="B98" s="5" t="s">
        <v>122</v>
      </c>
      <c r="C98" s="73" t="s">
        <v>123</v>
      </c>
      <c r="D98" s="6" t="s">
        <v>124</v>
      </c>
      <c r="E98" s="83"/>
      <c r="F98" s="83"/>
      <c r="G98" s="6">
        <v>1</v>
      </c>
      <c r="H98" s="85">
        <v>0</v>
      </c>
      <c r="I98" s="19">
        <f t="shared" si="1"/>
        <v>0</v>
      </c>
      <c r="J98" s="32">
        <v>21</v>
      </c>
    </row>
    <row r="99" spans="1:10" ht="40.799999999999997" x14ac:dyDescent="0.2">
      <c r="A99" s="72" t="s">
        <v>36</v>
      </c>
      <c r="B99" s="5" t="s">
        <v>125</v>
      </c>
      <c r="C99" s="73" t="s">
        <v>130</v>
      </c>
      <c r="D99" s="6" t="s">
        <v>12</v>
      </c>
      <c r="E99" s="83"/>
      <c r="F99" s="83"/>
      <c r="G99" s="6">
        <v>1</v>
      </c>
      <c r="H99" s="85">
        <v>0</v>
      </c>
      <c r="I99" s="19">
        <f t="shared" si="1"/>
        <v>0</v>
      </c>
      <c r="J99" s="32">
        <v>21</v>
      </c>
    </row>
    <row r="100" spans="1:10" ht="122.4" x14ac:dyDescent="0.2">
      <c r="A100" s="74" t="s">
        <v>37</v>
      </c>
      <c r="B100" s="37" t="s">
        <v>11</v>
      </c>
      <c r="C100" s="75" t="s">
        <v>86</v>
      </c>
      <c r="D100" s="38" t="s">
        <v>12</v>
      </c>
      <c r="E100" s="84"/>
      <c r="F100" s="84"/>
      <c r="G100" s="38">
        <v>1</v>
      </c>
      <c r="H100" s="86">
        <v>0</v>
      </c>
      <c r="I100" s="39">
        <f t="shared" si="1"/>
        <v>0</v>
      </c>
      <c r="J100" s="40">
        <v>21</v>
      </c>
    </row>
    <row r="101" spans="1:10" ht="12.75" customHeight="1" x14ac:dyDescent="0.2">
      <c r="A101" s="76"/>
      <c r="B101" s="12"/>
      <c r="C101" s="77"/>
      <c r="D101" s="14"/>
      <c r="E101" s="15"/>
      <c r="F101" s="16"/>
      <c r="G101" s="16"/>
      <c r="H101" s="20"/>
      <c r="I101" s="21"/>
      <c r="J101" s="22"/>
    </row>
    <row r="102" spans="1:10" ht="15" customHeight="1" x14ac:dyDescent="0.2">
      <c r="A102" s="78"/>
      <c r="B102" s="8"/>
      <c r="C102" s="79"/>
      <c r="D102" s="9"/>
      <c r="E102" s="9"/>
      <c r="F102" s="9"/>
      <c r="G102" s="55"/>
      <c r="H102" s="55"/>
      <c r="I102" s="8"/>
      <c r="J102" s="13"/>
    </row>
    <row r="103" spans="1:10" ht="12.75" customHeight="1" x14ac:dyDescent="0.2">
      <c r="A103" s="78"/>
      <c r="B103" s="8"/>
      <c r="C103" s="10"/>
      <c r="D103" s="58" t="s">
        <v>3</v>
      </c>
      <c r="E103" s="59"/>
      <c r="F103" s="59"/>
      <c r="G103" s="60"/>
      <c r="H103" s="60"/>
      <c r="I103" s="61">
        <f>SUM(I7:I100)</f>
        <v>0</v>
      </c>
      <c r="J103" s="13"/>
    </row>
    <row r="104" spans="1:10" ht="12.75" customHeight="1" x14ac:dyDescent="0.2">
      <c r="A104" s="78"/>
      <c r="B104" s="8"/>
      <c r="C104" s="10"/>
      <c r="D104" s="46" t="s">
        <v>88</v>
      </c>
      <c r="E104" s="47"/>
      <c r="F104" s="47"/>
      <c r="G104" s="48"/>
      <c r="H104" s="49"/>
      <c r="I104" s="50">
        <f>I103*1.21</f>
        <v>0</v>
      </c>
      <c r="J104" s="13"/>
    </row>
    <row r="105" spans="1:10" ht="15" customHeight="1" x14ac:dyDescent="0.2">
      <c r="A105" s="78"/>
      <c r="B105" s="8"/>
      <c r="C105" s="10"/>
      <c r="D105" s="11"/>
      <c r="E105" s="34"/>
      <c r="F105" s="34"/>
      <c r="G105" s="35"/>
      <c r="H105" s="36"/>
      <c r="I105" s="8"/>
      <c r="J105" s="13"/>
    </row>
    <row r="106" spans="1:10" ht="15" customHeight="1" x14ac:dyDescent="0.2">
      <c r="A106" s="78"/>
      <c r="B106" s="8"/>
      <c r="C106" s="10"/>
      <c r="D106" s="11"/>
      <c r="E106" s="34"/>
      <c r="F106" s="34"/>
      <c r="G106" s="35"/>
      <c r="H106" s="36"/>
      <c r="I106" s="8"/>
      <c r="J106" s="13"/>
    </row>
  </sheetData>
  <mergeCells count="13">
    <mergeCell ref="A4:F4"/>
    <mergeCell ref="C1:G1"/>
    <mergeCell ref="A2:B2"/>
    <mergeCell ref="C2:F2"/>
    <mergeCell ref="A3:B3"/>
    <mergeCell ref="C3:F3"/>
    <mergeCell ref="C97:G97"/>
    <mergeCell ref="C6:G6"/>
    <mergeCell ref="C43:G43"/>
    <mergeCell ref="C48:G48"/>
    <mergeCell ref="C56:G56"/>
    <mergeCell ref="C66:G66"/>
    <mergeCell ref="C85:G85"/>
  </mergeCells>
  <phoneticPr fontId="6" type="noConversion"/>
  <printOptions horizontalCentered="1" headings="1"/>
  <pageMargins left="0.7" right="0.95833333333333337" top="0.75" bottom="0.75" header="0.3" footer="0.3"/>
  <pageSetup paperSize="9" scale="97" fitToHeight="0" orientation="landscape" r:id="rId1"/>
  <headerFooter>
    <oddHeader>&amp;C&amp;8GASTRO TECHNOLOGIE</oddHeader>
    <oddFooter>&amp;L&amp;8Vypracoval:&amp;C&amp;8&amp;P z &amp;N&amp;R&amp;8&amp;D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565256B3291498FE769935B2A0ACD" ma:contentTypeVersion="16" ma:contentTypeDescription="Vytvoří nový dokument" ma:contentTypeScope="" ma:versionID="9a51418ae44fc2105281102268421546">
  <xsd:schema xmlns:xsd="http://www.w3.org/2001/XMLSchema" xmlns:xs="http://www.w3.org/2001/XMLSchema" xmlns:p="http://schemas.microsoft.com/office/2006/metadata/properties" xmlns:ns2="c47f37fd-c369-40f2-90d4-e7e46af88bde" xmlns:ns3="3b2a0ea5-291b-4392-ad5f-4a764dc663ac" targetNamespace="http://schemas.microsoft.com/office/2006/metadata/properties" ma:root="true" ma:fieldsID="33173e5a6000c403f57acdec8fbab0e4" ns2:_="" ns3:_="">
    <xsd:import namespace="c47f37fd-c369-40f2-90d4-e7e46af88bde"/>
    <xsd:import namespace="3b2a0ea5-291b-4392-ad5f-4a764dc66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37fd-c369-40f2-90d4-e7e46af88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25f360d-f27b-4b2a-a9ba-3d4ff1be46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a0ea5-291b-4392-ad5f-4a764dc66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62b7a-ec4c-4b8a-98ce-e8d8a2363021}" ma:internalName="TaxCatchAll" ma:showField="CatchAllData" ma:web="3b2a0ea5-291b-4392-ad5f-4a764dc66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6943FE-825A-4149-B65C-B290D8C62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7f37fd-c369-40f2-90d4-e7e46af88bde"/>
    <ds:schemaRef ds:uri="3b2a0ea5-291b-4392-ad5f-4a764dc663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11D51F-E7C7-45A2-BC48-CC35446FFF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TENDR_ROZPOČET</vt:lpstr>
      <vt:lpstr>TENDR_ROZPOČET!Názvy_tisku</vt:lpstr>
      <vt:lpstr>TENDR_ROZPOČET!Oblast_tisku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Vlach</dc:creator>
  <cp:lastModifiedBy>Zuzana Čermáková</cp:lastModifiedBy>
  <cp:lastPrinted>2023-06-08T14:09:41Z</cp:lastPrinted>
  <dcterms:created xsi:type="dcterms:W3CDTF">2013-12-04T13:10:07Z</dcterms:created>
  <dcterms:modified xsi:type="dcterms:W3CDTF">2023-06-27T15:49:49Z</dcterms:modified>
</cp:coreProperties>
</file>