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d.docs.live.net/1de55c53af2663bf/Dokumenty/_VZ/2024/TSJ/Velkoplošné opravy MK 2024/01 zadávací dokumentace/"/>
    </mc:Choice>
  </mc:AlternateContent>
  <xr:revisionPtr revIDLastSave="0" documentId="13_ncr:1_{A356EEBD-73F1-4CBB-8DC4-A122EE78B32C}" xr6:coauthVersionLast="47" xr6:coauthVersionMax="47" xr10:uidLastSave="{00000000-0000-0000-0000-000000000000}"/>
  <bookViews>
    <workbookView xWindow="-108" yWindow="-108" windowWidth="23256" windowHeight="12456" xr2:uid="{00000000-000D-0000-FFFF-FFFF00000000}"/>
  </bookViews>
  <sheets>
    <sheet name="CN" sheetId="5" r:id="rId1"/>
  </sheet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7" i="5" l="1"/>
  <c r="E15" i="5"/>
  <c r="G15" i="5" s="1"/>
  <c r="G30" i="5"/>
  <c r="G29" i="5"/>
  <c r="G28" i="5"/>
  <c r="G26" i="5"/>
  <c r="G25" i="5"/>
  <c r="E14" i="5"/>
  <c r="G14" i="5" s="1"/>
  <c r="G31" i="5"/>
  <c r="G24" i="5"/>
  <c r="G22" i="5"/>
  <c r="G33" i="5"/>
  <c r="G36" i="5" l="1"/>
  <c r="G34" i="5" l="1"/>
  <c r="E13" i="5" l="1"/>
  <c r="G39" i="5" l="1"/>
  <c r="G38" i="5"/>
  <c r="G20" i="5"/>
  <c r="G19" i="5"/>
  <c r="G18" i="5"/>
  <c r="G16" i="5"/>
  <c r="G13" i="5"/>
  <c r="G42" i="5" l="1"/>
  <c r="G44" i="5" s="1"/>
  <c r="G43" i="5" s="1"/>
</calcChain>
</file>

<file path=xl/sharedStrings.xml><?xml version="1.0" encoding="utf-8"?>
<sst xmlns="http://schemas.openxmlformats.org/spreadsheetml/2006/main" count="73" uniqueCount="57">
  <si>
    <t>m.j.</t>
  </si>
  <si>
    <t>cena m.j.</t>
  </si>
  <si>
    <t>popis</t>
  </si>
  <si>
    <t xml:space="preserve">          Souběžná 7, 466 01 Jablonec nad Nisou</t>
  </si>
  <si>
    <t xml:space="preserve">          Technické služby Jablonec nad Nisou, s.r.o.</t>
  </si>
  <si>
    <t>m2</t>
  </si>
  <si>
    <t>ks</t>
  </si>
  <si>
    <t>t</t>
  </si>
  <si>
    <t>mb</t>
  </si>
  <si>
    <t>výšková úprava mříže uliční vpustě</t>
  </si>
  <si>
    <t>hod</t>
  </si>
  <si>
    <t>výšková úprava krycích hrnců</t>
  </si>
  <si>
    <t>ošetření spár asfaltovou zálivkou</t>
  </si>
  <si>
    <t>výšková úprava kanalizačních šachet</t>
  </si>
  <si>
    <t>všeobecné</t>
  </si>
  <si>
    <t>počet</t>
  </si>
  <si>
    <t>celkem</t>
  </si>
  <si>
    <t>Akce :</t>
  </si>
  <si>
    <t>Místo :</t>
  </si>
  <si>
    <t>Objednatel :</t>
  </si>
  <si>
    <t>pomoc práce zříz nebo zajišť regulaci a ochranu dopravy DIO</t>
  </si>
  <si>
    <t>kpl</t>
  </si>
  <si>
    <t>Statutární město Jablonec nad Nisou - OSKO</t>
  </si>
  <si>
    <t>dešťová kanalizace, potrubí:</t>
  </si>
  <si>
    <t>asfaltobetonové povrchy komunikací:</t>
  </si>
  <si>
    <t>Celkem bez DPH</t>
  </si>
  <si>
    <t>DPH 21 %</t>
  </si>
  <si>
    <t xml:space="preserve">Celkem s DPH </t>
  </si>
  <si>
    <t xml:space="preserve">Poznámka:                                                                                                                                                                                                       Na dílo bude poskytnuta záruka v délce 24 měsíců ode dne předání bez vad a nedodělků. Záruka se nevztahuje na škody vzniklé živelnými událostmi či cizím zaviněním. Výslovně se ujednává, že na vady díla, které vzniknou po převzetí díla a jsou způsobené špatnou údržbou díla, násilným poškozením těžkými mechanismy, účinky dopravy, pokud dopravní zátěž neodpovídá konstrukci vozovky, materiály rozrušujícími silniční konstrukci, se záruka nevztahuje. Zhotovitel neodpovídá za vady, které se projeví v průběhu záruční lhůty a byly způsobeny deformací původního podloží. </t>
  </si>
  <si>
    <r>
      <t xml:space="preserve">    '</t>
    </r>
    <r>
      <rPr>
        <b/>
        <sz val="11"/>
        <color theme="6" tint="-0.249977111117893"/>
        <rFont val="Wingdings"/>
        <charset val="2"/>
      </rPr>
      <t>ð</t>
    </r>
    <r>
      <rPr>
        <b/>
        <sz val="11"/>
        <color theme="6" tint="-0.249977111117893"/>
        <rFont val="Times New Roman"/>
        <family val="1"/>
        <charset val="238"/>
      </rPr>
      <t xml:space="preserve"> 483 369 911              www.tsj.cz</t>
    </r>
  </si>
  <si>
    <t>m3</t>
  </si>
  <si>
    <t>ruční dobourávání, řezání</t>
  </si>
  <si>
    <t>převzetí asfaltových ker k dalšímu využití</t>
  </si>
  <si>
    <t>Souvislá údržba komunikace</t>
  </si>
  <si>
    <t>asfaltový beton - vyrovnávka podkladních vrstev</t>
  </si>
  <si>
    <t>v místech hloubkové eroze povrchu cca 1/3 plochy tl. 2-3 cm</t>
  </si>
  <si>
    <t>spojovací postřik živičný</t>
  </si>
  <si>
    <t>dlážděné povrchy komunikací:</t>
  </si>
  <si>
    <t>odstranění dlažeb betonových</t>
  </si>
  <si>
    <t>*</t>
  </si>
  <si>
    <t>odkop pro spodní stavbu ze stabilizované zeminy tř. I</t>
  </si>
  <si>
    <t>obrubníky:</t>
  </si>
  <si>
    <t>betonová patka za obruby</t>
  </si>
  <si>
    <t>třídění výkopové zeminy a podkladů nestmelených (z výkopů)</t>
  </si>
  <si>
    <t>Jablonec n.N., ul. Průběžná (od PPCH U Háskových vil k zatáčce u zadního vjezdu do ABB)</t>
  </si>
  <si>
    <t>stávající velkoformátová betonová dlažba</t>
  </si>
  <si>
    <t>drcení betonů a asfaltobetonových ker</t>
  </si>
  <si>
    <t>dlážděné kryty z betonové dlažby šedé tl. 60 mm</t>
  </si>
  <si>
    <t>ložná vrstva pod dlažby z kameniva PDK 4/8 tl. 40 mm</t>
  </si>
  <si>
    <t>výšková úprava žulových obrub do bet lože</t>
  </si>
  <si>
    <t xml:space="preserve">odstranění obrub betonových zahradních  </t>
  </si>
  <si>
    <t>osazení záhonové obruby do bet lože</t>
  </si>
  <si>
    <t>strojní pokládka ACO velkoplošná tl. 5 cm</t>
  </si>
  <si>
    <t>frézování vozovek asfaltových, velkoplošné od 800 m2</t>
  </si>
  <si>
    <t>Soupis prací</t>
  </si>
  <si>
    <t>**</t>
  </si>
  <si>
    <t>Obr.: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</si>
</sst>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K_č_-;\-* #,##0.00\ _K_č_-;_-* &quot;-&quot;??\ _K_č_-;_-@_-"/>
    <numFmt numFmtId="165" formatCode="#,##0.00\ _K_č"/>
    <numFmt numFmtId="166" formatCode="#,##0&quot; Kč&quot;"/>
  </numFmts>
  <fonts count="20" x14ac:knownFonts="1">
    <font>
      <sz val="10"/>
      <name val="Arial"/>
      <charset val="238"/>
    </font>
    <font>
      <sz val="10"/>
      <name val="Arial"/>
      <family val="2"/>
      <charset val="238"/>
    </font>
    <font>
      <sz val="14"/>
      <name val="Arial"/>
      <family val="2"/>
      <charset val="238"/>
    </font>
    <font>
      <sz val="10"/>
      <name val="Arial"/>
      <family val="2"/>
      <charset val="238"/>
    </font>
    <font>
      <b/>
      <sz val="14"/>
      <name val="Arial"/>
      <family val="2"/>
      <charset val="238"/>
    </font>
    <font>
      <b/>
      <sz val="10"/>
      <name val="Arial"/>
      <family val="2"/>
      <charset val="238"/>
    </font>
    <font>
      <sz val="12"/>
      <name val="Arial"/>
      <family val="2"/>
      <charset val="238"/>
    </font>
    <font>
      <sz val="10"/>
      <color indexed="10"/>
      <name val="Arial"/>
      <family val="2"/>
      <charset val="238"/>
    </font>
    <font>
      <b/>
      <i/>
      <sz val="10"/>
      <name val="Arial"/>
      <family val="2"/>
      <charset val="238"/>
    </font>
    <font>
      <b/>
      <sz val="14"/>
      <color theme="6" tint="-0.249977111117893"/>
      <name val="Times New Roman"/>
      <family val="1"/>
      <charset val="238"/>
    </font>
    <font>
      <b/>
      <sz val="12"/>
      <color theme="6" tint="-0.249977111117893"/>
      <name val="Times New Roman"/>
      <family val="1"/>
      <charset val="238"/>
    </font>
    <font>
      <sz val="10"/>
      <color theme="6" tint="-0.249977111117893"/>
      <name val="Arial"/>
      <family val="2"/>
      <charset val="238"/>
    </font>
    <font>
      <b/>
      <sz val="11"/>
      <color theme="6" tint="-0.249977111117893"/>
      <name val="Wingdings 2"/>
      <family val="1"/>
      <charset val="2"/>
    </font>
    <font>
      <sz val="10"/>
      <color rgb="FFFF0000"/>
      <name val="Arial"/>
      <family val="2"/>
      <charset val="238"/>
    </font>
    <font>
      <b/>
      <sz val="11"/>
      <color theme="6" tint="-0.249977111117893"/>
      <name val="Wingdings"/>
      <charset val="2"/>
    </font>
    <font>
      <b/>
      <sz val="11"/>
      <color theme="6" tint="-0.249977111117893"/>
      <name val="Times New Roman"/>
      <family val="1"/>
      <charset val="238"/>
    </font>
    <font>
      <i/>
      <sz val="9"/>
      <name val="Arial"/>
      <family val="2"/>
      <charset val="238"/>
    </font>
    <font>
      <i/>
      <sz val="9"/>
      <color rgb="FF0070C0"/>
      <name val="Arial"/>
      <family val="2"/>
      <charset val="238"/>
    </font>
    <font>
      <i/>
      <sz val="10"/>
      <color theme="3"/>
      <name val="Arial"/>
      <family val="2"/>
      <charset val="238"/>
    </font>
    <font>
      <i/>
      <sz val="9"/>
      <color theme="3"/>
      <name val="Arial"/>
      <family val="2"/>
      <charset val="238"/>
    </font>
  </fonts>
  <fills count="2">
    <fill>
      <patternFill patternType="none"/>
    </fill>
    <fill>
      <patternFill patternType="gray125"/>
    </fill>
  </fills>
  <borders count="36">
    <border>
      <left/>
      <right/>
      <top/>
      <bottom/>
      <diagonal/>
    </border>
    <border>
      <left style="thin">
        <color indexed="8"/>
      </left>
      <right style="medium">
        <color indexed="64"/>
      </right>
      <top style="medium">
        <color indexed="64"/>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thin">
        <color indexed="8"/>
      </right>
      <top style="medium">
        <color indexed="64"/>
      </top>
      <bottom style="thin">
        <color indexed="8"/>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theme="6" tint="-0.499984740745262"/>
      </bottom>
      <diagonal/>
    </border>
    <border>
      <left/>
      <right/>
      <top style="thin">
        <color theme="6" tint="-0.499984740745262"/>
      </top>
      <bottom/>
      <diagonal/>
    </border>
  </borders>
  <cellStyleXfs count="2">
    <xf numFmtId="0" fontId="0" fillId="0" borderId="0"/>
    <xf numFmtId="164" fontId="1" fillId="0" borderId="0" applyFont="0" applyFill="0" applyBorder="0" applyAlignment="0" applyProtection="0"/>
  </cellStyleXfs>
  <cellXfs count="96">
    <xf numFmtId="0" fontId="0" fillId="0" borderId="0" xfId="0"/>
    <xf numFmtId="0" fontId="2" fillId="0" borderId="0" xfId="0" applyFont="1"/>
    <xf numFmtId="0" fontId="5" fillId="0" borderId="0" xfId="0" applyFont="1" applyAlignment="1">
      <alignment horizontal="center"/>
    </xf>
    <xf numFmtId="0" fontId="3" fillId="0" borderId="0" xfId="0" applyFont="1" applyAlignment="1">
      <alignment horizontal="center"/>
    </xf>
    <xf numFmtId="0" fontId="3" fillId="0" borderId="0" xfId="0" applyFont="1"/>
    <xf numFmtId="0" fontId="3" fillId="0" borderId="0" xfId="0" applyFont="1" applyAlignment="1">
      <alignment horizontal="left"/>
    </xf>
    <xf numFmtId="0" fontId="6" fillId="0" borderId="0" xfId="0" applyFont="1" applyAlignment="1">
      <alignment horizontal="center"/>
    </xf>
    <xf numFmtId="0" fontId="6" fillId="0" borderId="0" xfId="0" applyFont="1" applyAlignment="1">
      <alignment horizontal="left"/>
    </xf>
    <xf numFmtId="0" fontId="6" fillId="0" borderId="0" xfId="0" applyFont="1"/>
    <xf numFmtId="0" fontId="4" fillId="0" borderId="0" xfId="0" applyFont="1"/>
    <xf numFmtId="0" fontId="7" fillId="0" borderId="0" xfId="0" applyFont="1"/>
    <xf numFmtId="0" fontId="8" fillId="0" borderId="0" xfId="0" applyFont="1"/>
    <xf numFmtId="166" fontId="3" fillId="0" borderId="1" xfId="1" applyNumberFormat="1" applyFont="1" applyFill="1" applyBorder="1" applyAlignment="1" applyProtection="1"/>
    <xf numFmtId="166" fontId="3" fillId="0" borderId="2" xfId="1" applyNumberFormat="1" applyFont="1" applyFill="1" applyBorder="1" applyAlignment="1" applyProtection="1"/>
    <xf numFmtId="166" fontId="5" fillId="0" borderId="3" xfId="1" applyNumberFormat="1" applyFont="1" applyFill="1" applyBorder="1" applyAlignment="1" applyProtection="1"/>
    <xf numFmtId="0" fontId="8" fillId="0" borderId="4" xfId="0" applyFont="1" applyBorder="1" applyAlignment="1">
      <alignment horizontal="center"/>
    </xf>
    <xf numFmtId="0" fontId="3" fillId="0" borderId="5" xfId="0" applyFont="1" applyBorder="1"/>
    <xf numFmtId="0" fontId="8" fillId="0" borderId="6" xfId="0" applyFont="1" applyBorder="1"/>
    <xf numFmtId="0" fontId="8" fillId="0" borderId="7" xfId="0" applyFont="1" applyBorder="1" applyAlignment="1">
      <alignment horizontal="center"/>
    </xf>
    <xf numFmtId="0" fontId="8" fillId="0" borderId="8" xfId="0" applyFont="1" applyBorder="1" applyAlignment="1">
      <alignment horizontal="center"/>
    </xf>
    <xf numFmtId="0" fontId="5" fillId="0" borderId="0" xfId="0" applyFont="1"/>
    <xf numFmtId="0" fontId="3" fillId="0" borderId="0" xfId="0" applyFont="1" applyAlignment="1">
      <alignment horizontal="right"/>
    </xf>
    <xf numFmtId="166" fontId="3" fillId="0" borderId="0" xfId="0" applyNumberFormat="1" applyFont="1"/>
    <xf numFmtId="0" fontId="3" fillId="0" borderId="13" xfId="0" applyFont="1" applyBorder="1"/>
    <xf numFmtId="0" fontId="3" fillId="0" borderId="14" xfId="0" applyFont="1" applyBorder="1"/>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3" fillId="0" borderId="20" xfId="0" applyFont="1" applyBorder="1"/>
    <xf numFmtId="0" fontId="3" fillId="0" borderId="21" xfId="0" applyFont="1" applyBorder="1"/>
    <xf numFmtId="0" fontId="9" fillId="0" borderId="0" xfId="0" applyFont="1" applyAlignment="1">
      <alignment horizontal="left" indent="5"/>
    </xf>
    <xf numFmtId="0" fontId="9" fillId="0" borderId="0" xfId="0" applyFont="1" applyAlignment="1">
      <alignment horizontal="left"/>
    </xf>
    <xf numFmtId="0" fontId="9" fillId="0" borderId="0" xfId="0" applyFont="1"/>
    <xf numFmtId="165" fontId="10" fillId="0" borderId="0" xfId="0" applyNumberFormat="1" applyFont="1" applyAlignment="1">
      <alignment horizontal="right"/>
    </xf>
    <xf numFmtId="0" fontId="11" fillId="0" borderId="0" xfId="0" applyFont="1"/>
    <xf numFmtId="0" fontId="12" fillId="0" borderId="0" xfId="0" applyFont="1" applyAlignment="1">
      <alignment horizontal="left" indent="5"/>
    </xf>
    <xf numFmtId="0" fontId="13" fillId="0" borderId="0" xfId="0" applyFont="1"/>
    <xf numFmtId="4" fontId="1" fillId="0" borderId="9" xfId="0" applyNumberFormat="1" applyFont="1" applyBorder="1"/>
    <xf numFmtId="2" fontId="1" fillId="0" borderId="9" xfId="0" applyNumberFormat="1" applyFont="1" applyBorder="1" applyAlignment="1">
      <alignment horizontal="right"/>
    </xf>
    <xf numFmtId="4" fontId="1" fillId="0" borderId="26" xfId="0" applyNumberFormat="1" applyFont="1" applyBorder="1"/>
    <xf numFmtId="0" fontId="1" fillId="0" borderId="9" xfId="0" applyFont="1" applyBorder="1" applyAlignment="1">
      <alignment horizontal="center"/>
    </xf>
    <xf numFmtId="0" fontId="1" fillId="0" borderId="10" xfId="0" applyFont="1" applyBorder="1"/>
    <xf numFmtId="0" fontId="1" fillId="0" borderId="11" xfId="0" applyFont="1" applyBorder="1"/>
    <xf numFmtId="0" fontId="1" fillId="0" borderId="0" xfId="0" applyFont="1" applyAlignment="1">
      <alignment horizontal="left"/>
    </xf>
    <xf numFmtId="0" fontId="1" fillId="0" borderId="25" xfId="0" applyFont="1" applyBorder="1" applyAlignment="1">
      <alignment horizontal="center"/>
    </xf>
    <xf numFmtId="0" fontId="1" fillId="0" borderId="0" xfId="0" applyFont="1"/>
    <xf numFmtId="0" fontId="9" fillId="0" borderId="34" xfId="0" applyFont="1" applyBorder="1" applyAlignment="1">
      <alignment horizontal="left"/>
    </xf>
    <xf numFmtId="0" fontId="9" fillId="0" borderId="34" xfId="0" applyFont="1" applyBorder="1"/>
    <xf numFmtId="0" fontId="12" fillId="0" borderId="35" xfId="0" applyFont="1" applyBorder="1" applyAlignment="1">
      <alignment horizontal="left"/>
    </xf>
    <xf numFmtId="0" fontId="12" fillId="0" borderId="35" xfId="0" applyFont="1" applyBorder="1"/>
    <xf numFmtId="0" fontId="8" fillId="0" borderId="22" xfId="0" applyFont="1" applyBorder="1" applyAlignment="1">
      <alignment horizontal="center"/>
    </xf>
    <xf numFmtId="0" fontId="5" fillId="0" borderId="23" xfId="0" applyFont="1" applyBorder="1"/>
    <xf numFmtId="0" fontId="8" fillId="0" borderId="23" xfId="0" applyFont="1" applyBorder="1"/>
    <xf numFmtId="0" fontId="8" fillId="0" borderId="23" xfId="0" applyFont="1" applyBorder="1" applyAlignment="1">
      <alignment horizontal="center"/>
    </xf>
    <xf numFmtId="2" fontId="8" fillId="0" borderId="23" xfId="0" applyNumberFormat="1" applyFont="1" applyBorder="1" applyAlignment="1">
      <alignment horizontal="right"/>
    </xf>
    <xf numFmtId="0" fontId="8" fillId="0" borderId="24" xfId="0" applyFont="1" applyBorder="1" applyAlignment="1">
      <alignment horizontal="center"/>
    </xf>
    <xf numFmtId="0" fontId="3" fillId="0" borderId="25" xfId="0" applyFont="1" applyBorder="1" applyAlignment="1">
      <alignment horizontal="center"/>
    </xf>
    <xf numFmtId="0" fontId="1" fillId="0" borderId="9" xfId="0" applyFont="1" applyBorder="1"/>
    <xf numFmtId="0" fontId="3" fillId="0" borderId="9" xfId="0" applyFont="1" applyBorder="1"/>
    <xf numFmtId="0" fontId="3" fillId="0" borderId="9" xfId="0" applyFont="1" applyBorder="1" applyAlignment="1">
      <alignment horizontal="center"/>
    </xf>
    <xf numFmtId="2" fontId="3" fillId="0" borderId="9" xfId="0" applyNumberFormat="1" applyFont="1" applyBorder="1" applyAlignment="1">
      <alignment horizontal="right"/>
    </xf>
    <xf numFmtId="4" fontId="3" fillId="0" borderId="26" xfId="0" applyNumberFormat="1" applyFont="1" applyBorder="1"/>
    <xf numFmtId="0" fontId="3" fillId="0" borderId="27" xfId="0" applyFont="1" applyBorder="1" applyAlignment="1">
      <alignment horizontal="center"/>
    </xf>
    <xf numFmtId="0" fontId="1" fillId="0" borderId="11" xfId="0" applyFont="1" applyBorder="1" applyAlignment="1">
      <alignment horizontal="center"/>
    </xf>
    <xf numFmtId="0" fontId="8" fillId="0" borderId="27" xfId="0" applyFont="1" applyBorder="1" applyAlignment="1">
      <alignment horizontal="center"/>
    </xf>
    <xf numFmtId="0" fontId="5" fillId="0" borderId="12" xfId="0" applyFont="1" applyBorder="1"/>
    <xf numFmtId="0" fontId="8" fillId="0" borderId="12" xfId="0" applyFont="1" applyBorder="1"/>
    <xf numFmtId="0" fontId="8" fillId="0" borderId="12" xfId="0" applyFont="1" applyBorder="1" applyAlignment="1">
      <alignment horizontal="center"/>
    </xf>
    <xf numFmtId="2" fontId="8" fillId="0" borderId="12" xfId="0" applyNumberFormat="1" applyFont="1" applyBorder="1" applyAlignment="1">
      <alignment horizontal="right"/>
    </xf>
    <xf numFmtId="0" fontId="8" fillId="0" borderId="28" xfId="0" applyFont="1" applyBorder="1" applyAlignment="1">
      <alignment horizontal="center"/>
    </xf>
    <xf numFmtId="0" fontId="3" fillId="0" borderId="10" xfId="0" applyFont="1" applyBorder="1"/>
    <xf numFmtId="0" fontId="3" fillId="0" borderId="11" xfId="0" applyFont="1" applyBorder="1"/>
    <xf numFmtId="0" fontId="1" fillId="0" borderId="25" xfId="0" applyFont="1" applyBorder="1" applyAlignment="1">
      <alignment horizontal="right"/>
    </xf>
    <xf numFmtId="0" fontId="3" fillId="0" borderId="25" xfId="0" applyFont="1" applyBorder="1" applyAlignment="1">
      <alignment horizontal="right"/>
    </xf>
    <xf numFmtId="0" fontId="3" fillId="0" borderId="11" xfId="0" applyFont="1" applyBorder="1" applyAlignment="1">
      <alignment horizontal="center"/>
    </xf>
    <xf numFmtId="0" fontId="1" fillId="0" borderId="29" xfId="0" applyFont="1" applyBorder="1" applyAlignment="1">
      <alignment horizontal="right"/>
    </xf>
    <xf numFmtId="0" fontId="3" fillId="0" borderId="30" xfId="0" applyFont="1" applyBorder="1"/>
    <xf numFmtId="0" fontId="3" fillId="0" borderId="31" xfId="0" applyFont="1" applyBorder="1"/>
    <xf numFmtId="0" fontId="3" fillId="0" borderId="32" xfId="0" applyFont="1" applyBorder="1" applyAlignment="1">
      <alignment horizontal="center"/>
    </xf>
    <xf numFmtId="2" fontId="3" fillId="0" borderId="32" xfId="0" applyNumberFormat="1" applyFont="1" applyBorder="1" applyAlignment="1">
      <alignment horizontal="right"/>
    </xf>
    <xf numFmtId="4" fontId="3" fillId="0" borderId="32" xfId="0" applyNumberFormat="1" applyFont="1" applyBorder="1"/>
    <xf numFmtId="4" fontId="3" fillId="0" borderId="33" xfId="0" applyNumberFormat="1" applyFont="1" applyBorder="1"/>
    <xf numFmtId="0" fontId="1" fillId="0" borderId="12" xfId="0" applyFont="1" applyBorder="1"/>
    <xf numFmtId="2" fontId="1" fillId="0" borderId="11" xfId="0" applyNumberFormat="1" applyFont="1" applyBorder="1" applyAlignment="1">
      <alignment horizontal="right"/>
    </xf>
    <xf numFmtId="4" fontId="1" fillId="0" borderId="11" xfId="0" applyNumberFormat="1" applyFont="1" applyBorder="1"/>
    <xf numFmtId="0" fontId="16" fillId="0" borderId="12" xfId="0" applyFont="1" applyBorder="1"/>
    <xf numFmtId="0" fontId="16" fillId="0" borderId="27" xfId="0" applyFont="1" applyBorder="1" applyAlignment="1">
      <alignment horizontal="center"/>
    </xf>
    <xf numFmtId="0" fontId="16" fillId="0" borderId="12" xfId="0" applyFont="1" applyBorder="1" applyAlignment="1">
      <alignment horizontal="center"/>
    </xf>
    <xf numFmtId="2" fontId="16" fillId="0" borderId="12" xfId="0" applyNumberFormat="1" applyFont="1" applyBorder="1" applyAlignment="1">
      <alignment horizontal="right"/>
    </xf>
    <xf numFmtId="4" fontId="16" fillId="0" borderId="12" xfId="0" applyNumberFormat="1" applyFont="1" applyBorder="1"/>
    <xf numFmtId="4" fontId="16" fillId="0" borderId="28" xfId="0" applyNumberFormat="1" applyFont="1" applyBorder="1"/>
    <xf numFmtId="0" fontId="17" fillId="0" borderId="12" xfId="0" applyFont="1" applyBorder="1"/>
    <xf numFmtId="0" fontId="19" fillId="0" borderId="12" xfId="0" applyFont="1" applyBorder="1"/>
    <xf numFmtId="0" fontId="18" fillId="0" borderId="0" xfId="0" applyFont="1" applyAlignment="1">
      <alignment horizontal="left" wrapText="1"/>
    </xf>
  </cellXfs>
  <cellStyles count="2">
    <cellStyle name="Čárka" xfId="1" builtinId="3"/>
    <cellStyle name="Normální"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625680</xdr:colOff>
      <xdr:row>4</xdr:row>
      <xdr:rowOff>91611</xdr:rowOff>
    </xdr:to>
    <xdr:pic>
      <xdr:nvPicPr>
        <xdr:cNvPr id="4" name="obrázek 6" descr="Znak sro">
          <a:extLst>
            <a:ext uri="{FF2B5EF4-FFF2-40B4-BE49-F238E27FC236}">
              <a16:creationId xmlns:a16="http://schemas.microsoft.com/office/drawing/2014/main" id="{59CB9EF1-229C-40A4-854D-A145B4D19EE0}"/>
            </a:ext>
          </a:extLst>
        </xdr:cNvPr>
        <xdr:cNvPicPr>
          <a:picLocks noChangeAspect="1"/>
        </xdr:cNvPicPr>
      </xdr:nvPicPr>
      <xdr:blipFill>
        <a:blip xmlns:r="http://schemas.openxmlformats.org/officeDocument/2006/relationships" r:embed="rId1" cstate="print">
          <a:lum bright="-20000" contrast="40000"/>
        </a:blip>
        <a:srcRect/>
        <a:stretch>
          <a:fillRect/>
        </a:stretch>
      </xdr:blipFill>
      <xdr:spPr bwMode="auto">
        <a:xfrm>
          <a:off x="0" y="0"/>
          <a:ext cx="892380" cy="939336"/>
        </a:xfrm>
        <a:prstGeom prst="roundRect">
          <a:avLst>
            <a:gd name="adj" fmla="val 2560"/>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1</xdr:colOff>
      <xdr:row>49</xdr:row>
      <xdr:rowOff>9525</xdr:rowOff>
    </xdr:from>
    <xdr:to>
      <xdr:col>6</xdr:col>
      <xdr:colOff>838656</xdr:colOff>
      <xdr:row>109</xdr:row>
      <xdr:rowOff>61913</xdr:rowOff>
    </xdr:to>
    <xdr:pic>
      <xdr:nvPicPr>
        <xdr:cNvPr id="2" name="Obrázek 1">
          <a:extLst>
            <a:ext uri="{FF2B5EF4-FFF2-40B4-BE49-F238E27FC236}">
              <a16:creationId xmlns:a16="http://schemas.microsoft.com/office/drawing/2014/main" id="{084BC1C9-8447-FE7A-3217-4FF2A7009F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16200000">
          <a:off x="-1578540" y="10732066"/>
          <a:ext cx="9767888" cy="6610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21"/>
  </sheetPr>
  <dimension ref="A1:J49"/>
  <sheetViews>
    <sheetView tabSelected="1" zoomScaleNormal="100" workbookViewId="0">
      <selection activeCell="O19" sqref="O19"/>
    </sheetView>
  </sheetViews>
  <sheetFormatPr defaultRowHeight="13.2" x14ac:dyDescent="0.25"/>
  <cols>
    <col min="1" max="1" width="4" customWidth="1"/>
    <col min="2" max="2" width="13.44140625" customWidth="1"/>
    <col min="3" max="3" width="44.44140625" customWidth="1"/>
    <col min="4" max="4" width="6" customWidth="1"/>
    <col min="5" max="5" width="9" customWidth="1"/>
    <col min="6" max="6" width="9.6640625" customWidth="1"/>
    <col min="7" max="7" width="13.44140625" customWidth="1"/>
    <col min="8" max="8" width="11.44140625" style="4" customWidth="1"/>
  </cols>
  <sheetData>
    <row r="1" spans="1:8" s="36" customFormat="1" ht="17.399999999999999" x14ac:dyDescent="0.3">
      <c r="A1" s="32" t="s">
        <v>4</v>
      </c>
      <c r="B1" s="33"/>
      <c r="C1" s="34"/>
      <c r="D1" s="34"/>
      <c r="E1" s="34"/>
      <c r="F1" s="34"/>
      <c r="G1" s="35"/>
    </row>
    <row r="2" spans="1:8" s="36" customFormat="1" ht="17.399999999999999" x14ac:dyDescent="0.3">
      <c r="A2" s="32" t="s">
        <v>3</v>
      </c>
      <c r="B2" s="48"/>
      <c r="C2" s="49"/>
      <c r="D2" s="49"/>
      <c r="E2" s="49"/>
      <c r="F2" s="49"/>
      <c r="G2" s="49"/>
    </row>
    <row r="3" spans="1:8" s="36" customFormat="1" ht="13.8" x14ac:dyDescent="0.25">
      <c r="A3" s="37" t="s">
        <v>29</v>
      </c>
      <c r="B3" s="50"/>
      <c r="C3" s="51"/>
      <c r="D3" s="51"/>
      <c r="E3" s="51"/>
      <c r="F3" s="51"/>
      <c r="G3" s="51"/>
    </row>
    <row r="4" spans="1:8" s="36" customFormat="1" ht="15" customHeight="1" x14ac:dyDescent="0.25"/>
    <row r="5" spans="1:8" s="1" customFormat="1" ht="18.75" customHeight="1" x14ac:dyDescent="0.3">
      <c r="A5" s="9"/>
      <c r="B5" s="9"/>
      <c r="C5" s="9" t="s">
        <v>54</v>
      </c>
      <c r="D5" s="9"/>
      <c r="E5" s="9"/>
      <c r="F5" s="9"/>
      <c r="G5" s="9"/>
    </row>
    <row r="6" spans="1:8" s="4" customFormat="1" ht="12.75" customHeight="1" x14ac:dyDescent="0.25">
      <c r="A6" s="2"/>
      <c r="B6" s="2"/>
      <c r="C6" s="2"/>
      <c r="D6" s="2"/>
      <c r="E6" s="2"/>
      <c r="F6" s="2"/>
      <c r="G6" s="2"/>
    </row>
    <row r="7" spans="1:8" s="8" customFormat="1" ht="15" customHeight="1" x14ac:dyDescent="0.25">
      <c r="A7" s="6"/>
      <c r="B7" s="7" t="s">
        <v>17</v>
      </c>
      <c r="C7" s="7" t="s">
        <v>33</v>
      </c>
      <c r="D7" s="6"/>
      <c r="E7" s="6"/>
      <c r="F7" s="6"/>
      <c r="G7" s="6"/>
    </row>
    <row r="8" spans="1:8" s="4" customFormat="1" ht="12.75" customHeight="1" x14ac:dyDescent="0.25">
      <c r="A8" s="3"/>
      <c r="B8" s="5" t="s">
        <v>19</v>
      </c>
      <c r="C8" s="5" t="s">
        <v>22</v>
      </c>
      <c r="D8" s="3"/>
      <c r="E8" s="3"/>
      <c r="F8" s="3"/>
      <c r="G8" s="3"/>
    </row>
    <row r="9" spans="1:8" s="4" customFormat="1" ht="12.75" customHeight="1" x14ac:dyDescent="0.25">
      <c r="A9" s="3"/>
      <c r="B9" s="5" t="s">
        <v>18</v>
      </c>
      <c r="C9" s="45" t="s">
        <v>44</v>
      </c>
      <c r="D9" s="3"/>
      <c r="E9" s="3"/>
      <c r="F9" s="3"/>
      <c r="G9" s="3"/>
    </row>
    <row r="10" spans="1:8" s="4" customFormat="1" ht="13.8" thickBot="1" x14ac:dyDescent="0.3">
      <c r="H10" s="3"/>
    </row>
    <row r="11" spans="1:8" s="4" customFormat="1" ht="13.8" thickBot="1" x14ac:dyDescent="0.3">
      <c r="A11" s="15"/>
      <c r="B11" s="16"/>
      <c r="C11" s="17" t="s">
        <v>2</v>
      </c>
      <c r="D11" s="18" t="s">
        <v>0</v>
      </c>
      <c r="E11" s="18" t="s">
        <v>15</v>
      </c>
      <c r="F11" s="18" t="s">
        <v>1</v>
      </c>
      <c r="G11" s="19" t="s">
        <v>16</v>
      </c>
    </row>
    <row r="12" spans="1:8" s="4" customFormat="1" x14ac:dyDescent="0.25">
      <c r="A12" s="52">
        <v>1</v>
      </c>
      <c r="B12" s="53" t="s">
        <v>14</v>
      </c>
      <c r="C12" s="54"/>
      <c r="D12" s="55"/>
      <c r="E12" s="56"/>
      <c r="F12" s="55"/>
      <c r="G12" s="57"/>
    </row>
    <row r="13" spans="1:8" s="4" customFormat="1" x14ac:dyDescent="0.25">
      <c r="A13" s="58"/>
      <c r="B13" s="59" t="s">
        <v>32</v>
      </c>
      <c r="C13" s="60"/>
      <c r="D13" s="61" t="s">
        <v>7</v>
      </c>
      <c r="E13" s="62">
        <f>E37*0.05*2.55</f>
        <v>187.42499999999998</v>
      </c>
      <c r="F13" s="39"/>
      <c r="G13" s="63">
        <f>E13*F13</f>
        <v>0</v>
      </c>
      <c r="H13" s="38"/>
    </row>
    <row r="14" spans="1:8" s="47" customFormat="1" x14ac:dyDescent="0.25">
      <c r="A14" s="46"/>
      <c r="B14" s="59" t="s">
        <v>46</v>
      </c>
      <c r="C14" s="59"/>
      <c r="D14" s="42" t="s">
        <v>7</v>
      </c>
      <c r="E14" s="40">
        <f>E22*0.04*2</f>
        <v>14</v>
      </c>
      <c r="F14" s="39"/>
      <c r="G14" s="41">
        <f>E14*F14</f>
        <v>0</v>
      </c>
    </row>
    <row r="15" spans="1:8" s="47" customFormat="1" x14ac:dyDescent="0.25">
      <c r="A15" s="46"/>
      <c r="B15" s="59" t="s">
        <v>43</v>
      </c>
      <c r="C15" s="59"/>
      <c r="D15" s="42" t="s">
        <v>30</v>
      </c>
      <c r="E15" s="40">
        <f>E24</f>
        <v>15</v>
      </c>
      <c r="F15" s="39"/>
      <c r="G15" s="41">
        <f t="shared" ref="G15" si="0">E15*F15</f>
        <v>0</v>
      </c>
    </row>
    <row r="16" spans="1:8" s="4" customFormat="1" x14ac:dyDescent="0.25">
      <c r="A16" s="64"/>
      <c r="B16" s="43" t="s">
        <v>20</v>
      </c>
      <c r="C16" s="44"/>
      <c r="D16" s="65" t="s">
        <v>21</v>
      </c>
      <c r="E16" s="40">
        <v>1</v>
      </c>
      <c r="F16" s="39"/>
      <c r="G16" s="41">
        <f t="shared" ref="G16" si="1">E16*F16</f>
        <v>0</v>
      </c>
    </row>
    <row r="17" spans="1:10" s="4" customFormat="1" x14ac:dyDescent="0.25">
      <c r="A17" s="66">
        <v>2</v>
      </c>
      <c r="B17" s="67" t="s">
        <v>23</v>
      </c>
      <c r="C17" s="68"/>
      <c r="D17" s="69"/>
      <c r="E17" s="70"/>
      <c r="F17" s="69"/>
      <c r="G17" s="71"/>
    </row>
    <row r="18" spans="1:10" s="4" customFormat="1" x14ac:dyDescent="0.25">
      <c r="A18" s="58"/>
      <c r="B18" s="72" t="s">
        <v>13</v>
      </c>
      <c r="C18" s="73"/>
      <c r="D18" s="61" t="s">
        <v>6</v>
      </c>
      <c r="E18" s="62">
        <v>9</v>
      </c>
      <c r="F18" s="39"/>
      <c r="G18" s="63">
        <f t="shared" ref="G18:G39" si="2">E18*F18</f>
        <v>0</v>
      </c>
      <c r="J18" s="20"/>
    </row>
    <row r="19" spans="1:10" s="4" customFormat="1" x14ac:dyDescent="0.25">
      <c r="A19" s="58"/>
      <c r="B19" s="72" t="s">
        <v>9</v>
      </c>
      <c r="C19" s="73"/>
      <c r="D19" s="61" t="s">
        <v>6</v>
      </c>
      <c r="E19" s="62">
        <v>0</v>
      </c>
      <c r="F19" s="39"/>
      <c r="G19" s="63">
        <f t="shared" si="2"/>
        <v>0</v>
      </c>
      <c r="J19" s="20"/>
    </row>
    <row r="20" spans="1:10" s="4" customFormat="1" x14ac:dyDescent="0.25">
      <c r="A20" s="58"/>
      <c r="B20" s="72" t="s">
        <v>11</v>
      </c>
      <c r="C20" s="73"/>
      <c r="D20" s="61" t="s">
        <v>6</v>
      </c>
      <c r="E20" s="62">
        <v>3</v>
      </c>
      <c r="F20" s="39"/>
      <c r="G20" s="63">
        <f t="shared" si="2"/>
        <v>0</v>
      </c>
      <c r="J20" s="20"/>
    </row>
    <row r="21" spans="1:10" s="47" customFormat="1" x14ac:dyDescent="0.25">
      <c r="A21" s="66">
        <v>3</v>
      </c>
      <c r="B21" s="67" t="s">
        <v>37</v>
      </c>
      <c r="C21" s="68"/>
      <c r="D21" s="69"/>
      <c r="E21" s="70"/>
      <c r="F21" s="69"/>
      <c r="G21" s="71"/>
    </row>
    <row r="22" spans="1:10" s="47" customFormat="1" x14ac:dyDescent="0.25">
      <c r="A22" s="46" t="s">
        <v>39</v>
      </c>
      <c r="B22" s="43" t="s">
        <v>38</v>
      </c>
      <c r="C22" s="44"/>
      <c r="D22" s="42" t="s">
        <v>5</v>
      </c>
      <c r="E22" s="40">
        <v>175</v>
      </c>
      <c r="F22" s="39"/>
      <c r="G22" s="41">
        <f t="shared" ref="G22" si="3">E22*F22</f>
        <v>0</v>
      </c>
    </row>
    <row r="23" spans="1:10" s="47" customFormat="1" x14ac:dyDescent="0.25">
      <c r="A23" s="88" t="s">
        <v>39</v>
      </c>
      <c r="B23" s="94" t="s">
        <v>45</v>
      </c>
      <c r="C23" s="87"/>
      <c r="D23" s="89"/>
      <c r="E23" s="90"/>
      <c r="F23" s="91"/>
      <c r="G23" s="92"/>
    </row>
    <row r="24" spans="1:10" s="47" customFormat="1" x14ac:dyDescent="0.25">
      <c r="A24" s="46"/>
      <c r="B24" s="43" t="s">
        <v>40</v>
      </c>
      <c r="C24" s="44"/>
      <c r="D24" s="42" t="s">
        <v>30</v>
      </c>
      <c r="E24" s="40">
        <v>15</v>
      </c>
      <c r="F24" s="39"/>
      <c r="G24" s="41">
        <f t="shared" ref="G24:G26" si="4">E24*F24</f>
        <v>0</v>
      </c>
    </row>
    <row r="25" spans="1:10" s="47" customFormat="1" x14ac:dyDescent="0.25">
      <c r="A25" s="46"/>
      <c r="B25" s="43" t="s">
        <v>47</v>
      </c>
      <c r="C25" s="44"/>
      <c r="D25" s="42" t="s">
        <v>5</v>
      </c>
      <c r="E25" s="40">
        <v>230</v>
      </c>
      <c r="F25" s="39"/>
      <c r="G25" s="41">
        <f t="shared" si="4"/>
        <v>0</v>
      </c>
    </row>
    <row r="26" spans="1:10" s="47" customFormat="1" x14ac:dyDescent="0.25">
      <c r="A26" s="46"/>
      <c r="B26" s="43" t="s">
        <v>48</v>
      </c>
      <c r="C26" s="44"/>
      <c r="D26" s="42" t="s">
        <v>5</v>
      </c>
      <c r="E26" s="40">
        <v>230</v>
      </c>
      <c r="F26" s="39"/>
      <c r="G26" s="41">
        <f t="shared" si="4"/>
        <v>0</v>
      </c>
    </row>
    <row r="27" spans="1:10" s="47" customFormat="1" x14ac:dyDescent="0.25">
      <c r="A27" s="66">
        <v>5</v>
      </c>
      <c r="B27" s="67" t="s">
        <v>41</v>
      </c>
      <c r="C27" s="93"/>
      <c r="D27" s="69"/>
      <c r="E27" s="70"/>
      <c r="F27" s="69"/>
      <c r="G27" s="71"/>
    </row>
    <row r="28" spans="1:10" s="47" customFormat="1" x14ac:dyDescent="0.25">
      <c r="A28" s="46"/>
      <c r="B28" s="43" t="s">
        <v>49</v>
      </c>
      <c r="C28" s="44"/>
      <c r="D28" s="42" t="s">
        <v>8</v>
      </c>
      <c r="E28" s="40">
        <v>193</v>
      </c>
      <c r="F28" s="39"/>
      <c r="G28" s="41">
        <f t="shared" ref="G28:G30" si="5">E28*F28</f>
        <v>0</v>
      </c>
    </row>
    <row r="29" spans="1:10" s="47" customFormat="1" x14ac:dyDescent="0.25">
      <c r="A29" s="46"/>
      <c r="B29" s="43" t="s">
        <v>50</v>
      </c>
      <c r="C29" s="44"/>
      <c r="D29" s="42" t="s">
        <v>8</v>
      </c>
      <c r="E29" s="40">
        <v>146</v>
      </c>
      <c r="F29" s="39"/>
      <c r="G29" s="41">
        <f t="shared" si="5"/>
        <v>0</v>
      </c>
    </row>
    <row r="30" spans="1:10" s="47" customFormat="1" x14ac:dyDescent="0.25">
      <c r="A30" s="46"/>
      <c r="B30" s="43" t="s">
        <v>51</v>
      </c>
      <c r="C30" s="44"/>
      <c r="D30" s="42" t="s">
        <v>8</v>
      </c>
      <c r="E30" s="40">
        <v>146</v>
      </c>
      <c r="F30" s="39"/>
      <c r="G30" s="41">
        <f t="shared" si="5"/>
        <v>0</v>
      </c>
    </row>
    <row r="31" spans="1:10" s="47" customFormat="1" x14ac:dyDescent="0.25">
      <c r="A31" s="46"/>
      <c r="B31" s="43" t="s">
        <v>42</v>
      </c>
      <c r="C31" s="44"/>
      <c r="D31" s="42" t="s">
        <v>30</v>
      </c>
      <c r="E31" s="40">
        <v>15</v>
      </c>
      <c r="F31" s="39"/>
      <c r="G31" s="41">
        <f>E31*F31</f>
        <v>0</v>
      </c>
    </row>
    <row r="32" spans="1:10" s="4" customFormat="1" x14ac:dyDescent="0.25">
      <c r="A32" s="66">
        <v>4</v>
      </c>
      <c r="B32" s="67" t="s">
        <v>24</v>
      </c>
      <c r="C32" s="68"/>
      <c r="D32" s="69"/>
      <c r="E32" s="70"/>
      <c r="F32" s="69"/>
      <c r="G32" s="71"/>
    </row>
    <row r="33" spans="1:8" s="38" customFormat="1" x14ac:dyDescent="0.25">
      <c r="A33" s="46"/>
      <c r="B33" s="43" t="s">
        <v>52</v>
      </c>
      <c r="C33" s="44"/>
      <c r="D33" s="42" t="s">
        <v>5</v>
      </c>
      <c r="E33" s="40">
        <v>1470</v>
      </c>
      <c r="F33" s="39"/>
      <c r="G33" s="41">
        <f t="shared" ref="G33" si="6">E33*F33</f>
        <v>0</v>
      </c>
    </row>
    <row r="34" spans="1:8" s="47" customFormat="1" x14ac:dyDescent="0.25">
      <c r="A34" s="46" t="s">
        <v>55</v>
      </c>
      <c r="B34" s="43" t="s">
        <v>34</v>
      </c>
      <c r="C34" s="44"/>
      <c r="D34" s="42" t="s">
        <v>30</v>
      </c>
      <c r="E34" s="40">
        <v>12.25</v>
      </c>
      <c r="F34" s="39"/>
      <c r="G34" s="41">
        <f t="shared" si="2"/>
        <v>0</v>
      </c>
    </row>
    <row r="35" spans="1:8" s="47" customFormat="1" x14ac:dyDescent="0.25">
      <c r="A35" s="88" t="s">
        <v>55</v>
      </c>
      <c r="B35" s="94" t="s">
        <v>35</v>
      </c>
      <c r="C35" s="87"/>
      <c r="D35" s="89"/>
      <c r="E35" s="90"/>
      <c r="F35" s="91"/>
      <c r="G35" s="92"/>
    </row>
    <row r="36" spans="1:8" s="47" customFormat="1" x14ac:dyDescent="0.25">
      <c r="A36" s="46"/>
      <c r="B36" s="43" t="s">
        <v>36</v>
      </c>
      <c r="C36" s="84"/>
      <c r="D36" s="42" t="s">
        <v>5</v>
      </c>
      <c r="E36" s="85">
        <v>1470</v>
      </c>
      <c r="F36" s="86"/>
      <c r="G36" s="41">
        <f t="shared" si="2"/>
        <v>0</v>
      </c>
    </row>
    <row r="37" spans="1:8" s="47" customFormat="1" x14ac:dyDescent="0.25">
      <c r="A37" s="46"/>
      <c r="B37" s="43" t="s">
        <v>53</v>
      </c>
      <c r="C37" s="44"/>
      <c r="D37" s="42" t="s">
        <v>5</v>
      </c>
      <c r="E37" s="40">
        <v>1470</v>
      </c>
      <c r="F37" s="39"/>
      <c r="G37" s="41">
        <f t="shared" si="2"/>
        <v>0</v>
      </c>
    </row>
    <row r="38" spans="1:8" s="4" customFormat="1" x14ac:dyDescent="0.25">
      <c r="A38" s="75"/>
      <c r="B38" s="43" t="s">
        <v>31</v>
      </c>
      <c r="C38" s="73"/>
      <c r="D38" s="76" t="s">
        <v>10</v>
      </c>
      <c r="E38" s="62">
        <v>40</v>
      </c>
      <c r="F38" s="39"/>
      <c r="G38" s="63">
        <f t="shared" si="2"/>
        <v>0</v>
      </c>
      <c r="H38" s="38"/>
    </row>
    <row r="39" spans="1:8" s="4" customFormat="1" x14ac:dyDescent="0.25">
      <c r="A39" s="74"/>
      <c r="B39" s="60" t="s">
        <v>12</v>
      </c>
      <c r="C39" s="60"/>
      <c r="D39" s="61" t="s">
        <v>8</v>
      </c>
      <c r="E39" s="62">
        <v>300</v>
      </c>
      <c r="F39" s="39"/>
      <c r="G39" s="63">
        <f t="shared" si="2"/>
        <v>0</v>
      </c>
    </row>
    <row r="40" spans="1:8" s="4" customFormat="1" ht="13.8" thickBot="1" x14ac:dyDescent="0.3">
      <c r="A40" s="77"/>
      <c r="B40" s="78"/>
      <c r="C40" s="79"/>
      <c r="D40" s="80"/>
      <c r="E40" s="81"/>
      <c r="F40" s="82"/>
      <c r="G40" s="83"/>
    </row>
    <row r="41" spans="1:8" s="11" customFormat="1" ht="13.8" thickBot="1" x14ac:dyDescent="0.3">
      <c r="A41" s="21"/>
      <c r="B41" s="4"/>
      <c r="C41" s="4"/>
      <c r="D41" s="4"/>
      <c r="E41" s="4"/>
      <c r="F41" s="4"/>
      <c r="G41" s="22"/>
      <c r="H41" s="10"/>
    </row>
    <row r="42" spans="1:8" s="4" customFormat="1" x14ac:dyDescent="0.25">
      <c r="D42" s="23" t="s">
        <v>25</v>
      </c>
      <c r="E42" s="24"/>
      <c r="F42" s="25"/>
      <c r="G42" s="12">
        <f>SUM(G12:G41)</f>
        <v>0</v>
      </c>
    </row>
    <row r="43" spans="1:8" s="4" customFormat="1" x14ac:dyDescent="0.25">
      <c r="D43" s="26" t="s">
        <v>26</v>
      </c>
      <c r="E43" s="27"/>
      <c r="F43" s="28"/>
      <c r="G43" s="13">
        <f>G44-G42</f>
        <v>0</v>
      </c>
    </row>
    <row r="44" spans="1:8" s="4" customFormat="1" ht="13.8" thickBot="1" x14ac:dyDescent="0.3">
      <c r="D44" s="29" t="s">
        <v>27</v>
      </c>
      <c r="E44" s="30"/>
      <c r="F44" s="31"/>
      <c r="G44" s="14">
        <f>G42*1.21</f>
        <v>0</v>
      </c>
    </row>
    <row r="47" spans="1:8" ht="80.25" customHeight="1" x14ac:dyDescent="0.25">
      <c r="A47" s="95" t="s">
        <v>28</v>
      </c>
      <c r="B47" s="95"/>
      <c r="C47" s="95"/>
      <c r="D47" s="95"/>
      <c r="E47" s="95"/>
      <c r="F47" s="95"/>
      <c r="G47" s="95"/>
    </row>
    <row r="49" spans="1:1" x14ac:dyDescent="0.25">
      <c r="A49" s="47" t="s">
        <v>56</v>
      </c>
    </row>
  </sheetData>
  <mergeCells count="1">
    <mergeCell ref="A47:G47"/>
  </mergeCells>
  <printOptions horizontalCentered="1"/>
  <pageMargins left="0" right="0" top="0.39370078740157483" bottom="0.39370078740157483" header="0.51181102362204722" footer="0.51181102362204722"/>
  <pageSetup paperSize="9" orientation="portrait" horizontalDpi="4294967293" verticalDpi="300" r:id="rId1"/>
  <headerFooter alignWithMargins="0"/>
  <rowBreaks count="1" manualBreakCount="1">
    <brk id="4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vt:i4>
      </vt:variant>
    </vt:vector>
  </HeadingPairs>
  <TitlesOfParts>
    <vt:vector size="1" baseType="lpstr">
      <vt:lpstr>CN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Techn.Slu§by</dc:creator>
  <cp:lastModifiedBy>Libor Vokas</cp:lastModifiedBy>
  <cp:lastPrinted>2019-08-15T09:42:05Z</cp:lastPrinted>
  <dcterms:created xsi:type="dcterms:W3CDTF">2001-10-25T09:42:57Z</dcterms:created>
  <dcterms:modified xsi:type="dcterms:W3CDTF">2024-03-16T12:12:13Z</dcterms:modified>
</cp:coreProperties>
</file>