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ringl\05_Investice a rozpočty\Rok 2015\2015_Trafostanice\00_zadání\"/>
    </mc:Choice>
  </mc:AlternateContent>
  <bookViews>
    <workbookView xWindow="0" yWindow="0" windowWidth="15570" windowHeight="6855"/>
  </bookViews>
  <sheets>
    <sheet name="Příloha č.3" sheetId="1" r:id="rId1"/>
  </sheets>
  <definedNames>
    <definedName name="_xlnm.Print_Area" localSheetId="0">'Příloha č.3'!$A$1:$H$48</definedName>
  </definedNames>
  <calcPr calcId="152511"/>
</workbook>
</file>

<file path=xl/calcChain.xml><?xml version="1.0" encoding="utf-8"?>
<calcChain xmlns="http://schemas.openxmlformats.org/spreadsheetml/2006/main">
  <c r="G46" i="1" l="1"/>
  <c r="G45" i="1"/>
  <c r="H20" i="1"/>
  <c r="H8" i="1" s="1"/>
  <c r="G19" i="1"/>
  <c r="G8" i="1" s="1"/>
  <c r="B8" i="1"/>
  <c r="B12" i="1"/>
  <c r="G47" i="1"/>
  <c r="G44" i="1"/>
  <c r="G43" i="1"/>
  <c r="G48" i="1" l="1"/>
  <c r="H12" i="1" s="1"/>
  <c r="B9" i="1"/>
  <c r="B11" i="1"/>
  <c r="B10" i="1"/>
  <c r="G31" i="1"/>
  <c r="G27" i="1"/>
  <c r="G26" i="1"/>
  <c r="G25" i="1"/>
  <c r="G24" i="1"/>
  <c r="G23" i="1"/>
  <c r="G32" i="1"/>
  <c r="G38" i="1"/>
  <c r="G37" i="1"/>
  <c r="G36" i="1"/>
  <c r="G39" i="1" s="1"/>
  <c r="G12" i="1" l="1"/>
  <c r="G11" i="1"/>
  <c r="H11" i="1"/>
  <c r="G28" i="1"/>
  <c r="G33" i="1"/>
  <c r="H10" i="1" l="1"/>
  <c r="G10" i="1"/>
  <c r="H9" i="1"/>
  <c r="G9" i="1"/>
  <c r="H13" i="1" l="1"/>
  <c r="G13" i="1"/>
</calcChain>
</file>

<file path=xl/sharedStrings.xml><?xml version="1.0" encoding="utf-8"?>
<sst xmlns="http://schemas.openxmlformats.org/spreadsheetml/2006/main" count="79" uniqueCount="41">
  <si>
    <t>Montážní a demontážní práce, úprava stanoviště trafa</t>
  </si>
  <si>
    <t>Výměna propojovacích vedení NN (posílení) a 22 kV</t>
  </si>
  <si>
    <t>Doprava a přesun, drobný materiál</t>
  </si>
  <si>
    <t>kpl</t>
  </si>
  <si>
    <t>ks</t>
  </si>
  <si>
    <t>Ekologická likvidace stávajícího trafa  10/0,4 kV, 400 kVA  vč. vystavení likvidačních protokolů</t>
  </si>
  <si>
    <t>Montážní a demontážní práce</t>
  </si>
  <si>
    <t>Rekapitulace:</t>
  </si>
  <si>
    <t>CELKEM BEZ DPH</t>
  </si>
  <si>
    <t>Název akce:</t>
  </si>
  <si>
    <t>Zadavatel:</t>
  </si>
  <si>
    <t>Dodavatel:</t>
  </si>
  <si>
    <t>Název dokumentu:</t>
  </si>
  <si>
    <t>Zoologická zahrada Liberec, příspěvková organizace</t>
  </si>
  <si>
    <t>Ičo:</t>
  </si>
  <si>
    <t>Výměna stávajícího trafa za nový hermetizovaný olejový přepínatelný transformátor-22 (10 ) / 0,4 kV, 630 kVA</t>
  </si>
  <si>
    <t>Příloha č.3 - Výkaz výměr</t>
  </si>
  <si>
    <t>Celkem cena bez DPH    (DPH v režimu „Přenesení daňové povinnosti“)</t>
  </si>
  <si>
    <t>Dodávka nového rozváděče pro In = 1 000 A, s úředním měřením odběru a ovládáním venkovního osvětlení</t>
  </si>
  <si>
    <t>Dokumentace skutečného provedení 
- tištěná podoba 3 paré 
-digitání podobě dwg + pdf
standartní dokument velikosti formátu papírů a nastavení pdf dokumetace je A4 a A3, jiné formáty nejsou možné</t>
  </si>
  <si>
    <t>Výchozí revize, zkoušky dodaných zařízení, kompletace protokolů
v počtu 3 kopií</t>
  </si>
  <si>
    <t>varianta č.1</t>
  </si>
  <si>
    <t>varianta č.2</t>
  </si>
  <si>
    <t>Výměna pojistek VN pro trafo 630 kVA, 24 kV, 63 A, propojovacího vedení kVN</t>
  </si>
  <si>
    <t>b) Výměna stávajícího trafa za nový hermetizovaný olejový přepínatelný transformátor, 22 (10 ) / 0,4 kV, 630 kVA
výměna přívodního vedení VN,NN, montáž konzole s příchyty na KVN,úprava vyůstění kVN za mezistěnou - montážní a demontážní práce/nezbytný materiál a montáže</t>
  </si>
  <si>
    <t>c) Ekologická likvidace stávajícího trafa  10/0,4 kV, 400 kVA a ostatních odpadů</t>
  </si>
  <si>
    <t>e) Ostatní práce</t>
  </si>
  <si>
    <t>počet jed</t>
  </si>
  <si>
    <t>ozn.</t>
  </si>
  <si>
    <t>Cena celkem</t>
  </si>
  <si>
    <t>cena za jednotku
(Kč)</t>
  </si>
  <si>
    <t>Záruka( měsíce)</t>
  </si>
  <si>
    <t xml:space="preserve">a)Dodávka:nový hermetizovaný olejový přepínatelný transformátor, 22 (10 ) / 0,4 kV, 630 kVA
</t>
  </si>
  <si>
    <t>Demontáž stávajícího trafa a montáž nového trafa</t>
  </si>
  <si>
    <t>Označníky a cedule dle ČSN na dveře TS a hlavního rozvaděče RD1</t>
  </si>
  <si>
    <t>Uložení odpadu na skládku</t>
  </si>
  <si>
    <t>Nátěr 2x synstetický,  vstupních dveří a ocelové zárubně a rámu stávajícího rozvaděče RD1</t>
  </si>
  <si>
    <t>vinutí Al; ztráty Po,Pk , dle nařízení komise EU č.548/2014 , ECODESIGN</t>
  </si>
  <si>
    <t>Položky neuvedené nicméně nutné ke kompetnímu dodání díla</t>
  </si>
  <si>
    <t>vinutí Cu; ztráty Po,Pk , dle nařízení komise EU č.548/2014 , ECODESIGN</t>
  </si>
  <si>
    <r>
      <t xml:space="preserve">d) Výměna stávajícího rozváděče RD 1 (630 A) za nový rozváděč RST pro In = 1 000 A </t>
    </r>
    <r>
      <rPr>
        <sz val="10"/>
        <color indexed="8"/>
        <rFont val="Arial"/>
        <family val="2"/>
        <charset val="238"/>
      </rPr>
      <t xml:space="preserve">  pro trafo 630 kVA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</si>
</sst>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5" xfId="0" applyFont="1" applyBorder="1"/>
    <xf numFmtId="0" fontId="1" fillId="0" borderId="1" xfId="0" applyFont="1" applyBorder="1" applyAlignment="1">
      <alignment vertical="center"/>
    </xf>
    <xf numFmtId="164" fontId="1" fillId="0" borderId="6" xfId="0" applyNumberFormat="1" applyFont="1" applyBorder="1"/>
    <xf numFmtId="0" fontId="1" fillId="0" borderId="1" xfId="0" applyFont="1" applyBorder="1" applyAlignment="1">
      <alignment vertical="center" wrapText="1"/>
    </xf>
    <xf numFmtId="0" fontId="1" fillId="0" borderId="7" xfId="0" applyFont="1" applyBorder="1"/>
    <xf numFmtId="0" fontId="1" fillId="0" borderId="8" xfId="0" applyFont="1" applyBorder="1" applyAlignment="1">
      <alignment vertical="center"/>
    </xf>
    <xf numFmtId="164" fontId="1" fillId="0" borderId="9" xfId="0" applyNumberFormat="1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 applyAlignment="1">
      <alignment vertical="center"/>
    </xf>
    <xf numFmtId="164" fontId="1" fillId="0" borderId="13" xfId="0" applyNumberFormat="1" applyFont="1" applyBorder="1"/>
    <xf numFmtId="0" fontId="2" fillId="0" borderId="0" xfId="0" applyFont="1"/>
    <xf numFmtId="0" fontId="3" fillId="0" borderId="0" xfId="0" applyFont="1"/>
    <xf numFmtId="164" fontId="4" fillId="2" borderId="9" xfId="0" applyNumberFormat="1" applyFont="1" applyFill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/>
    <xf numFmtId="0" fontId="3" fillId="0" borderId="0" xfId="0" applyFont="1" applyFill="1" applyBorder="1" applyAlignment="1">
      <alignment vertical="center"/>
    </xf>
    <xf numFmtId="164" fontId="1" fillId="0" borderId="0" xfId="0" applyNumberFormat="1" applyFont="1" applyFill="1" applyBorder="1"/>
    <xf numFmtId="0" fontId="3" fillId="2" borderId="1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/>
    </xf>
    <xf numFmtId="0" fontId="3" fillId="2" borderId="1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3" borderId="17" xfId="0" applyNumberFormat="1" applyFont="1" applyFill="1" applyBorder="1"/>
    <xf numFmtId="164" fontId="1" fillId="0" borderId="6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3" fillId="2" borderId="16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right" wrapText="1"/>
    </xf>
    <xf numFmtId="164" fontId="1" fillId="0" borderId="4" xfId="0" applyNumberFormat="1" applyFont="1" applyFill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42" fontId="1" fillId="0" borderId="0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right"/>
    </xf>
    <xf numFmtId="164" fontId="4" fillId="2" borderId="3" xfId="0" applyNumberFormat="1" applyFont="1" applyFill="1" applyBorder="1"/>
    <xf numFmtId="164" fontId="4" fillId="2" borderId="8" xfId="0" applyNumberFormat="1" applyFont="1" applyFill="1" applyBorder="1"/>
    <xf numFmtId="164" fontId="1" fillId="0" borderId="1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/>
    </xf>
    <xf numFmtId="164" fontId="1" fillId="0" borderId="26" xfId="0" applyNumberFormat="1" applyFont="1" applyBorder="1" applyAlignment="1">
      <alignment horizontal="right"/>
    </xf>
    <xf numFmtId="164" fontId="4" fillId="2" borderId="4" xfId="0" applyNumberFormat="1" applyFont="1" applyFill="1" applyBorder="1"/>
    <xf numFmtId="0" fontId="1" fillId="3" borderId="16" xfId="0" applyFont="1" applyFill="1" applyBorder="1"/>
    <xf numFmtId="0" fontId="1" fillId="0" borderId="27" xfId="0" applyFont="1" applyBorder="1" applyAlignment="1">
      <alignment horizontal="center"/>
    </xf>
    <xf numFmtId="0" fontId="1" fillId="4" borderId="28" xfId="0" applyFont="1" applyFill="1" applyBorder="1"/>
    <xf numFmtId="0" fontId="6" fillId="0" borderId="29" xfId="0" applyFont="1" applyBorder="1" applyAlignment="1">
      <alignment horizontal="justify" vertical="center"/>
    </xf>
    <xf numFmtId="0" fontId="1" fillId="0" borderId="29" xfId="0" applyFont="1" applyBorder="1" applyAlignment="1">
      <alignment horizontal="center"/>
    </xf>
    <xf numFmtId="42" fontId="1" fillId="0" borderId="29" xfId="0" applyNumberFormat="1" applyFont="1" applyBorder="1" applyAlignment="1">
      <alignment horizontal="center"/>
    </xf>
    <xf numFmtId="164" fontId="1" fillId="0" borderId="29" xfId="0" applyNumberFormat="1" applyFont="1" applyBorder="1"/>
    <xf numFmtId="0" fontId="1" fillId="4" borderId="30" xfId="0" applyFont="1" applyFill="1" applyBorder="1"/>
    <xf numFmtId="0" fontId="3" fillId="2" borderId="24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9"/>
  <sheetViews>
    <sheetView tabSelected="1" view="pageBreakPreview" zoomScale="96" zoomScaleNormal="100" zoomScaleSheetLayoutView="96" workbookViewId="0">
      <selection activeCell="B36" sqref="B36"/>
    </sheetView>
  </sheetViews>
  <sheetFormatPr defaultRowHeight="12.75" x14ac:dyDescent="0.2"/>
  <cols>
    <col min="1" max="1" width="2" style="2" customWidth="1"/>
    <col min="2" max="2" width="20.140625" style="2" customWidth="1"/>
    <col min="3" max="3" width="88.42578125" style="2" bestFit="1" customWidth="1"/>
    <col min="4" max="5" width="9.140625" style="2" customWidth="1"/>
    <col min="6" max="6" width="18.42578125" style="2" customWidth="1"/>
    <col min="7" max="8" width="14.140625" style="2" customWidth="1"/>
    <col min="9" max="16384" width="9.140625" style="2"/>
  </cols>
  <sheetData>
    <row r="1" spans="2:8" ht="15" x14ac:dyDescent="0.2">
      <c r="B1" s="16" t="s">
        <v>9</v>
      </c>
      <c r="C1" s="15" t="s">
        <v>15</v>
      </c>
    </row>
    <row r="2" spans="2:8" x14ac:dyDescent="0.2">
      <c r="B2" s="16" t="s">
        <v>10</v>
      </c>
      <c r="C2" s="2" t="s">
        <v>13</v>
      </c>
      <c r="D2" s="2" t="s">
        <v>14</v>
      </c>
      <c r="E2" s="2">
        <v>79651</v>
      </c>
    </row>
    <row r="3" spans="2:8" x14ac:dyDescent="0.2">
      <c r="B3" s="16" t="s">
        <v>11</v>
      </c>
      <c r="C3" s="1"/>
      <c r="D3" s="2" t="s">
        <v>14</v>
      </c>
    </row>
    <row r="4" spans="2:8" x14ac:dyDescent="0.2">
      <c r="B4" s="16" t="s">
        <v>12</v>
      </c>
      <c r="C4" s="1" t="s">
        <v>16</v>
      </c>
    </row>
    <row r="5" spans="2:8" ht="13.5" thickBot="1" x14ac:dyDescent="0.25">
      <c r="C5" s="3"/>
    </row>
    <row r="6" spans="2:8" ht="15.75" customHeight="1" x14ac:dyDescent="0.2">
      <c r="B6" s="61" t="s">
        <v>7</v>
      </c>
      <c r="C6" s="62"/>
      <c r="D6" s="62"/>
      <c r="E6" s="62"/>
      <c r="F6" s="62"/>
      <c r="G6" s="62"/>
      <c r="H6" s="63"/>
    </row>
    <row r="7" spans="2:8" ht="15.75" customHeight="1" thickBot="1" x14ac:dyDescent="0.25">
      <c r="B7" s="36"/>
      <c r="C7" s="37"/>
      <c r="D7" s="37"/>
      <c r="E7" s="37"/>
      <c r="F7" s="37"/>
      <c r="G7" s="38" t="s">
        <v>21</v>
      </c>
      <c r="H7" s="39" t="s">
        <v>22</v>
      </c>
    </row>
    <row r="8" spans="2:8" ht="39.950000000000003" customHeight="1" x14ac:dyDescent="0.2">
      <c r="B8" s="66" t="str">
        <f>B18</f>
        <v xml:space="preserve">a)Dodávka:nový hermetizovaný olejový přepínatelný transformátor, 22 (10 ) / 0,4 kV, 630 kVA
</v>
      </c>
      <c r="C8" s="67"/>
      <c r="D8" s="67"/>
      <c r="E8" s="67"/>
      <c r="F8" s="67"/>
      <c r="G8" s="40">
        <f>G19</f>
        <v>0</v>
      </c>
      <c r="H8" s="41">
        <f>H20</f>
        <v>0</v>
      </c>
    </row>
    <row r="9" spans="2:8" ht="39.950000000000003" customHeight="1" x14ac:dyDescent="0.2">
      <c r="B9" s="77" t="str">
        <f>B22</f>
        <v>b) Výměna stávajícího trafa za nový hermetizovaný olejový přepínatelný transformátor, 22 (10 ) / 0,4 kV, 630 kVA
výměna přívodního vedení VN,NN, montáž konzole s příchyty na KVN,úprava vyůstění kVN za mezistěnou - montážní a demontážní práce/nezbytný materiál a montáže</v>
      </c>
      <c r="C9" s="78"/>
      <c r="D9" s="78"/>
      <c r="E9" s="78"/>
      <c r="F9" s="78"/>
      <c r="G9" s="35">
        <f>$G$28</f>
        <v>0</v>
      </c>
      <c r="H9" s="34">
        <f t="shared" ref="H9" si="0">$G$28</f>
        <v>0</v>
      </c>
    </row>
    <row r="10" spans="2:8" ht="39.950000000000003" customHeight="1" x14ac:dyDescent="0.2">
      <c r="B10" s="79" t="str">
        <f>B30</f>
        <v>c) Ekologická likvidace stávajícího trafa  10/0,4 kV, 400 kVA a ostatních odpadů</v>
      </c>
      <c r="C10" s="80"/>
      <c r="D10" s="80"/>
      <c r="E10" s="80"/>
      <c r="F10" s="80"/>
      <c r="G10" s="35">
        <f>$G$33</f>
        <v>0</v>
      </c>
      <c r="H10" s="34">
        <f t="shared" ref="H10" si="1">$G$33</f>
        <v>0</v>
      </c>
    </row>
    <row r="11" spans="2:8" ht="39.950000000000003" customHeight="1" x14ac:dyDescent="0.2">
      <c r="B11" s="79" t="str">
        <f>B35</f>
        <v>d) Výměna stávajícího rozváděče RD 1 (630 A) za nový rozváděč RST pro In = 1 000 A   pro trafo 630 kVA</v>
      </c>
      <c r="C11" s="80"/>
      <c r="D11" s="80"/>
      <c r="E11" s="80"/>
      <c r="F11" s="80"/>
      <c r="G11" s="35">
        <f>$G$39</f>
        <v>0</v>
      </c>
      <c r="H11" s="34">
        <f t="shared" ref="H11" si="2">$G$39</f>
        <v>0</v>
      </c>
    </row>
    <row r="12" spans="2:8" ht="39.950000000000003" customHeight="1" thickBot="1" x14ac:dyDescent="0.25">
      <c r="B12" s="81" t="str">
        <f>B42</f>
        <v>e) Ostatní práce</v>
      </c>
      <c r="C12" s="82"/>
      <c r="D12" s="82"/>
      <c r="E12" s="82"/>
      <c r="F12" s="82"/>
      <c r="G12" s="44">
        <f>$G$48</f>
        <v>0</v>
      </c>
      <c r="H12" s="51">
        <f t="shared" ref="H12" si="3">$G$48</f>
        <v>0</v>
      </c>
    </row>
    <row r="13" spans="2:8" ht="15.75" customHeight="1" x14ac:dyDescent="0.25">
      <c r="B13" s="83" t="s">
        <v>17</v>
      </c>
      <c r="C13" s="84"/>
      <c r="D13" s="84"/>
      <c r="E13" s="84"/>
      <c r="F13" s="84"/>
      <c r="G13" s="45">
        <f>SUM(G8:G12)</f>
        <v>0</v>
      </c>
      <c r="H13" s="52">
        <f>SUM(H8:H12)</f>
        <v>0</v>
      </c>
    </row>
    <row r="14" spans="2:8" ht="15.75" customHeight="1" thickBot="1" x14ac:dyDescent="0.3">
      <c r="B14" s="75" t="s">
        <v>31</v>
      </c>
      <c r="C14" s="76"/>
      <c r="D14" s="76"/>
      <c r="E14" s="76"/>
      <c r="F14" s="76"/>
      <c r="G14" s="46"/>
      <c r="H14" s="17"/>
    </row>
    <row r="15" spans="2:8" x14ac:dyDescent="0.2">
      <c r="C15" s="3"/>
    </row>
    <row r="16" spans="2:8" x14ac:dyDescent="0.2">
      <c r="C16" s="3"/>
    </row>
    <row r="17" spans="2:8" ht="13.5" thickBot="1" x14ac:dyDescent="0.25">
      <c r="C17" s="3"/>
    </row>
    <row r="18" spans="2:8" ht="39.950000000000003" customHeight="1" thickBot="1" x14ac:dyDescent="0.25">
      <c r="B18" s="68" t="s">
        <v>32</v>
      </c>
      <c r="C18" s="69"/>
      <c r="D18" s="26" t="s">
        <v>27</v>
      </c>
      <c r="E18" s="26" t="s">
        <v>28</v>
      </c>
      <c r="F18" s="26" t="s">
        <v>30</v>
      </c>
      <c r="G18" s="64" t="s">
        <v>29</v>
      </c>
      <c r="H18" s="65"/>
    </row>
    <row r="19" spans="2:8" x14ac:dyDescent="0.2">
      <c r="B19" s="53" t="s">
        <v>21</v>
      </c>
      <c r="C19" s="24" t="s">
        <v>37</v>
      </c>
      <c r="D19" s="25">
        <v>1</v>
      </c>
      <c r="E19" s="25" t="s">
        <v>4</v>
      </c>
      <c r="F19" s="43"/>
      <c r="G19" s="33">
        <f>D19*F19</f>
        <v>0</v>
      </c>
      <c r="H19" s="54"/>
    </row>
    <row r="20" spans="2:8" ht="13.5" thickBot="1" x14ac:dyDescent="0.25">
      <c r="B20" s="55" t="s">
        <v>22</v>
      </c>
      <c r="C20" s="56" t="s">
        <v>39</v>
      </c>
      <c r="D20" s="57">
        <v>1</v>
      </c>
      <c r="E20" s="57" t="s">
        <v>4</v>
      </c>
      <c r="F20" s="58"/>
      <c r="G20" s="59"/>
      <c r="H20" s="60">
        <f>D20*F20</f>
        <v>0</v>
      </c>
    </row>
    <row r="21" spans="2:8" ht="13.5" thickBot="1" x14ac:dyDescent="0.25">
      <c r="C21" s="3"/>
    </row>
    <row r="22" spans="2:8" ht="39.950000000000003" customHeight="1" thickBot="1" x14ac:dyDescent="0.25">
      <c r="B22" s="68" t="s">
        <v>24</v>
      </c>
      <c r="C22" s="69"/>
      <c r="D22" s="26" t="s">
        <v>27</v>
      </c>
      <c r="E22" s="26" t="s">
        <v>28</v>
      </c>
      <c r="F22" s="26" t="s">
        <v>30</v>
      </c>
      <c r="G22" s="23" t="s">
        <v>29</v>
      </c>
      <c r="H22" s="21"/>
    </row>
    <row r="23" spans="2:8" x14ac:dyDescent="0.2">
      <c r="B23" s="12">
        <v>1</v>
      </c>
      <c r="C23" s="13" t="s">
        <v>0</v>
      </c>
      <c r="D23" s="27">
        <v>1</v>
      </c>
      <c r="E23" s="27" t="s">
        <v>3</v>
      </c>
      <c r="F23" s="47"/>
      <c r="G23" s="14">
        <f t="shared" ref="G23:G27" si="4">D23*F23</f>
        <v>0</v>
      </c>
      <c r="H23" s="22"/>
    </row>
    <row r="24" spans="2:8" x14ac:dyDescent="0.2">
      <c r="B24" s="4">
        <v>2</v>
      </c>
      <c r="C24" s="5" t="s">
        <v>1</v>
      </c>
      <c r="D24" s="28">
        <v>1</v>
      </c>
      <c r="E24" s="28" t="s">
        <v>3</v>
      </c>
      <c r="F24" s="48"/>
      <c r="G24" s="6">
        <f t="shared" si="4"/>
        <v>0</v>
      </c>
      <c r="H24" s="22"/>
    </row>
    <row r="25" spans="2:8" x14ac:dyDescent="0.2">
      <c r="B25" s="4">
        <v>3</v>
      </c>
      <c r="C25" s="5" t="s">
        <v>23</v>
      </c>
      <c r="D25" s="28">
        <v>1</v>
      </c>
      <c r="E25" s="28" t="s">
        <v>3</v>
      </c>
      <c r="F25" s="48"/>
      <c r="G25" s="6">
        <f t="shared" si="4"/>
        <v>0</v>
      </c>
      <c r="H25" s="22"/>
    </row>
    <row r="26" spans="2:8" x14ac:dyDescent="0.2">
      <c r="B26" s="4">
        <v>4</v>
      </c>
      <c r="C26" s="5" t="s">
        <v>2</v>
      </c>
      <c r="D26" s="28">
        <v>1</v>
      </c>
      <c r="E26" s="28" t="s">
        <v>3</v>
      </c>
      <c r="F26" s="48"/>
      <c r="G26" s="6">
        <f t="shared" si="4"/>
        <v>0</v>
      </c>
      <c r="H26" s="22"/>
    </row>
    <row r="27" spans="2:8" ht="13.5" thickBot="1" x14ac:dyDescent="0.25">
      <c r="B27" s="8">
        <v>5</v>
      </c>
      <c r="C27" s="9" t="s">
        <v>33</v>
      </c>
      <c r="D27" s="29">
        <v>1</v>
      </c>
      <c r="E27" s="29" t="s">
        <v>3</v>
      </c>
      <c r="F27" s="49"/>
      <c r="G27" s="10">
        <f t="shared" si="4"/>
        <v>0</v>
      </c>
      <c r="H27" s="22"/>
    </row>
    <row r="28" spans="2:8" ht="13.5" thickBot="1" x14ac:dyDescent="0.25">
      <c r="B28" s="72" t="s">
        <v>8</v>
      </c>
      <c r="C28" s="73"/>
      <c r="D28" s="73"/>
      <c r="E28" s="73"/>
      <c r="F28" s="74"/>
      <c r="G28" s="11">
        <f>SUM(G23:G27)</f>
        <v>0</v>
      </c>
      <c r="H28" s="22"/>
    </row>
    <row r="29" spans="2:8" ht="13.5" thickBot="1" x14ac:dyDescent="0.25">
      <c r="C29" s="1"/>
      <c r="H29" s="18"/>
    </row>
    <row r="30" spans="2:8" ht="39.950000000000003" customHeight="1" thickBot="1" x14ac:dyDescent="0.25">
      <c r="B30" s="70" t="s">
        <v>25</v>
      </c>
      <c r="C30" s="71"/>
      <c r="D30" s="26" t="s">
        <v>27</v>
      </c>
      <c r="E30" s="26" t="s">
        <v>28</v>
      </c>
      <c r="F30" s="26" t="s">
        <v>30</v>
      </c>
      <c r="G30" s="23" t="s">
        <v>29</v>
      </c>
      <c r="H30" s="18"/>
    </row>
    <row r="31" spans="2:8" x14ac:dyDescent="0.2">
      <c r="B31" s="12">
        <v>1</v>
      </c>
      <c r="C31" s="13" t="s">
        <v>5</v>
      </c>
      <c r="D31" s="30">
        <v>1</v>
      </c>
      <c r="E31" s="30" t="s">
        <v>3</v>
      </c>
      <c r="F31" s="50"/>
      <c r="G31" s="14">
        <f>D31*F31</f>
        <v>0</v>
      </c>
      <c r="H31" s="20"/>
    </row>
    <row r="32" spans="2:8" ht="13.5" thickBot="1" x14ac:dyDescent="0.25">
      <c r="B32" s="8">
        <v>2</v>
      </c>
      <c r="C32" s="9" t="s">
        <v>35</v>
      </c>
      <c r="D32" s="31">
        <v>1</v>
      </c>
      <c r="E32" s="31" t="s">
        <v>3</v>
      </c>
      <c r="F32" s="42"/>
      <c r="G32" s="10">
        <f>D32*F32</f>
        <v>0</v>
      </c>
      <c r="H32" s="20"/>
    </row>
    <row r="33" spans="2:8" ht="13.5" thickBot="1" x14ac:dyDescent="0.25">
      <c r="B33" s="72" t="s">
        <v>8</v>
      </c>
      <c r="C33" s="73"/>
      <c r="D33" s="73"/>
      <c r="E33" s="73"/>
      <c r="F33" s="74"/>
      <c r="G33" s="11">
        <f>SUM(G31:G32)</f>
        <v>0</v>
      </c>
      <c r="H33" s="20"/>
    </row>
    <row r="34" spans="2:8" ht="13.5" thickBot="1" x14ac:dyDescent="0.25">
      <c r="C34" s="1"/>
      <c r="H34" s="18"/>
    </row>
    <row r="35" spans="2:8" ht="39.950000000000003" customHeight="1" thickBot="1" x14ac:dyDescent="0.25">
      <c r="B35" s="70" t="s">
        <v>40</v>
      </c>
      <c r="C35" s="71"/>
      <c r="D35" s="26" t="s">
        <v>27</v>
      </c>
      <c r="E35" s="26" t="s">
        <v>28</v>
      </c>
      <c r="F35" s="26" t="s">
        <v>30</v>
      </c>
      <c r="G35" s="23" t="s">
        <v>29</v>
      </c>
      <c r="H35" s="18"/>
    </row>
    <row r="36" spans="2:8" x14ac:dyDescent="0.2">
      <c r="B36" s="12">
        <v>1</v>
      </c>
      <c r="C36" s="13" t="s">
        <v>6</v>
      </c>
      <c r="D36" s="30">
        <v>1</v>
      </c>
      <c r="E36" s="30" t="s">
        <v>3</v>
      </c>
      <c r="F36" s="50"/>
      <c r="G36" s="14">
        <f>D36*F36</f>
        <v>0</v>
      </c>
      <c r="H36" s="20"/>
    </row>
    <row r="37" spans="2:8" ht="26.25" customHeight="1" x14ac:dyDescent="0.2">
      <c r="B37" s="4">
        <v>2</v>
      </c>
      <c r="C37" s="7" t="s">
        <v>18</v>
      </c>
      <c r="D37" s="32">
        <v>1</v>
      </c>
      <c r="E37" s="32" t="s">
        <v>3</v>
      </c>
      <c r="F37" s="35"/>
      <c r="G37" s="6">
        <f>D37*F37</f>
        <v>0</v>
      </c>
      <c r="H37" s="20"/>
    </row>
    <row r="38" spans="2:8" ht="13.5" thickBot="1" x14ac:dyDescent="0.25">
      <c r="B38" s="8">
        <v>4</v>
      </c>
      <c r="C38" s="9" t="s">
        <v>2</v>
      </c>
      <c r="D38" s="31">
        <v>1</v>
      </c>
      <c r="E38" s="31" t="s">
        <v>3</v>
      </c>
      <c r="F38" s="42"/>
      <c r="G38" s="10">
        <f>D38*F38</f>
        <v>0</v>
      </c>
      <c r="H38" s="20"/>
    </row>
    <row r="39" spans="2:8" ht="13.5" thickBot="1" x14ac:dyDescent="0.25">
      <c r="B39" s="72" t="s">
        <v>8</v>
      </c>
      <c r="C39" s="73"/>
      <c r="D39" s="73"/>
      <c r="E39" s="73"/>
      <c r="F39" s="74"/>
      <c r="G39" s="11">
        <f>SUM(G36:G38)</f>
        <v>0</v>
      </c>
      <c r="H39" s="20"/>
    </row>
    <row r="40" spans="2:8" s="18" customFormat="1" x14ac:dyDescent="0.2">
      <c r="C40" s="19"/>
      <c r="G40" s="20"/>
      <c r="H40" s="20"/>
    </row>
    <row r="41" spans="2:8" s="18" customFormat="1" ht="13.5" thickBot="1" x14ac:dyDescent="0.25">
      <c r="C41" s="19"/>
      <c r="G41" s="20"/>
      <c r="H41" s="20"/>
    </row>
    <row r="42" spans="2:8" ht="39.950000000000003" customHeight="1" thickBot="1" x14ac:dyDescent="0.25">
      <c r="B42" s="70" t="s">
        <v>26</v>
      </c>
      <c r="C42" s="71"/>
      <c r="D42" s="26" t="s">
        <v>27</v>
      </c>
      <c r="E42" s="26" t="s">
        <v>28</v>
      </c>
      <c r="F42" s="26" t="s">
        <v>30</v>
      </c>
      <c r="G42" s="23" t="s">
        <v>29</v>
      </c>
      <c r="H42" s="18"/>
    </row>
    <row r="43" spans="2:8" x14ac:dyDescent="0.2">
      <c r="B43" s="12">
        <v>1</v>
      </c>
      <c r="C43" s="13" t="s">
        <v>36</v>
      </c>
      <c r="D43" s="30">
        <v>1</v>
      </c>
      <c r="E43" s="30" t="s">
        <v>3</v>
      </c>
      <c r="F43" s="50"/>
      <c r="G43" s="14">
        <f>D43*F43</f>
        <v>0</v>
      </c>
      <c r="H43" s="20"/>
    </row>
    <row r="44" spans="2:8" x14ac:dyDescent="0.2">
      <c r="B44" s="4">
        <v>2</v>
      </c>
      <c r="C44" s="5" t="s">
        <v>34</v>
      </c>
      <c r="D44" s="32">
        <v>1</v>
      </c>
      <c r="E44" s="32" t="s">
        <v>3</v>
      </c>
      <c r="F44" s="35"/>
      <c r="G44" s="6">
        <f>D44*F44</f>
        <v>0</v>
      </c>
      <c r="H44" s="20"/>
    </row>
    <row r="45" spans="2:8" ht="25.5" x14ac:dyDescent="0.2">
      <c r="B45" s="4">
        <v>3</v>
      </c>
      <c r="C45" s="7" t="s">
        <v>20</v>
      </c>
      <c r="D45" s="32">
        <v>1</v>
      </c>
      <c r="E45" s="32" t="s">
        <v>3</v>
      </c>
      <c r="F45" s="35"/>
      <c r="G45" s="6">
        <f>D45*F45</f>
        <v>0</v>
      </c>
      <c r="H45" s="20"/>
    </row>
    <row r="46" spans="2:8" ht="63.75" x14ac:dyDescent="0.2">
      <c r="B46" s="4">
        <v>4</v>
      </c>
      <c r="C46" s="7" t="s">
        <v>19</v>
      </c>
      <c r="D46" s="32">
        <v>1</v>
      </c>
      <c r="E46" s="32" t="s">
        <v>3</v>
      </c>
      <c r="F46" s="35"/>
      <c r="G46" s="6">
        <f>D46*F46</f>
        <v>0</v>
      </c>
      <c r="H46" s="20"/>
    </row>
    <row r="47" spans="2:8" ht="13.5" thickBot="1" x14ac:dyDescent="0.25">
      <c r="B47" s="4">
        <v>5</v>
      </c>
      <c r="C47" s="5" t="s">
        <v>38</v>
      </c>
      <c r="D47" s="32">
        <v>1</v>
      </c>
      <c r="E47" s="32" t="s">
        <v>3</v>
      </c>
      <c r="F47" s="35"/>
      <c r="G47" s="6">
        <f>D47*F47</f>
        <v>0</v>
      </c>
      <c r="H47" s="20"/>
    </row>
    <row r="48" spans="2:8" ht="15.75" customHeight="1" thickBot="1" x14ac:dyDescent="0.25">
      <c r="B48" s="72" t="s">
        <v>8</v>
      </c>
      <c r="C48" s="73"/>
      <c r="D48" s="73"/>
      <c r="E48" s="73"/>
      <c r="F48" s="74"/>
      <c r="G48" s="11">
        <f>SUM(G43:G47)</f>
        <v>0</v>
      </c>
      <c r="H48" s="20"/>
    </row>
    <row r="49" spans="3:3" x14ac:dyDescent="0.2">
      <c r="C49" s="3"/>
    </row>
  </sheetData>
  <mergeCells count="18">
    <mergeCell ref="B48:F48"/>
    <mergeCell ref="B33:F33"/>
    <mergeCell ref="B13:F13"/>
    <mergeCell ref="B18:C18"/>
    <mergeCell ref="B35:C35"/>
    <mergeCell ref="B42:C42"/>
    <mergeCell ref="B39:F39"/>
    <mergeCell ref="B6:H6"/>
    <mergeCell ref="G18:H18"/>
    <mergeCell ref="B8:F8"/>
    <mergeCell ref="B22:C22"/>
    <mergeCell ref="B30:C30"/>
    <mergeCell ref="B28:F28"/>
    <mergeCell ref="B14:F14"/>
    <mergeCell ref="B9:F9"/>
    <mergeCell ref="B10:F10"/>
    <mergeCell ref="B11:F11"/>
    <mergeCell ref="B12:F12"/>
  </mergeCells>
  <phoneticPr fontId="5" type="noConversion"/>
  <pageMargins left="0.7" right="0.7" top="0.78740157499999996" bottom="0.78740157499999996" header="0.3" footer="0.3"/>
  <pageSetup paperSize="9" scale="4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č.3</vt:lpstr>
      <vt:lpstr>'Příloha č.3'!Oblast_tisku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 Špringl</dc:creator>
  <cp:lastModifiedBy>Radim Špringl</cp:lastModifiedBy>
  <cp:lastPrinted>2016-10-16T15:05:21Z</cp:lastPrinted>
  <dcterms:created xsi:type="dcterms:W3CDTF">2015-12-18T17:33:10Z</dcterms:created>
  <dcterms:modified xsi:type="dcterms:W3CDTF">2016-10-17T10:43:52Z</dcterms:modified>
</cp:coreProperties>
</file>