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31CA564-7B79-483D-A916-868F5A08F944}" xr6:coauthVersionLast="47" xr6:coauthVersionMax="47" xr10:uidLastSave="{00000000-0000-0000-0000-000000000000}"/>
  <bookViews>
    <workbookView xWindow="2177" yWindow="858" windowWidth="19112" windowHeight="11584" firstSheet="2" activeTab="4" xr2:uid="{00000000-000D-0000-FFFF-FFFF00000000}"/>
  </bookViews>
  <sheets>
    <sheet name="Krycí list nabídky" sheetId="1" r:id="rId1"/>
    <sheet name="Modelová kalkulace NC " sheetId="6" r:id="rId2"/>
    <sheet name="Přehled poddodavatelů (nabídka)" sheetId="19" r:id="rId3"/>
    <sheet name="Přehled obratu" sheetId="17" r:id="rId4"/>
    <sheet name="Přehled realizovaných zakázek" sheetId="5" r:id="rId5"/>
  </sheets>
  <externalReferences>
    <externalReference r:id="rId6"/>
    <externalReference r:id="rId7"/>
    <externalReference r:id="rId8"/>
  </externalReferences>
  <definedNames>
    <definedName name="cisloobjektu">'[1]Krycí list'!$A$4</definedName>
    <definedName name="fghjhg">'[2]Krycí list'!$A$4</definedName>
    <definedName name="kriterium1">#REF!</definedName>
    <definedName name="nazevobjektu">'[1]Krycí list'!$C$4</definedName>
    <definedName name="_xlnm.Print_Titles" localSheetId="1">'Modelová kalkulace NC '!$8:$8</definedName>
    <definedName name="_xlnm.Print_Titles" localSheetId="4">'Přehled realizovaných zakázek'!$1:$6</definedName>
    <definedName name="_xlnm.Print_Area" localSheetId="0">'Krycí list nabídky'!$A$1:$M$53</definedName>
    <definedName name="whefuigf">'[2]Krycí list'!$C$4</definedName>
  </definedNames>
  <calcPr calcId="181029"/>
  <fileRecoveryPr autoRecover="0"/>
</workbook>
</file>

<file path=xl/calcChain.xml><?xml version="1.0" encoding="utf-8"?>
<calcChain xmlns="http://schemas.openxmlformats.org/spreadsheetml/2006/main">
  <c r="B7" i="19" l="1"/>
  <c r="B6" i="6"/>
  <c r="A1" i="19" l="1"/>
  <c r="F23" i="19"/>
  <c r="A1" i="5" l="1"/>
  <c r="G4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45" i="6" l="1"/>
  <c r="G47" i="6" s="1"/>
  <c r="B7" i="17" l="1"/>
  <c r="B6" i="5"/>
  <c r="A2" i="17"/>
  <c r="A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33" authorId="0" shapeId="0" xr:uid="{F4417A42-3F68-41F0-8B57-8BEF4F084F7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Tyto položky bych zde ponechala</t>
        </r>
      </text>
    </comment>
  </commentList>
</comments>
</file>

<file path=xl/sharedStrings.xml><?xml version="1.0" encoding="utf-8"?>
<sst xmlns="http://schemas.openxmlformats.org/spreadsheetml/2006/main" count="213" uniqueCount="152">
  <si>
    <t>Krycí list nabídky</t>
  </si>
  <si>
    <t>Legenda</t>
  </si>
  <si>
    <r>
      <t xml:space="preserve">    </t>
    </r>
    <r>
      <rPr>
        <b/>
        <i/>
        <sz val="14"/>
        <color indexed="39"/>
        <rFont val="Verdana"/>
        <family val="2"/>
        <charset val="238"/>
      </rPr>
      <t xml:space="preserve">                                           </t>
    </r>
  </si>
  <si>
    <t>……………………………................................................…….…………</t>
  </si>
  <si>
    <t>sídlo</t>
  </si>
  <si>
    <t>číslo</t>
  </si>
  <si>
    <t>Objednatel (subjekt, adresa)</t>
  </si>
  <si>
    <t>Kontaktní osoba objednatele (jméno, příjmení)</t>
  </si>
  <si>
    <t>Osvědčení objednatele</t>
  </si>
  <si>
    <t>telefon kontaktní osoby</t>
  </si>
  <si>
    <t>e-mail kontaktní osoby</t>
  </si>
  <si>
    <t>zahájení</t>
  </si>
  <si>
    <t>ukončení</t>
  </si>
  <si>
    <t>přiloženo / nepřiloženo</t>
  </si>
  <si>
    <t>........................................................................................................................</t>
  </si>
  <si>
    <t>období</t>
  </si>
  <si>
    <t>minimální požadovaná hodnota</t>
  </si>
  <si>
    <t>skutečná hodnota dodavatele</t>
  </si>
  <si>
    <t>Tabulka číslo 3</t>
  </si>
  <si>
    <t xml:space="preserve">Přehled realizovaných zakázek </t>
  </si>
  <si>
    <t>……………………………........................................</t>
  </si>
  <si>
    <t>Název nebo obchodní firma účastníka zadávacího řízení</t>
  </si>
  <si>
    <t>vlastnoruční podpis osoby oprávněné jednat jménem či za účastníka zadávacího řízení</t>
  </si>
  <si>
    <t>Dodavatel tímto prohlašuje, že veškeré jím výše uvedené údaje odpovídají skutečnosti ke dni podání jeho nabídky,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</si>
  <si>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Kontaktní informace</t>
  </si>
  <si>
    <t xml:space="preserve">Název nebo obchodní firma účastníka zadávacího řízení    </t>
  </si>
  <si>
    <t xml:space="preserve">vlastnoruční podpis osoby oprávněné jednat jménem či za účastníka zadávacího řízení </t>
  </si>
  <si>
    <t>takto označené buňky vyplní účastník zadávacího řízení, přičemž takto označený blok je požadovaným minimem k prokázání splnění  technického kritéria kvalifikace</t>
  </si>
  <si>
    <t>Dodavatel tímto prohlašuje, že veškeré jím výše uvedené údaje odpovídají skutečnosti ke dni podání jeho nabídky / žádosti o účast,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</si>
  <si>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takto označené buňky vyplní účastník zadávacího řízení</t>
  </si>
  <si>
    <t>Velikost podniku* - zaškrtněte</t>
  </si>
  <si>
    <t>mikro</t>
  </si>
  <si>
    <t>malý</t>
  </si>
  <si>
    <t>střední</t>
  </si>
  <si>
    <t>velký</t>
  </si>
  <si>
    <t>*mikro: &lt; 10 zaměstnanců, roční obrat &lt; 2 mil. EUR; malý: &lt; 50 zaměstnanců, roční obrat &lt; 10 mil. EUR; střední: &lt; 250 zaměstnanců, roční obrat &lt; 43 mil. EUR; velký: &gt; 250 zaměstnanců, roční obrat &gt; 43 mil. EUR</t>
  </si>
  <si>
    <t xml:space="preserve">Název nebo obchodní firma </t>
  </si>
  <si>
    <t xml:space="preserve">Sídlo </t>
  </si>
  <si>
    <t xml:space="preserve">Právní forma </t>
  </si>
  <si>
    <t xml:space="preserve">Identifikační číslo </t>
  </si>
  <si>
    <t xml:space="preserve">Daňové identifikační číslo </t>
  </si>
  <si>
    <t>Jméno a příjmení statutárního orgánu nebo jeho členů</t>
  </si>
  <si>
    <t>Jméno a příjmení jiné fyzické osoby oprávněné jednat jménem</t>
  </si>
  <si>
    <t xml:space="preserve">Telefon účastníka </t>
  </si>
  <si>
    <t xml:space="preserve">E-mailová adresa </t>
  </si>
  <si>
    <t>ID datové schránky</t>
  </si>
  <si>
    <t>Název společnosti dodavatelů, pokud je stanoven:</t>
  </si>
  <si>
    <t xml:space="preserve">Název společnosti více dodavatelů </t>
  </si>
  <si>
    <t xml:space="preserve">Doručovací adresa společnosti dodavatelů </t>
  </si>
  <si>
    <t>Identifikační údaje jednotlivých dodavatelů:</t>
  </si>
  <si>
    <t>1. dodavatel</t>
  </si>
  <si>
    <t>Obchodní firma, název</t>
  </si>
  <si>
    <t>vedoucí společník</t>
  </si>
  <si>
    <t>Jména a příjmení členů statutárního orgánu</t>
  </si>
  <si>
    <t>velikost podniku: (zaškrtněte)</t>
  </si>
  <si>
    <t>kód NUTS</t>
  </si>
  <si>
    <t>2. dodavatel</t>
  </si>
  <si>
    <t>NUTS</t>
  </si>
  <si>
    <t xml:space="preserve">Telefon </t>
  </si>
  <si>
    <t>E-mailová společnosti dodavatelů</t>
  </si>
  <si>
    <t>Další společník</t>
  </si>
  <si>
    <t>Kontaktní údaje účastníka zadávacího řízení / vedoucího společníka</t>
  </si>
  <si>
    <r>
      <t xml:space="preserve">Nabídku podává </t>
    </r>
    <r>
      <rPr>
        <b/>
        <i/>
        <u/>
        <sz val="16"/>
        <color indexed="30"/>
        <rFont val="Verdana"/>
        <family val="2"/>
        <charset val="238"/>
      </rPr>
      <t>JEDEN</t>
    </r>
    <r>
      <rPr>
        <b/>
        <i/>
        <sz val="16"/>
        <color indexed="30"/>
        <rFont val="Verdana"/>
        <family val="2"/>
        <charset val="238"/>
      </rPr>
      <t xml:space="preserve"> dodavatel</t>
    </r>
  </si>
  <si>
    <r>
      <t xml:space="preserve">Nabídku podává </t>
    </r>
    <r>
      <rPr>
        <b/>
        <i/>
        <u/>
        <sz val="14"/>
        <color indexed="30"/>
        <rFont val="Verdana"/>
        <family val="2"/>
        <charset val="238"/>
      </rPr>
      <t>VÍCE</t>
    </r>
    <r>
      <rPr>
        <b/>
        <i/>
        <sz val="14"/>
        <color indexed="30"/>
        <rFont val="Verdana"/>
        <family val="2"/>
      </rPr>
      <t xml:space="preserve"> dodavatelů</t>
    </r>
  </si>
  <si>
    <t>Poddodavatelé účastníka zadávacího řízení</t>
  </si>
  <si>
    <t>č.</t>
  </si>
  <si>
    <t>identifikační údaje poddodavatele</t>
  </si>
  <si>
    <t>objem poddodávky z celkového objemu zakázky</t>
  </si>
  <si>
    <t>Sídlo</t>
  </si>
  <si>
    <t>%</t>
  </si>
  <si>
    <t>Tabulka číslo 4</t>
  </si>
  <si>
    <t>Výše účelně vynaložených nákladů účastníka zadávacího řízení spojených s jeho účastí v tomto zadávacím řízení v Kč bez DPH</t>
  </si>
  <si>
    <t>Seznam obdobných služeb provedených dodavatelem za poslední 3 roky</t>
  </si>
  <si>
    <t>Místo plnění</t>
  </si>
  <si>
    <t>Termín realizace</t>
  </si>
  <si>
    <t>IČO</t>
  </si>
  <si>
    <t>Přehled o obratu</t>
  </si>
  <si>
    <t>Přehled průměrného ročního obratu dodavatele za poslední 3 roky</t>
  </si>
  <si>
    <t>zadavatelem požadovná výše obratu</t>
  </si>
  <si>
    <t>Skutečná výše obratu dodavatele</t>
  </si>
  <si>
    <r>
      <t xml:space="preserve">Název realizované zakázky                                               </t>
    </r>
    <r>
      <rPr>
        <b/>
        <i/>
        <sz val="9"/>
        <rFont val="Verdana"/>
        <family val="2"/>
        <charset val="238"/>
      </rPr>
      <t>včetně podrobného popisu prováděných služeb</t>
    </r>
  </si>
  <si>
    <t>Charakter objektu</t>
  </si>
  <si>
    <t>Ing. Jana Holubová, pověřena řízením</t>
  </si>
  <si>
    <t>Finanční objem plnění v mil. Kč bez DPH/rok</t>
  </si>
  <si>
    <t>Modelová kalkulace pro stanovení nabídkové ceny</t>
  </si>
  <si>
    <t>Položka</t>
  </si>
  <si>
    <t>Likvidace černých skládek - naložení odpadu</t>
  </si>
  <si>
    <t>Kč/hod</t>
  </si>
  <si>
    <t>Likvidace odpadu bez rozlišení druhu</t>
  </si>
  <si>
    <t>Přistavení velkoobjemového kontejneru včetně likvidace odpadu</t>
  </si>
  <si>
    <t>Kč/ks</t>
  </si>
  <si>
    <t>Obsluha při přistavení velkoobjemového kontejneru</t>
  </si>
  <si>
    <t xml:space="preserve">Odstranění ruderálního porostu mechanicky </t>
  </si>
  <si>
    <t>Kč/km</t>
  </si>
  <si>
    <t>Pracovník – ruční uklid zimní a letní údržba</t>
  </si>
  <si>
    <t>Posyp povrchu strojní - cesty, plochy - 1. pořadí</t>
  </si>
  <si>
    <t>Posyp povrchu strojní - cesty, plochy - 2. pořadí</t>
  </si>
  <si>
    <t>Sdružený výkon strojní - cesty, plochy - 1. pořadí</t>
  </si>
  <si>
    <t>Sdružený výkon strojní - cesty, plochy - 2. pořadí</t>
  </si>
  <si>
    <t xml:space="preserve">Posyp povrchu ruční - cesty, plochy - 1. pořadí                                       </t>
  </si>
  <si>
    <t xml:space="preserve">Posyp povrchu ruční - cesty, plochy - 2. pořadí                                       </t>
  </si>
  <si>
    <t>Sypací úseky - schody</t>
  </si>
  <si>
    <t>Samosběrné čištění chodníků - malý samosběr</t>
  </si>
  <si>
    <t>Samosběrné čištění chodníků s ručním dočištěním - malý samosběr</t>
  </si>
  <si>
    <t>Nájezdové výkony samosběrné čištění chodníků</t>
  </si>
  <si>
    <t>Samosběr se savicí – chodníkový</t>
  </si>
  <si>
    <t>Splachování chodníků</t>
  </si>
  <si>
    <t>Splachování chodníků - hodinová sazba</t>
  </si>
  <si>
    <t>Komunální vysavač</t>
  </si>
  <si>
    <t>Ruční čištění - běžné znečištění</t>
  </si>
  <si>
    <t>Ruční čištění - zvýšené znečištění</t>
  </si>
  <si>
    <t>Ruční výsběr kusových nečistot</t>
  </si>
  <si>
    <t>Kč/bm</t>
  </si>
  <si>
    <t>Nadměrné znečištění</t>
  </si>
  <si>
    <t>Odstranění náletové zeleně z obrubníků (šintování)</t>
  </si>
  <si>
    <t>Chemická likvidace plevelů</t>
  </si>
  <si>
    <t>Horkovodní likvidace plevelů</t>
  </si>
  <si>
    <t>Ostatní práce v hod. sazbě</t>
  </si>
  <si>
    <t>Ostatní práce v hod. sazbě s motorovým ručním nářadím</t>
  </si>
  <si>
    <t>Obsluha odpadkového koše - 50 litrů</t>
  </si>
  <si>
    <t>Kč/obsl/koš</t>
  </si>
  <si>
    <t>Obsluha koše na psí exkrementy - 50 litrů</t>
  </si>
  <si>
    <t>Doplnění 1 sady (min. 20 ks) pap. pytlíků na psí exkr. (včetně dodávky pytlíků)</t>
  </si>
  <si>
    <t>Doplnění 1 sady (min. 20 ks) plast. pytlíků na psí exkr. (včetně dodávky pytlíků)</t>
  </si>
  <si>
    <t>Mobilní sběr psích exkrementů speciálním strojem/mechanizací</t>
  </si>
  <si>
    <t>Dezinfekce pochozí plochy a stěn do výšky 2 m</t>
  </si>
  <si>
    <t>Cena za rok bez DPH</t>
  </si>
  <si>
    <t>Počet období</t>
  </si>
  <si>
    <t>Měrná jednotka</t>
  </si>
  <si>
    <r>
      <t xml:space="preserve">koeficient výpočtu </t>
    </r>
    <r>
      <rPr>
        <b/>
        <i/>
        <sz val="8"/>
        <color indexed="8"/>
        <rFont val="Verdana"/>
        <family val="2"/>
        <charset val="238"/>
      </rPr>
      <t>(plocha v m</t>
    </r>
    <r>
      <rPr>
        <b/>
        <i/>
        <vertAlign val="superscript"/>
        <sz val="8"/>
        <color indexed="8"/>
        <rFont val="Verdana"/>
        <family val="2"/>
        <charset val="238"/>
      </rPr>
      <t>2</t>
    </r>
    <r>
      <rPr>
        <b/>
        <i/>
        <sz val="8"/>
        <color indexed="8"/>
        <rFont val="Verdana"/>
        <family val="2"/>
        <charset val="238"/>
      </rPr>
      <t>, poč. sypačů, poč. pracovníků)</t>
    </r>
  </si>
  <si>
    <t>Popis činnosti</t>
  </si>
  <si>
    <r>
      <t>Kč/m</t>
    </r>
    <r>
      <rPr>
        <i/>
        <vertAlign val="superscript"/>
        <sz val="9"/>
        <rFont val="Verdana"/>
        <family val="2"/>
        <charset val="238"/>
      </rPr>
      <t>3</t>
    </r>
  </si>
  <si>
    <r>
      <t>Kč/m</t>
    </r>
    <r>
      <rPr>
        <i/>
        <vertAlign val="superscript"/>
        <sz val="9"/>
        <rFont val="Verdana"/>
        <family val="2"/>
        <charset val="238"/>
      </rPr>
      <t>2</t>
    </r>
  </si>
  <si>
    <r>
      <t>Kč/m</t>
    </r>
    <r>
      <rPr>
        <i/>
        <vertAlign val="superscript"/>
        <sz val="9"/>
        <color indexed="8"/>
        <rFont val="Verdana"/>
        <family val="2"/>
        <charset val="238"/>
      </rPr>
      <t>2</t>
    </r>
  </si>
  <si>
    <t>Cena celkem za 48 měsíců (4 roky) bez DPH</t>
  </si>
  <si>
    <t>Četnost činností         za rok</t>
  </si>
  <si>
    <t>takto označená buˇmka bude předmětem hodnocení</t>
  </si>
  <si>
    <t>Cena celkem za rok         v Kč bez DPH</t>
  </si>
  <si>
    <t>Jednotková cena v Kč bez DPH</t>
  </si>
  <si>
    <t>Tabulka číslo 2</t>
  </si>
  <si>
    <t>takto označené buňky vyplní účastní zadávacího řízení</t>
  </si>
  <si>
    <t>..........................................................................................</t>
  </si>
  <si>
    <t>přehled poddodavatelů účastníka zadávacího řízení</t>
  </si>
  <si>
    <t>Přehled poddodavatelů, kteří se budou podílet na realizaci veřejné zakázky z více jak 20% objemu veřejné zakázky</t>
  </si>
  <si>
    <t>specifikace prací realizovaných poddodavatelem</t>
  </si>
  <si>
    <t>V …………...………… dne ……………..………….. 2025</t>
  </si>
  <si>
    <t>V ……………………...………… dne ……………..………….. 2025</t>
  </si>
  <si>
    <t>125 mil. Kč</t>
  </si>
  <si>
    <t xml:space="preserve">Obdobnou službou se rozumí služba, jejímž předmětem bylo provedení komplexního úklidu chodníků a komunikací, s ročním finančním objemem minimálně 30 mil. Kč bez DPH, pro 1 objednatele, poskytovaných po dobu nejméně 13-ti, po sobě bezprostředně navazujících kalendářních měsíců.                                                                                                                                                                      </t>
  </si>
  <si>
    <t>Úklid chodníků a komunikací</t>
  </si>
  <si>
    <t>Tabulka číslo 1</t>
  </si>
  <si>
    <t>Tabulka číslo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</si>
</sst>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.00000"/>
    <numFmt numFmtId="166" formatCode="_-* #,##0.0000\ &quot;Kč&quot;_-;\-* #,##0.0000\ &quot;Kč&quot;_-;_-* &quot;-&quot;??\ &quot;Kč&quot;_-;_-@_-"/>
    <numFmt numFmtId="167" formatCode="_-* #,##0.000\ &quot;Kč&quot;_-;\-* #,##0.000\ &quot;Kč&quot;_-;_-* &quot;-&quot;??\ &quot;Kč&quot;_-;_-@_-"/>
    <numFmt numFmtId="168" formatCode="_-* #,##0.000\ &quot;Kč&quot;_-;\-* #,##0.000\ &quot;Kč&quot;_-;_-* &quot;-&quot;???\ &quot;Kč&quot;_-;_-@_-"/>
  </numFmts>
  <fonts count="74" x14ac:knownFonts="1">
    <font>
      <sz val="10"/>
      <name val="Arial"/>
    </font>
    <font>
      <sz val="8"/>
      <name val="Arial"/>
      <family val="2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2"/>
      <name val="Verdana"/>
      <family val="2"/>
    </font>
    <font>
      <b/>
      <i/>
      <sz val="10"/>
      <name val="Verdana"/>
      <family val="2"/>
      <charset val="238"/>
    </font>
    <font>
      <b/>
      <i/>
      <sz val="9"/>
      <name val="Verdana"/>
      <family val="2"/>
    </font>
    <font>
      <b/>
      <i/>
      <sz val="8"/>
      <name val="Verdana"/>
      <family val="2"/>
      <charset val="238"/>
    </font>
    <font>
      <i/>
      <sz val="12"/>
      <name val="Verdana"/>
      <family val="2"/>
    </font>
    <font>
      <i/>
      <sz val="8"/>
      <name val="Verdana"/>
      <family val="2"/>
      <charset val="238"/>
    </font>
    <font>
      <sz val="12"/>
      <name val="Times New Roman"/>
      <family val="1"/>
      <charset val="238"/>
    </font>
    <font>
      <b/>
      <i/>
      <sz val="14"/>
      <color indexed="39"/>
      <name val="Verdana"/>
      <family val="2"/>
      <charset val="238"/>
    </font>
    <font>
      <b/>
      <i/>
      <sz val="16"/>
      <name val="Verdana"/>
      <family val="2"/>
      <charset val="238"/>
    </font>
    <font>
      <b/>
      <i/>
      <sz val="10"/>
      <color indexed="8"/>
      <name val="Verdana"/>
      <family val="2"/>
      <charset val="238"/>
    </font>
    <font>
      <sz val="10"/>
      <name val="Arial CE"/>
    </font>
    <font>
      <b/>
      <i/>
      <sz val="11"/>
      <name val="Verdana"/>
      <family val="2"/>
      <charset val="238"/>
    </font>
    <font>
      <i/>
      <sz val="9"/>
      <name val="Verdana"/>
      <family val="2"/>
      <charset val="238"/>
    </font>
    <font>
      <b/>
      <i/>
      <sz val="14"/>
      <color indexed="30"/>
      <name val="Verdana"/>
      <family val="2"/>
    </font>
    <font>
      <sz val="8"/>
      <name val="Palatino Linotype"/>
      <family val="1"/>
      <charset val="238"/>
    </font>
    <font>
      <sz val="10"/>
      <name val="Palatino Linotype"/>
      <family val="1"/>
      <charset val="238"/>
    </font>
    <font>
      <b/>
      <sz val="11"/>
      <name val="Palatino Linotype"/>
      <family val="1"/>
      <charset val="238"/>
    </font>
    <font>
      <b/>
      <sz val="9"/>
      <name val="Palatino Linotype"/>
      <family val="1"/>
      <charset val="238"/>
    </font>
    <font>
      <b/>
      <i/>
      <u/>
      <sz val="14"/>
      <color indexed="30"/>
      <name val="Verdana"/>
      <family val="2"/>
      <charset val="238"/>
    </font>
    <font>
      <b/>
      <i/>
      <u/>
      <sz val="16"/>
      <color indexed="30"/>
      <name val="Verdana"/>
      <family val="2"/>
      <charset val="238"/>
    </font>
    <font>
      <b/>
      <i/>
      <sz val="16"/>
      <color indexed="3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2"/>
      <color theme="1"/>
      <name val="Calibri"/>
      <family val="2"/>
      <scheme val="minor"/>
    </font>
    <font>
      <b/>
      <i/>
      <sz val="16"/>
      <color theme="1"/>
      <name val="Verdana"/>
      <family val="2"/>
      <charset val="238"/>
    </font>
    <font>
      <i/>
      <sz val="12"/>
      <color theme="1"/>
      <name val="Verdana"/>
      <family val="2"/>
      <charset val="238"/>
    </font>
    <font>
      <b/>
      <i/>
      <sz val="22"/>
      <color rgb="FFFF0000"/>
      <name val="Verdana"/>
      <family val="2"/>
      <charset val="238"/>
    </font>
    <font>
      <b/>
      <i/>
      <sz val="16"/>
      <color rgb="FF0000FF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i/>
      <sz val="10"/>
      <color rgb="FF0070C0"/>
      <name val="Verdana"/>
      <family val="2"/>
      <charset val="238"/>
    </font>
    <font>
      <sz val="12"/>
      <color rgb="FF0070C0"/>
      <name val="Times New Roman"/>
      <family val="1"/>
      <charset val="238"/>
    </font>
    <font>
      <b/>
      <i/>
      <sz val="14"/>
      <color rgb="FF0070C0"/>
      <name val="Verdana"/>
      <family val="2"/>
    </font>
    <font>
      <i/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i/>
      <sz val="12"/>
      <color theme="1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8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9"/>
      <name val="Verdana"/>
      <family val="2"/>
      <charset val="238"/>
    </font>
    <font>
      <b/>
      <i/>
      <sz val="14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b/>
      <i/>
      <sz val="16"/>
      <color rgb="FF0000FF"/>
      <name val="Verdana"/>
      <family val="2"/>
    </font>
    <font>
      <b/>
      <i/>
      <sz val="16"/>
      <name val="Verdana"/>
      <family val="2"/>
    </font>
    <font>
      <b/>
      <i/>
      <sz val="11"/>
      <name val="Verdana"/>
      <family val="2"/>
    </font>
    <font>
      <b/>
      <i/>
      <sz val="10"/>
      <color theme="1"/>
      <name val="Verdana"/>
      <family val="2"/>
    </font>
    <font>
      <b/>
      <i/>
      <sz val="16"/>
      <color theme="1"/>
      <name val="Verdana"/>
      <family val="2"/>
    </font>
    <font>
      <i/>
      <sz val="11"/>
      <name val="Verdana"/>
      <family val="2"/>
    </font>
    <font>
      <b/>
      <i/>
      <sz val="8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</font>
    <font>
      <b/>
      <i/>
      <sz val="14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b/>
      <i/>
      <vertAlign val="superscript"/>
      <sz val="8"/>
      <color indexed="8"/>
      <name val="Verdana"/>
      <family val="2"/>
      <charset val="238"/>
    </font>
    <font>
      <b/>
      <i/>
      <sz val="12"/>
      <color indexed="8"/>
      <name val="Verdana"/>
      <family val="2"/>
      <charset val="238"/>
    </font>
    <font>
      <i/>
      <vertAlign val="superscript"/>
      <sz val="9"/>
      <name val="Verdana"/>
      <family val="2"/>
      <charset val="238"/>
    </font>
    <font>
      <i/>
      <vertAlign val="superscript"/>
      <sz val="9"/>
      <color indexed="8"/>
      <name val="Verdana"/>
      <family val="2"/>
      <charset val="238"/>
    </font>
    <font>
      <b/>
      <i/>
      <sz val="18"/>
      <color theme="1"/>
      <name val="Verdana"/>
      <family val="2"/>
      <charset val="238"/>
    </font>
    <font>
      <b/>
      <i/>
      <sz val="14"/>
      <color rgb="FF0000FF"/>
      <name val="Verdana"/>
      <family val="2"/>
    </font>
    <font>
      <i/>
      <sz val="10"/>
      <color theme="1"/>
      <name val="Verdana"/>
      <family val="2"/>
    </font>
    <font>
      <i/>
      <sz val="11"/>
      <color theme="1"/>
      <name val="Verdana"/>
      <family val="2"/>
    </font>
    <font>
      <b/>
      <i/>
      <sz val="20"/>
      <name val="Verdana"/>
      <family val="2"/>
    </font>
    <font>
      <b/>
      <i/>
      <sz val="9"/>
      <color theme="1"/>
      <name val="Verdana"/>
      <family val="2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22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6" fillId="0" borderId="0"/>
    <xf numFmtId="0" fontId="14" fillId="0" borderId="0"/>
    <xf numFmtId="0" fontId="14" fillId="0" borderId="0"/>
    <xf numFmtId="0" fontId="27" fillId="0" borderId="0"/>
    <xf numFmtId="0" fontId="25" fillId="0" borderId="0"/>
    <xf numFmtId="0" fontId="26" fillId="0" borderId="0"/>
    <xf numFmtId="0" fontId="57" fillId="0" borderId="0"/>
  </cellStyleXfs>
  <cellXfs count="320">
    <xf numFmtId="0" fontId="0" fillId="0" borderId="0" xfId="0"/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28" fillId="0" borderId="0" xfId="3" applyFont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1" fontId="9" fillId="0" borderId="12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3" applyFont="1" applyProtection="1">
      <protection locked="0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9" fontId="6" fillId="0" borderId="20" xfId="3" applyNumberFormat="1" applyFont="1" applyBorder="1" applyAlignment="1" applyProtection="1">
      <alignment vertical="center"/>
      <protection locked="0"/>
    </xf>
    <xf numFmtId="49" fontId="6" fillId="0" borderId="27" xfId="3" applyNumberFormat="1" applyFont="1" applyBorder="1" applyAlignment="1" applyProtection="1">
      <alignment vertical="center"/>
      <protection locked="0"/>
    </xf>
    <xf numFmtId="49" fontId="6" fillId="0" borderId="28" xfId="3" applyNumberFormat="1" applyFont="1" applyBorder="1" applyAlignment="1" applyProtection="1">
      <alignment vertical="center"/>
      <protection locked="0"/>
    </xf>
    <xf numFmtId="49" fontId="6" fillId="0" borderId="25" xfId="3" applyNumberFormat="1" applyFont="1" applyBorder="1" applyAlignment="1" applyProtection="1">
      <alignment vertical="center"/>
      <protection locked="0"/>
    </xf>
    <xf numFmtId="49" fontId="6" fillId="0" borderId="26" xfId="3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 indent="1"/>
    </xf>
    <xf numFmtId="0" fontId="4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3" fillId="3" borderId="0" xfId="0" applyFont="1" applyFill="1" applyAlignment="1">
      <alignment vertical="center" wrapText="1"/>
    </xf>
    <xf numFmtId="0" fontId="47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2" fillId="0" borderId="0" xfId="3" applyFont="1" applyAlignment="1">
      <alignment horizontal="center" vertical="center" wrapText="1"/>
    </xf>
    <xf numFmtId="0" fontId="51" fillId="0" borderId="0" xfId="3" applyFont="1" applyAlignment="1">
      <alignment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38" xfId="0" applyFont="1" applyBorder="1" applyAlignment="1" applyProtection="1">
      <alignment horizontal="center" vertical="center"/>
      <protection locked="0"/>
    </xf>
    <xf numFmtId="0" fontId="53" fillId="0" borderId="36" xfId="0" applyFont="1" applyBorder="1" applyAlignment="1" applyProtection="1">
      <alignment horizontal="center" vertical="center"/>
      <protection locked="0"/>
    </xf>
    <xf numFmtId="0" fontId="53" fillId="0" borderId="39" xfId="0" applyFont="1" applyBorder="1" applyAlignment="1" applyProtection="1">
      <alignment horizontal="center" vertical="center"/>
      <protection locked="0"/>
    </xf>
    <xf numFmtId="0" fontId="54" fillId="0" borderId="0" xfId="3" applyFont="1" applyAlignment="1">
      <alignment horizontal="left" vertical="center"/>
    </xf>
    <xf numFmtId="0" fontId="56" fillId="0" borderId="0" xfId="3" applyFont="1" applyAlignment="1">
      <alignment vertical="center" wrapText="1"/>
    </xf>
    <xf numFmtId="0" fontId="56" fillId="0" borderId="0" xfId="3" applyFont="1" applyAlignment="1">
      <alignment horizontal="left" vertical="center" wrapText="1"/>
    </xf>
    <xf numFmtId="0" fontId="47" fillId="0" borderId="0" xfId="0" applyFont="1" applyAlignment="1">
      <alignment vertical="top"/>
    </xf>
    <xf numFmtId="0" fontId="56" fillId="0" borderId="0" xfId="0" applyFont="1" applyAlignment="1">
      <alignment horizontal="center" vertical="top" wrapText="1"/>
    </xf>
    <xf numFmtId="0" fontId="56" fillId="0" borderId="0" xfId="0" applyFont="1" applyAlignment="1">
      <alignment vertical="top" wrapText="1"/>
    </xf>
    <xf numFmtId="0" fontId="46" fillId="0" borderId="0" xfId="3" applyFont="1" applyAlignment="1">
      <alignment vertical="center"/>
    </xf>
    <xf numFmtId="49" fontId="6" fillId="0" borderId="24" xfId="3" applyNumberFormat="1" applyFont="1" applyBorder="1" applyAlignment="1" applyProtection="1">
      <alignment vertical="center"/>
      <protection locked="0"/>
    </xf>
    <xf numFmtId="0" fontId="54" fillId="0" borderId="0" xfId="3" applyFont="1" applyAlignment="1">
      <alignment horizontal="left" vertical="center" wrapText="1"/>
    </xf>
    <xf numFmtId="0" fontId="55" fillId="0" borderId="0" xfId="3" applyFont="1"/>
    <xf numFmtId="49" fontId="6" fillId="0" borderId="61" xfId="3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9" fillId="0" borderId="0" xfId="4" applyFont="1" applyAlignment="1">
      <alignment vertical="center"/>
    </xf>
    <xf numFmtId="49" fontId="61" fillId="0" borderId="30" xfId="5" applyNumberFormat="1" applyFont="1" applyBorder="1" applyAlignment="1" applyProtection="1">
      <alignment vertical="center" wrapText="1"/>
      <protection hidden="1"/>
    </xf>
    <xf numFmtId="49" fontId="61" fillId="0" borderId="30" xfId="5" applyNumberFormat="1" applyFont="1" applyBorder="1" applyAlignment="1" applyProtection="1">
      <alignment horizontal="center" vertical="center" wrapText="1"/>
      <protection hidden="1"/>
    </xf>
    <xf numFmtId="0" fontId="41" fillId="0" borderId="30" xfId="5" applyFont="1" applyBorder="1" applyAlignment="1">
      <alignment vertical="center" wrapText="1"/>
    </xf>
    <xf numFmtId="0" fontId="41" fillId="0" borderId="30" xfId="5" applyFont="1" applyBorder="1" applyAlignment="1">
      <alignment horizontal="center" vertical="center" wrapText="1"/>
    </xf>
    <xf numFmtId="0" fontId="41" fillId="0" borderId="30" xfId="5" applyFont="1" applyBorder="1" applyAlignment="1">
      <alignment vertical="center"/>
    </xf>
    <xf numFmtId="0" fontId="39" fillId="0" borderId="87" xfId="0" applyFont="1" applyBorder="1" applyAlignment="1">
      <alignment vertical="center" wrapText="1"/>
    </xf>
    <xf numFmtId="0" fontId="39" fillId="0" borderId="87" xfId="0" applyFont="1" applyBorder="1" applyAlignment="1">
      <alignment horizontal="center" vertical="center" wrapText="1"/>
    </xf>
    <xf numFmtId="0" fontId="39" fillId="0" borderId="8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9" fillId="0" borderId="0" xfId="4" applyFont="1" applyAlignment="1">
      <alignment horizontal="center" vertical="center"/>
    </xf>
    <xf numFmtId="165" fontId="61" fillId="0" borderId="30" xfId="5" applyNumberFormat="1" applyFont="1" applyBorder="1" applyAlignment="1" applyProtection="1">
      <alignment vertical="center"/>
      <protection hidden="1"/>
    </xf>
    <xf numFmtId="0" fontId="16" fillId="3" borderId="84" xfId="0" applyFont="1" applyFill="1" applyBorder="1" applyAlignment="1">
      <alignment horizontal="center" vertical="center"/>
    </xf>
    <xf numFmtId="49" fontId="16" fillId="3" borderId="72" xfId="5" applyNumberFormat="1" applyFont="1" applyFill="1" applyBorder="1" applyAlignment="1" applyProtection="1">
      <alignment vertical="center" wrapText="1"/>
      <protection hidden="1"/>
    </xf>
    <xf numFmtId="3" fontId="16" fillId="3" borderId="15" xfId="5" applyNumberFormat="1" applyFont="1" applyFill="1" applyBorder="1" applyAlignment="1" applyProtection="1">
      <alignment horizontal="center" vertical="center" wrapText="1"/>
      <protection hidden="1"/>
    </xf>
    <xf numFmtId="0" fontId="16" fillId="3" borderId="15" xfId="5" applyFont="1" applyFill="1" applyBorder="1" applyAlignment="1" applyProtection="1">
      <alignment horizontal="center" vertical="center" wrapText="1"/>
      <protection hidden="1"/>
    </xf>
    <xf numFmtId="49" fontId="16" fillId="3" borderId="72" xfId="5" applyNumberFormat="1" applyFont="1" applyFill="1" applyBorder="1" applyAlignment="1">
      <alignment vertical="center" wrapText="1"/>
    </xf>
    <xf numFmtId="49" fontId="16" fillId="3" borderId="72" xfId="5" applyNumberFormat="1" applyFont="1" applyFill="1" applyBorder="1" applyAlignment="1" applyProtection="1">
      <alignment horizontal="center" vertical="center" wrapText="1"/>
      <protection hidden="1"/>
    </xf>
    <xf numFmtId="49" fontId="16" fillId="3" borderId="0" xfId="5" applyNumberFormat="1" applyFont="1" applyFill="1" applyAlignment="1" applyProtection="1">
      <alignment vertical="center" wrapText="1"/>
      <protection hidden="1"/>
    </xf>
    <xf numFmtId="3" fontId="16" fillId="3" borderId="0" xfId="5" applyNumberFormat="1" applyFont="1" applyFill="1" applyAlignment="1" applyProtection="1">
      <alignment horizontal="center" vertical="center" wrapText="1"/>
      <protection hidden="1"/>
    </xf>
    <xf numFmtId="49" fontId="16" fillId="3" borderId="0" xfId="5" applyNumberFormat="1" applyFont="1" applyFill="1" applyAlignment="1" applyProtection="1">
      <alignment horizontal="center" vertical="center" wrapText="1"/>
      <protection hidden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3" fontId="61" fillId="0" borderId="0" xfId="5" applyNumberFormat="1" applyFont="1" applyAlignment="1" applyProtection="1">
      <alignment vertical="center"/>
      <protection hidden="1"/>
    </xf>
    <xf numFmtId="0" fontId="64" fillId="0" borderId="0" xfId="4" applyFont="1" applyAlignment="1">
      <alignment horizontal="center" vertical="center"/>
    </xf>
    <xf numFmtId="0" fontId="50" fillId="0" borderId="0" xfId="0" applyFont="1" applyAlignment="1">
      <alignment vertical="center"/>
    </xf>
    <xf numFmtId="3" fontId="61" fillId="2" borderId="86" xfId="5" applyNumberFormat="1" applyFont="1" applyFill="1" applyBorder="1" applyAlignment="1" applyProtection="1">
      <alignment vertical="center"/>
      <protection hidden="1"/>
    </xf>
    <xf numFmtId="49" fontId="13" fillId="0" borderId="34" xfId="5" applyNumberFormat="1" applyFont="1" applyBorder="1" applyAlignment="1" applyProtection="1">
      <alignment vertical="center" wrapText="1"/>
      <protection hidden="1"/>
    </xf>
    <xf numFmtId="0" fontId="5" fillId="0" borderId="34" xfId="5" applyFont="1" applyBorder="1" applyAlignment="1">
      <alignment vertical="center" wrapText="1"/>
    </xf>
    <xf numFmtId="0" fontId="32" fillId="0" borderId="88" xfId="0" applyFont="1" applyBorder="1" applyAlignment="1">
      <alignment vertical="center" wrapText="1"/>
    </xf>
    <xf numFmtId="164" fontId="16" fillId="3" borderId="85" xfId="5" applyNumberFormat="1" applyFont="1" applyFill="1" applyBorder="1" applyAlignment="1" applyProtection="1">
      <alignment vertical="center" wrapText="1"/>
      <protection hidden="1"/>
    </xf>
    <xf numFmtId="164" fontId="16" fillId="3" borderId="0" xfId="5" applyNumberFormat="1" applyFont="1" applyFill="1" applyAlignment="1" applyProtection="1">
      <alignment vertical="center" wrapText="1"/>
      <protection hidden="1"/>
    </xf>
    <xf numFmtId="164" fontId="13" fillId="0" borderId="86" xfId="5" applyNumberFormat="1" applyFont="1" applyBorder="1" applyAlignment="1" applyProtection="1">
      <alignment vertical="center"/>
      <protection hidden="1"/>
    </xf>
    <xf numFmtId="164" fontId="32" fillId="0" borderId="74" xfId="0" applyNumberFormat="1" applyFont="1" applyBorder="1" applyAlignment="1">
      <alignment vertical="center"/>
    </xf>
    <xf numFmtId="164" fontId="13" fillId="2" borderId="86" xfId="5" applyNumberFormat="1" applyFont="1" applyFill="1" applyBorder="1" applyAlignment="1" applyProtection="1">
      <alignment vertical="center"/>
      <protection hidden="1"/>
    </xf>
    <xf numFmtId="0" fontId="3" fillId="0" borderId="82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49" fontId="16" fillId="3" borderId="76" xfId="5" applyNumberFormat="1" applyFont="1" applyFill="1" applyBorder="1" applyAlignment="1" applyProtection="1">
      <alignment vertical="center" wrapText="1"/>
      <protection hidden="1"/>
    </xf>
    <xf numFmtId="3" fontId="16" fillId="3" borderId="16" xfId="5" applyNumberFormat="1" applyFont="1" applyFill="1" applyBorder="1" applyAlignment="1" applyProtection="1">
      <alignment horizontal="center" vertical="center" wrapText="1"/>
      <protection hidden="1"/>
    </xf>
    <xf numFmtId="49" fontId="16" fillId="3" borderId="76" xfId="5" applyNumberFormat="1" applyFont="1" applyFill="1" applyBorder="1" applyAlignment="1" applyProtection="1">
      <alignment horizontal="center" vertical="center" wrapText="1"/>
      <protection hidden="1"/>
    </xf>
    <xf numFmtId="164" fontId="16" fillId="3" borderId="17" xfId="5" applyNumberFormat="1" applyFont="1" applyFill="1" applyBorder="1" applyAlignment="1" applyProtection="1">
      <alignment vertical="center" wrapText="1"/>
      <protection hidden="1"/>
    </xf>
    <xf numFmtId="0" fontId="16" fillId="3" borderId="90" xfId="0" applyFont="1" applyFill="1" applyBorder="1" applyAlignment="1">
      <alignment horizontal="center" vertical="center"/>
    </xf>
    <xf numFmtId="49" fontId="16" fillId="3" borderId="75" xfId="5" applyNumberFormat="1" applyFont="1" applyFill="1" applyBorder="1" applyAlignment="1" applyProtection="1">
      <alignment vertical="center" wrapText="1"/>
      <protection hidden="1"/>
    </xf>
    <xf numFmtId="3" fontId="16" fillId="3" borderId="59" xfId="5" applyNumberFormat="1" applyFont="1" applyFill="1" applyBorder="1" applyAlignment="1" applyProtection="1">
      <alignment horizontal="center" vertical="center" wrapText="1"/>
      <protection hidden="1"/>
    </xf>
    <xf numFmtId="0" fontId="16" fillId="3" borderId="59" xfId="5" applyFont="1" applyFill="1" applyBorder="1" applyAlignment="1" applyProtection="1">
      <alignment horizontal="center" vertical="center" wrapText="1"/>
      <protection hidden="1"/>
    </xf>
    <xf numFmtId="164" fontId="16" fillId="3" borderId="91" xfId="5" applyNumberFormat="1" applyFont="1" applyFill="1" applyBorder="1" applyAlignment="1" applyProtection="1">
      <alignment vertical="center" wrapText="1"/>
      <protection hidden="1"/>
    </xf>
    <xf numFmtId="0" fontId="32" fillId="0" borderId="77" xfId="0" applyFont="1" applyBorder="1" applyAlignment="1">
      <alignment horizontal="center" vertical="center"/>
    </xf>
    <xf numFmtId="49" fontId="13" fillId="0" borderId="92" xfId="5" applyNumberFormat="1" applyFont="1" applyBorder="1" applyAlignment="1" applyProtection="1">
      <alignment horizontal="left" vertical="center" wrapText="1"/>
      <protection hidden="1"/>
    </xf>
    <xf numFmtId="3" fontId="13" fillId="0" borderId="78" xfId="5" applyNumberFormat="1" applyFont="1" applyBorder="1" applyAlignment="1" applyProtection="1">
      <alignment horizontal="center" vertical="center" wrapText="1"/>
      <protection hidden="1"/>
    </xf>
    <xf numFmtId="0" fontId="13" fillId="0" borderId="79" xfId="5" applyFont="1" applyBorder="1" applyAlignment="1" applyProtection="1">
      <alignment horizontal="center" vertical="center" wrapText="1"/>
      <protection hidden="1"/>
    </xf>
    <xf numFmtId="165" fontId="13" fillId="0" borderId="78" xfId="5" applyNumberFormat="1" applyFont="1" applyBorder="1" applyAlignment="1" applyProtection="1">
      <alignment horizontal="center" vertical="center" wrapText="1"/>
      <protection hidden="1"/>
    </xf>
    <xf numFmtId="3" fontId="13" fillId="0" borderId="80" xfId="5" applyNumberFormat="1" applyFont="1" applyBorder="1" applyAlignment="1" applyProtection="1">
      <alignment horizontal="center" vertical="center" wrapText="1"/>
      <protection hidden="1"/>
    </xf>
    <xf numFmtId="0" fontId="9" fillId="0" borderId="96" xfId="3" applyFont="1" applyBorder="1" applyAlignment="1">
      <alignment horizontal="center" vertical="center" wrapText="1"/>
    </xf>
    <xf numFmtId="0" fontId="67" fillId="0" borderId="0" xfId="5" applyFont="1" applyAlignment="1">
      <alignment vertical="center"/>
    </xf>
    <xf numFmtId="0" fontId="66" fillId="0" borderId="0" xfId="5" applyFont="1" applyAlignment="1">
      <alignment vertical="center" wrapText="1"/>
    </xf>
    <xf numFmtId="0" fontId="66" fillId="0" borderId="31" xfId="5" applyFont="1" applyBorder="1" applyAlignment="1">
      <alignment horizontal="center" vertical="center" wrapText="1"/>
    </xf>
    <xf numFmtId="0" fontId="66" fillId="0" borderId="49" xfId="5" applyFont="1" applyBorder="1" applyAlignment="1">
      <alignment horizontal="center" vertical="center" wrapText="1"/>
    </xf>
    <xf numFmtId="0" fontId="66" fillId="0" borderId="46" xfId="5" applyFont="1" applyBorder="1" applyAlignment="1">
      <alignment horizontal="center" vertical="center"/>
    </xf>
    <xf numFmtId="0" fontId="66" fillId="4" borderId="47" xfId="5" applyFont="1" applyFill="1" applyBorder="1" applyAlignment="1" applyProtection="1">
      <alignment horizontal="left" vertical="center"/>
      <protection locked="0"/>
    </xf>
    <xf numFmtId="0" fontId="66" fillId="4" borderId="47" xfId="5" applyFont="1" applyFill="1" applyBorder="1" applyAlignment="1" applyProtection="1">
      <alignment horizontal="center" vertical="center"/>
      <protection locked="0"/>
    </xf>
    <xf numFmtId="0" fontId="66" fillId="4" borderId="48" xfId="5" applyFont="1" applyFill="1" applyBorder="1" applyAlignment="1" applyProtection="1">
      <alignment horizontal="left" vertical="center"/>
      <protection locked="0"/>
    </xf>
    <xf numFmtId="0" fontId="66" fillId="0" borderId="7" xfId="5" applyFont="1" applyBorder="1" applyAlignment="1">
      <alignment horizontal="center" vertical="center"/>
    </xf>
    <xf numFmtId="0" fontId="66" fillId="4" borderId="8" xfId="5" applyFont="1" applyFill="1" applyBorder="1" applyAlignment="1" applyProtection="1">
      <alignment horizontal="left" vertical="center"/>
      <protection locked="0"/>
    </xf>
    <xf numFmtId="0" fontId="66" fillId="4" borderId="8" xfId="5" applyFont="1" applyFill="1" applyBorder="1" applyAlignment="1" applyProtection="1">
      <alignment horizontal="center" vertical="center"/>
      <protection locked="0"/>
    </xf>
    <xf numFmtId="0" fontId="66" fillId="4" borderId="9" xfId="5" applyFont="1" applyFill="1" applyBorder="1" applyAlignment="1" applyProtection="1">
      <alignment horizontal="left" vertical="center"/>
      <protection locked="0"/>
    </xf>
    <xf numFmtId="0" fontId="66" fillId="0" borderId="5" xfId="5" applyFont="1" applyBorder="1" applyAlignment="1">
      <alignment horizontal="center" vertical="center"/>
    </xf>
    <xf numFmtId="0" fontId="66" fillId="4" borderId="4" xfId="5" applyFont="1" applyFill="1" applyBorder="1" applyAlignment="1" applyProtection="1">
      <alignment horizontal="left" vertical="center"/>
      <protection locked="0"/>
    </xf>
    <xf numFmtId="0" fontId="66" fillId="4" borderId="4" xfId="5" applyFont="1" applyFill="1" applyBorder="1" applyAlignment="1" applyProtection="1">
      <alignment horizontal="center" vertical="center"/>
      <protection locked="0"/>
    </xf>
    <xf numFmtId="0" fontId="66" fillId="4" borderId="10" xfId="5" applyFont="1" applyFill="1" applyBorder="1" applyAlignment="1" applyProtection="1">
      <alignment horizontal="left" vertical="center"/>
      <protection locked="0"/>
    </xf>
    <xf numFmtId="0" fontId="54" fillId="0" borderId="0" xfId="3" applyFont="1" applyAlignment="1">
      <alignment horizontal="right" vertical="center"/>
    </xf>
    <xf numFmtId="0" fontId="56" fillId="0" borderId="0" xfId="3" applyFont="1" applyAlignment="1">
      <alignment horizontal="center" vertical="center"/>
    </xf>
    <xf numFmtId="0" fontId="55" fillId="0" borderId="0" xfId="3" applyFont="1" applyAlignment="1">
      <alignment vertical="center"/>
    </xf>
    <xf numFmtId="0" fontId="46" fillId="4" borderId="15" xfId="3" applyFont="1" applyFill="1" applyBorder="1" applyAlignment="1">
      <alignment vertical="center"/>
    </xf>
    <xf numFmtId="0" fontId="54" fillId="0" borderId="0" xfId="3" applyFont="1" applyAlignment="1">
      <alignment vertical="center" wrapText="1"/>
    </xf>
    <xf numFmtId="0" fontId="6" fillId="0" borderId="0" xfId="3" applyFont="1" applyProtection="1">
      <protection locked="0"/>
    </xf>
    <xf numFmtId="0" fontId="55" fillId="4" borderId="0" xfId="3" applyFont="1" applyFill="1"/>
    <xf numFmtId="3" fontId="53" fillId="4" borderId="3" xfId="0" applyNumberFormat="1" applyFont="1" applyFill="1" applyBorder="1" applyAlignment="1" applyProtection="1">
      <alignment horizontal="center" vertical="center"/>
      <protection locked="0"/>
    </xf>
    <xf numFmtId="3" fontId="53" fillId="4" borderId="44" xfId="0" applyNumberFormat="1" applyFont="1" applyFill="1" applyBorder="1" applyAlignment="1" applyProtection="1">
      <alignment horizontal="center" vertical="center"/>
      <protection locked="0"/>
    </xf>
    <xf numFmtId="3" fontId="53" fillId="4" borderId="45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/>
    </xf>
    <xf numFmtId="0" fontId="6" fillId="4" borderId="34" xfId="0" applyFont="1" applyFill="1" applyBorder="1" applyAlignment="1" applyProtection="1">
      <alignment vertical="center"/>
      <protection locked="0"/>
    </xf>
    <xf numFmtId="0" fontId="5" fillId="4" borderId="30" xfId="0" applyFont="1" applyFill="1" applyBorder="1" applyAlignment="1">
      <alignment vertical="center"/>
    </xf>
    <xf numFmtId="0" fontId="6" fillId="4" borderId="35" xfId="0" applyFont="1" applyFill="1" applyBorder="1" applyAlignment="1" applyProtection="1">
      <alignment vertical="center"/>
      <protection locked="0"/>
    </xf>
    <xf numFmtId="0" fontId="40" fillId="4" borderId="1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vertical="center"/>
    </xf>
    <xf numFmtId="0" fontId="42" fillId="4" borderId="15" xfId="0" applyFont="1" applyFill="1" applyBorder="1" applyAlignment="1">
      <alignment vertical="center"/>
    </xf>
    <xf numFmtId="49" fontId="6" fillId="4" borderId="21" xfId="3" applyNumberFormat="1" applyFont="1" applyFill="1" applyBorder="1" applyAlignment="1" applyProtection="1">
      <alignment vertical="center"/>
      <protection locked="0"/>
    </xf>
    <xf numFmtId="49" fontId="6" fillId="4" borderId="18" xfId="3" applyNumberFormat="1" applyFont="1" applyFill="1" applyBorder="1" applyAlignment="1" applyProtection="1">
      <alignment vertical="center"/>
      <protection locked="0"/>
    </xf>
    <xf numFmtId="49" fontId="6" fillId="4" borderId="22" xfId="3" applyNumberFormat="1" applyFont="1" applyFill="1" applyBorder="1" applyAlignment="1" applyProtection="1">
      <alignment vertical="center"/>
      <protection locked="0"/>
    </xf>
    <xf numFmtId="49" fontId="6" fillId="4" borderId="23" xfId="3" applyNumberFormat="1" applyFont="1" applyFill="1" applyBorder="1" applyAlignment="1" applyProtection="1">
      <alignment vertical="center"/>
      <protection locked="0"/>
    </xf>
    <xf numFmtId="49" fontId="6" fillId="4" borderId="24" xfId="3" applyNumberFormat="1" applyFont="1" applyFill="1" applyBorder="1" applyAlignment="1" applyProtection="1">
      <alignment vertical="center"/>
      <protection locked="0"/>
    </xf>
    <xf numFmtId="49" fontId="6" fillId="4" borderId="61" xfId="3" applyNumberFormat="1" applyFont="1" applyFill="1" applyBorder="1" applyAlignment="1" applyProtection="1">
      <alignment vertical="center"/>
      <protection locked="0"/>
    </xf>
    <xf numFmtId="49" fontId="6" fillId="4" borderId="25" xfId="3" applyNumberFormat="1" applyFont="1" applyFill="1" applyBorder="1" applyAlignment="1" applyProtection="1">
      <alignment vertical="center"/>
      <protection locked="0"/>
    </xf>
    <xf numFmtId="49" fontId="6" fillId="4" borderId="26" xfId="3" applyNumberFormat="1" applyFont="1" applyFill="1" applyBorder="1" applyAlignment="1" applyProtection="1">
      <alignment vertical="center"/>
      <protection locked="0"/>
    </xf>
    <xf numFmtId="0" fontId="9" fillId="4" borderId="15" xfId="3" applyFont="1" applyFill="1" applyBorder="1" applyAlignment="1">
      <alignment vertical="center"/>
    </xf>
    <xf numFmtId="0" fontId="68" fillId="0" borderId="0" xfId="3" applyFont="1" applyAlignment="1">
      <alignment vertical="center"/>
    </xf>
    <xf numFmtId="0" fontId="68" fillId="0" borderId="0" xfId="5" applyFont="1" applyAlignment="1">
      <alignment horizontal="center" vertical="center"/>
    </xf>
    <xf numFmtId="0" fontId="48" fillId="0" borderId="0" xfId="3" applyFont="1" applyAlignment="1">
      <alignment vertical="center"/>
    </xf>
    <xf numFmtId="0" fontId="51" fillId="0" borderId="0" xfId="5" applyFont="1" applyAlignment="1">
      <alignment horizontal="center" vertical="center" wrapText="1"/>
    </xf>
    <xf numFmtId="44" fontId="44" fillId="4" borderId="59" xfId="5" applyNumberFormat="1" applyFont="1" applyFill="1" applyBorder="1" applyAlignment="1" applyProtection="1">
      <alignment horizontal="center" vertical="center" wrapText="1"/>
      <protection locked="0"/>
    </xf>
    <xf numFmtId="44" fontId="44" fillId="4" borderId="15" xfId="5" applyNumberFormat="1" applyFont="1" applyFill="1" applyBorder="1" applyAlignment="1" applyProtection="1">
      <alignment horizontal="center" vertical="center" wrapText="1"/>
      <protection locked="0"/>
    </xf>
    <xf numFmtId="166" fontId="44" fillId="4" borderId="15" xfId="5" applyNumberFormat="1" applyFont="1" applyFill="1" applyBorder="1" applyAlignment="1" applyProtection="1">
      <alignment horizontal="center" vertical="center" wrapText="1"/>
      <protection locked="0"/>
    </xf>
    <xf numFmtId="167" fontId="44" fillId="4" borderId="15" xfId="5" applyNumberFormat="1" applyFont="1" applyFill="1" applyBorder="1" applyAlignment="1" applyProtection="1">
      <alignment horizontal="center" vertical="center" wrapText="1"/>
      <protection locked="0"/>
    </xf>
    <xf numFmtId="168" fontId="44" fillId="4" borderId="15" xfId="5" applyNumberFormat="1" applyFont="1" applyFill="1" applyBorder="1" applyAlignment="1" applyProtection="1">
      <alignment horizontal="center" vertical="center" wrapText="1"/>
      <protection locked="0"/>
    </xf>
    <xf numFmtId="44" fontId="44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54" fillId="4" borderId="0" xfId="0" applyFont="1" applyFill="1" applyAlignment="1" applyProtection="1">
      <alignment horizontal="left" vertical="center"/>
      <protection locked="0"/>
    </xf>
    <xf numFmtId="0" fontId="29" fillId="4" borderId="0" xfId="4" applyFont="1" applyFill="1" applyAlignment="1">
      <alignment vertical="center"/>
    </xf>
    <xf numFmtId="3" fontId="15" fillId="0" borderId="40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41" xfId="0" applyNumberFormat="1" applyFont="1" applyBorder="1" applyAlignment="1">
      <alignment horizontal="center" vertical="center"/>
    </xf>
    <xf numFmtId="0" fontId="6" fillId="4" borderId="34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6" fillId="4" borderId="3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4" fillId="4" borderId="34" xfId="0" applyFont="1" applyFill="1" applyBorder="1" applyAlignment="1" applyProtection="1">
      <alignment horizontal="left" vertical="center"/>
      <protection locked="0"/>
    </xf>
    <xf numFmtId="0" fontId="4" fillId="4" borderId="30" xfId="0" applyFont="1" applyFill="1" applyBorder="1" applyAlignment="1" applyProtection="1">
      <alignment horizontal="left" vertical="center"/>
      <protection locked="0"/>
    </xf>
    <xf numFmtId="0" fontId="4" fillId="4" borderId="35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4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15" fillId="0" borderId="6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164" fontId="4" fillId="4" borderId="34" xfId="0" applyNumberFormat="1" applyFont="1" applyFill="1" applyBorder="1" applyAlignment="1" applyProtection="1">
      <alignment horizontal="center" vertical="center"/>
      <protection locked="0"/>
    </xf>
    <xf numFmtId="164" fontId="4" fillId="4" borderId="30" xfId="0" applyNumberFormat="1" applyFont="1" applyFill="1" applyBorder="1" applyAlignment="1" applyProtection="1">
      <alignment horizontal="center" vertical="center"/>
      <protection locked="0"/>
    </xf>
    <xf numFmtId="164" fontId="4" fillId="4" borderId="3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54" fillId="0" borderId="22" xfId="3" applyFont="1" applyBorder="1" applyAlignment="1">
      <alignment horizontal="left" vertical="center" wrapText="1"/>
    </xf>
    <xf numFmtId="0" fontId="54" fillId="0" borderId="0" xfId="3" applyFont="1" applyAlignment="1">
      <alignment horizontal="left" vertical="center" wrapText="1"/>
    </xf>
    <xf numFmtId="0" fontId="4" fillId="4" borderId="0" xfId="0" applyFont="1" applyFill="1" applyAlignment="1" applyProtection="1">
      <alignment horizontal="center"/>
      <protection locked="0"/>
    </xf>
    <xf numFmtId="0" fontId="7" fillId="0" borderId="0" xfId="3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4" fillId="0" borderId="0" xfId="4" applyFont="1" applyAlignment="1">
      <alignment horizontal="center" vertical="center"/>
    </xf>
    <xf numFmtId="0" fontId="51" fillId="0" borderId="0" xfId="3" applyFont="1" applyAlignment="1">
      <alignment horizontal="left" vertical="center" wrapText="1"/>
    </xf>
    <xf numFmtId="0" fontId="49" fillId="0" borderId="0" xfId="3" applyFont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52" fillId="0" borderId="0" xfId="3" applyFont="1" applyAlignment="1">
      <alignment horizontal="center" vertical="center" wrapText="1"/>
    </xf>
    <xf numFmtId="0" fontId="50" fillId="0" borderId="0" xfId="3" applyFont="1" applyAlignment="1">
      <alignment horizontal="center" vertical="center" wrapText="1"/>
    </xf>
    <xf numFmtId="0" fontId="55" fillId="0" borderId="0" xfId="5" applyFont="1" applyAlignment="1">
      <alignment horizontal="center" vertical="center" wrapText="1"/>
    </xf>
    <xf numFmtId="0" fontId="55" fillId="0" borderId="0" xfId="3" applyFont="1" applyAlignment="1">
      <alignment horizontal="left" vertical="center" wrapText="1"/>
    </xf>
    <xf numFmtId="0" fontId="6" fillId="4" borderId="0" xfId="3" applyFont="1" applyFill="1" applyAlignment="1" applyProtection="1">
      <alignment horizontal="center"/>
      <protection locked="0"/>
    </xf>
    <xf numFmtId="0" fontId="51" fillId="4" borderId="34" xfId="3" applyFont="1" applyFill="1" applyBorder="1" applyAlignment="1" applyProtection="1">
      <alignment horizontal="left" vertical="center" wrapText="1"/>
      <protection locked="0"/>
    </xf>
    <xf numFmtId="0" fontId="51" fillId="4" borderId="30" xfId="3" applyFont="1" applyFill="1" applyBorder="1" applyAlignment="1" applyProtection="1">
      <alignment horizontal="left" vertical="center" wrapText="1"/>
      <protection locked="0"/>
    </xf>
    <xf numFmtId="0" fontId="51" fillId="4" borderId="35" xfId="3" applyFont="1" applyFill="1" applyBorder="1" applyAlignment="1" applyProtection="1">
      <alignment horizontal="left" vertical="center" wrapText="1"/>
      <protection locked="0"/>
    </xf>
    <xf numFmtId="0" fontId="51" fillId="0" borderId="52" xfId="5" applyFont="1" applyBorder="1" applyAlignment="1">
      <alignment horizontal="center" vertical="center" wrapText="1"/>
    </xf>
    <xf numFmtId="0" fontId="51" fillId="0" borderId="53" xfId="5" applyFont="1" applyBorder="1" applyAlignment="1">
      <alignment horizontal="center" vertical="center" wrapText="1"/>
    </xf>
    <xf numFmtId="0" fontId="66" fillId="0" borderId="31" xfId="5" applyFont="1" applyBorder="1" applyAlignment="1">
      <alignment horizontal="center" vertical="center" wrapText="1"/>
    </xf>
    <xf numFmtId="0" fontId="66" fillId="0" borderId="33" xfId="5" applyFont="1" applyBorder="1" applyAlignment="1">
      <alignment horizontal="center" vertical="center" wrapText="1"/>
    </xf>
    <xf numFmtId="0" fontId="66" fillId="0" borderId="54" xfId="5" applyFont="1" applyBorder="1" applyAlignment="1">
      <alignment horizontal="center" vertical="center" wrapText="1"/>
    </xf>
    <xf numFmtId="0" fontId="69" fillId="0" borderId="0" xfId="5" applyFont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65" fillId="0" borderId="0" xfId="3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6" fillId="4" borderId="0" xfId="3" applyFont="1" applyFill="1" applyAlignment="1" applyProtection="1">
      <alignment horizontal="left"/>
      <protection locked="0"/>
    </xf>
    <xf numFmtId="0" fontId="53" fillId="0" borderId="70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2" fillId="0" borderId="0" xfId="3" applyFont="1" applyAlignment="1">
      <alignment horizontal="center" vertical="center"/>
    </xf>
    <xf numFmtId="49" fontId="6" fillId="0" borderId="24" xfId="3" applyNumberFormat="1" applyFont="1" applyBorder="1" applyAlignment="1" applyProtection="1">
      <alignment horizontal="center" vertical="center"/>
      <protection locked="0"/>
    </xf>
    <xf numFmtId="49" fontId="6" fillId="0" borderId="73" xfId="3" applyNumberFormat="1" applyFont="1" applyBorder="1" applyAlignment="1" applyProtection="1">
      <alignment horizontal="center" vertical="center"/>
      <protection locked="0"/>
    </xf>
    <xf numFmtId="0" fontId="7" fillId="0" borderId="22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6" fillId="0" borderId="17" xfId="3" applyNumberFormat="1" applyFont="1" applyBorder="1" applyAlignment="1" applyProtection="1">
      <alignment vertical="center"/>
      <protection locked="0"/>
    </xf>
    <xf numFmtId="49" fontId="6" fillId="0" borderId="14" xfId="3" applyNumberFormat="1" applyFont="1" applyBorder="1" applyAlignment="1" applyProtection="1">
      <alignment vertical="center"/>
      <protection locked="0"/>
    </xf>
    <xf numFmtId="49" fontId="6" fillId="0" borderId="60" xfId="3" applyNumberFormat="1" applyFont="1" applyBorder="1" applyAlignment="1" applyProtection="1">
      <alignment vertical="center"/>
      <protection locked="0"/>
    </xf>
    <xf numFmtId="49" fontId="6" fillId="0" borderId="15" xfId="3" applyNumberFormat="1" applyFont="1" applyBorder="1" applyAlignment="1" applyProtection="1">
      <alignment vertical="center"/>
      <protection locked="0"/>
    </xf>
    <xf numFmtId="0" fontId="5" fillId="0" borderId="84" xfId="3" applyFont="1" applyBorder="1" applyAlignment="1">
      <alignment horizontal="center" vertical="center"/>
    </xf>
    <xf numFmtId="49" fontId="6" fillId="0" borderId="59" xfId="3" applyNumberFormat="1" applyFont="1" applyBorder="1" applyAlignment="1" applyProtection="1">
      <alignment horizontal="center" vertical="center"/>
      <protection locked="0"/>
    </xf>
    <xf numFmtId="49" fontId="6" fillId="0" borderId="58" xfId="3" applyNumberFormat="1" applyFont="1" applyBorder="1" applyAlignment="1" applyProtection="1">
      <alignment vertical="center"/>
      <protection locked="0"/>
    </xf>
    <xf numFmtId="49" fontId="6" fillId="0" borderId="61" xfId="3" applyNumberFormat="1" applyFont="1" applyBorder="1" applyAlignment="1" applyProtection="1">
      <alignment vertical="center"/>
      <protection locked="0"/>
    </xf>
    <xf numFmtId="49" fontId="6" fillId="4" borderId="17" xfId="3" applyNumberFormat="1" applyFont="1" applyFill="1" applyBorder="1" applyAlignment="1" applyProtection="1">
      <alignment vertical="center"/>
      <protection locked="0"/>
    </xf>
    <xf numFmtId="49" fontId="6" fillId="4" borderId="14" xfId="3" applyNumberFormat="1" applyFont="1" applyFill="1" applyBorder="1" applyAlignment="1" applyProtection="1">
      <alignment vertical="center"/>
      <protection locked="0"/>
    </xf>
    <xf numFmtId="0" fontId="9" fillId="0" borderId="83" xfId="3" applyFont="1" applyBorder="1" applyAlignment="1">
      <alignment horizontal="center" vertical="center" textRotation="90" wrapText="1"/>
    </xf>
    <xf numFmtId="0" fontId="9" fillId="0" borderId="94" xfId="3" applyFont="1" applyBorder="1" applyAlignment="1">
      <alignment horizontal="center" vertical="center" textRotation="90" wrapText="1"/>
    </xf>
    <xf numFmtId="0" fontId="16" fillId="0" borderId="13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5" fillId="3" borderId="84" xfId="3" applyFont="1" applyFill="1" applyBorder="1" applyAlignment="1">
      <alignment horizontal="center" vertical="center"/>
    </xf>
    <xf numFmtId="0" fontId="5" fillId="0" borderId="90" xfId="3" applyFont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/>
      <protection locked="0"/>
    </xf>
    <xf numFmtId="0" fontId="32" fillId="0" borderId="0" xfId="3" applyFont="1" applyAlignment="1">
      <alignment horizontal="left" vertical="center" wrapText="1"/>
    </xf>
    <xf numFmtId="0" fontId="9" fillId="0" borderId="13" xfId="3" applyFont="1" applyBorder="1" applyAlignment="1">
      <alignment horizontal="center" vertical="center" wrapText="1"/>
    </xf>
    <xf numFmtId="49" fontId="6" fillId="4" borderId="61" xfId="3" applyNumberFormat="1" applyFont="1" applyFill="1" applyBorder="1" applyAlignment="1" applyProtection="1">
      <alignment vertical="center"/>
      <protection locked="0"/>
    </xf>
    <xf numFmtId="49" fontId="6" fillId="4" borderId="58" xfId="3" applyNumberFormat="1" applyFont="1" applyFill="1" applyBorder="1" applyAlignment="1" applyProtection="1">
      <alignment vertical="center"/>
      <protection locked="0"/>
    </xf>
    <xf numFmtId="49" fontId="6" fillId="4" borderId="62" xfId="3" applyNumberFormat="1" applyFont="1" applyFill="1" applyBorder="1" applyAlignment="1" applyProtection="1">
      <alignment vertical="center"/>
      <protection locked="0"/>
    </xf>
    <xf numFmtId="49" fontId="6" fillId="4" borderId="24" xfId="3" applyNumberFormat="1" applyFont="1" applyFill="1" applyBorder="1" applyAlignment="1" applyProtection="1">
      <alignment vertical="center"/>
      <protection locked="0"/>
    </xf>
    <xf numFmtId="0" fontId="5" fillId="0" borderId="93" xfId="3" applyFont="1" applyBorder="1" applyAlignment="1">
      <alignment horizontal="center" vertical="center" wrapText="1"/>
    </xf>
    <xf numFmtId="0" fontId="5" fillId="0" borderId="55" xfId="3" applyFont="1" applyBorder="1" applyAlignment="1">
      <alignment horizontal="center" vertical="center" wrapText="1"/>
    </xf>
    <xf numFmtId="0" fontId="5" fillId="0" borderId="82" xfId="3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 wrapText="1"/>
    </xf>
    <xf numFmtId="0" fontId="32" fillId="4" borderId="34" xfId="3" applyFont="1" applyFill="1" applyBorder="1" applyAlignment="1">
      <alignment horizontal="left" vertical="center" wrapText="1"/>
    </xf>
    <xf numFmtId="0" fontId="32" fillId="4" borderId="30" xfId="3" applyFont="1" applyFill="1" applyBorder="1" applyAlignment="1">
      <alignment horizontal="left" vertical="center" wrapText="1"/>
    </xf>
    <xf numFmtId="0" fontId="32" fillId="4" borderId="35" xfId="3" applyFont="1" applyFill="1" applyBorder="1" applyAlignment="1">
      <alignment horizontal="left" vertical="center" wrapText="1"/>
    </xf>
    <xf numFmtId="49" fontId="6" fillId="4" borderId="37" xfId="3" applyNumberFormat="1" applyFont="1" applyFill="1" applyBorder="1" applyAlignment="1" applyProtection="1">
      <alignment vertical="center"/>
      <protection locked="0"/>
    </xf>
    <xf numFmtId="49" fontId="6" fillId="4" borderId="11" xfId="3" applyNumberFormat="1" applyFont="1" applyFill="1" applyBorder="1" applyAlignment="1" applyProtection="1">
      <alignment vertical="center"/>
      <protection locked="0"/>
    </xf>
    <xf numFmtId="49" fontId="6" fillId="4" borderId="18" xfId="3" applyNumberFormat="1" applyFont="1" applyFill="1" applyBorder="1" applyAlignment="1" applyProtection="1">
      <alignment vertical="center"/>
      <protection locked="0"/>
    </xf>
    <xf numFmtId="0" fontId="9" fillId="0" borderId="56" xfId="3" applyFont="1" applyBorder="1" applyAlignment="1">
      <alignment horizontal="center" vertical="center" wrapText="1"/>
    </xf>
    <xf numFmtId="0" fontId="9" fillId="0" borderId="63" xfId="3" applyFont="1" applyBorder="1" applyAlignment="1">
      <alignment horizontal="center" vertical="center" wrapText="1"/>
    </xf>
    <xf numFmtId="0" fontId="9" fillId="0" borderId="64" xfId="3" applyFont="1" applyBorder="1" applyAlignment="1">
      <alignment horizontal="center" vertical="center" wrapText="1"/>
    </xf>
    <xf numFmtId="0" fontId="9" fillId="0" borderId="65" xfId="3" applyFont="1" applyBorder="1" applyAlignment="1">
      <alignment horizontal="center" vertical="center" wrapText="1"/>
    </xf>
    <xf numFmtId="0" fontId="5" fillId="3" borderId="81" xfId="3" applyFont="1" applyFill="1" applyBorder="1" applyAlignment="1">
      <alignment horizontal="center" vertical="center"/>
    </xf>
    <xf numFmtId="0" fontId="5" fillId="3" borderId="95" xfId="3" applyFont="1" applyFill="1" applyBorder="1" applyAlignment="1">
      <alignment horizontal="center" vertical="center"/>
    </xf>
    <xf numFmtId="49" fontId="6" fillId="4" borderId="57" xfId="3" applyNumberFormat="1" applyFont="1" applyFill="1" applyBorder="1" applyAlignment="1" applyProtection="1">
      <alignment vertical="center"/>
      <protection locked="0"/>
    </xf>
    <xf numFmtId="49" fontId="6" fillId="4" borderId="66" xfId="3" applyNumberFormat="1" applyFont="1" applyFill="1" applyBorder="1" applyAlignment="1" applyProtection="1">
      <alignment vertical="center"/>
      <protection locked="0"/>
    </xf>
    <xf numFmtId="0" fontId="3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49" fontId="6" fillId="0" borderId="25" xfId="3" applyNumberFormat="1" applyFont="1" applyBorder="1" applyAlignment="1" applyProtection="1">
      <alignment vertical="center"/>
      <protection locked="0"/>
    </xf>
    <xf numFmtId="49" fontId="6" fillId="0" borderId="68" xfId="3" applyNumberFormat="1" applyFont="1" applyBorder="1" applyAlignment="1" applyProtection="1">
      <alignment vertical="center"/>
      <protection locked="0"/>
    </xf>
    <xf numFmtId="49" fontId="6" fillId="0" borderId="67" xfId="3" applyNumberFormat="1" applyFont="1" applyBorder="1" applyAlignment="1" applyProtection="1">
      <alignment vertical="center"/>
      <protection locked="0"/>
    </xf>
    <xf numFmtId="49" fontId="6" fillId="0" borderId="69" xfId="3" applyNumberFormat="1" applyFont="1" applyBorder="1" applyAlignment="1" applyProtection="1">
      <alignment vertical="center"/>
      <protection locked="0"/>
    </xf>
    <xf numFmtId="0" fontId="5" fillId="0" borderId="89" xfId="3" applyFont="1" applyBorder="1" applyAlignment="1">
      <alignment horizontal="center" vertical="center"/>
    </xf>
    <xf numFmtId="49" fontId="6" fillId="0" borderId="59" xfId="3" applyNumberFormat="1" applyFont="1" applyBorder="1" applyAlignment="1" applyProtection="1">
      <alignment vertical="center"/>
      <protection locked="0"/>
    </xf>
    <xf numFmtId="49" fontId="6" fillId="0" borderId="16" xfId="3" applyNumberFormat="1" applyFont="1" applyBorder="1" applyAlignment="1" applyProtection="1">
      <alignment vertical="center"/>
      <protection locked="0"/>
    </xf>
    <xf numFmtId="0" fontId="5" fillId="4" borderId="0" xfId="3" applyFont="1" applyFill="1" applyAlignment="1" applyProtection="1">
      <alignment horizontal="center"/>
      <protection locked="0"/>
    </xf>
    <xf numFmtId="0" fontId="3" fillId="4" borderId="0" xfId="3" applyFont="1" applyFill="1" applyAlignment="1">
      <alignment horizontal="center"/>
    </xf>
  </cellXfs>
  <cellStyles count="8"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ální" xfId="0" builtinId="0"/>
    <cellStyle name="Normální 2" xfId="5" xr:uid="{00000000-0005-0000-0000-000006000000}"/>
    <cellStyle name="Normální 3" xfId="6" xr:uid="{00000000-0005-0000-0000-000007000000}"/>
    <cellStyle name="Normální 4 2" xfId="7" xr:uid="{A306504E-DFB3-48AB-BFE4-10B04AC0F96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979930</xdr:colOff>
      <xdr:row>1</xdr:row>
      <xdr:rowOff>109221</xdr:rowOff>
    </xdr:from>
    <xdr:to>
      <xdr:col>12</xdr:col>
      <xdr:colOff>1240155</xdr:colOff>
      <xdr:row>2</xdr:row>
      <xdr:rowOff>99061</xdr:rowOff>
    </xdr:to>
    <xdr:pic>
      <xdr:nvPicPr>
        <xdr:cNvPr id="1235" name="obrázek 1" descr="nové%20logo%20ikis%20s%20ochrannou%20známkou">
          <a:extLst>
            <a:ext uri="{FF2B5EF4-FFF2-40B4-BE49-F238E27FC236}">
              <a16:creationId xmlns:a16="http://schemas.microsoft.com/office/drawing/2014/main" id="{B70C9D20-AAB4-4E39-86F1-4B289EF9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6890" y="749301"/>
          <a:ext cx="1692785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30480</xdr:rowOff>
    </xdr:from>
    <xdr:to>
      <xdr:col>2</xdr:col>
      <xdr:colOff>480060</xdr:colOff>
      <xdr:row>2</xdr:row>
      <xdr:rowOff>307707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52F92B2-0674-C050-F9A6-432EE12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70560"/>
          <a:ext cx="1752600" cy="749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1117600</xdr:colOff>
      <xdr:row>1</xdr:row>
      <xdr:rowOff>41281</xdr:rowOff>
    </xdr:from>
    <xdr:to>
      <xdr:col>6</xdr:col>
      <xdr:colOff>1010417</xdr:colOff>
      <xdr:row>2</xdr:row>
      <xdr:rowOff>5081</xdr:rowOff>
    </xdr:to>
    <xdr:pic>
      <xdr:nvPicPr>
        <xdr:cNvPr id="7242" name="obrázek 1" descr="nové%20logo%20ikis%20s%20ochrannou%20známkou">
          <a:extLst>
            <a:ext uri="{FF2B5EF4-FFF2-40B4-BE49-F238E27FC236}">
              <a16:creationId xmlns:a16="http://schemas.microsoft.com/office/drawing/2014/main" id="{B91D8F0D-1B43-4F14-9C75-C4ABD725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9280" y="640721"/>
          <a:ext cx="1259337" cy="3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142241</xdr:rowOff>
    </xdr:from>
    <xdr:to>
      <xdr:col>1</xdr:col>
      <xdr:colOff>376330</xdr:colOff>
      <xdr:row>2</xdr:row>
      <xdr:rowOff>203200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3ABD8F4-5E70-4DB0-A5D5-FCF684D5C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41681"/>
          <a:ext cx="1092610" cy="46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3013756</xdr:colOff>
      <xdr:row>1</xdr:row>
      <xdr:rowOff>247650</xdr:rowOff>
    </xdr:from>
    <xdr:to>
      <xdr:col>5</xdr:col>
      <xdr:colOff>4283529</xdr:colOff>
      <xdr:row>3</xdr:row>
      <xdr:rowOff>21771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1E6CC7A4-65EE-4FA7-88DB-26917D5D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6256" y="612321"/>
          <a:ext cx="1269773" cy="454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5435</xdr:colOff>
      <xdr:row>1</xdr:row>
      <xdr:rowOff>165818</xdr:rowOff>
    </xdr:from>
    <xdr:to>
      <xdr:col>1</xdr:col>
      <xdr:colOff>887186</xdr:colOff>
      <xdr:row>3</xdr:row>
      <xdr:rowOff>21771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37AD00FC-62EA-4EC4-9B01-CE9F5C8C6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35" y="530489"/>
          <a:ext cx="1246422" cy="536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2701078</xdr:colOff>
      <xdr:row>2</xdr:row>
      <xdr:rowOff>18098</xdr:rowOff>
    </xdr:from>
    <xdr:to>
      <xdr:col>3</xdr:col>
      <xdr:colOff>3948006</xdr:colOff>
      <xdr:row>3</xdr:row>
      <xdr:rowOff>30481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96F8CED2-669F-4291-BE44-034926BF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4666" y="784861"/>
          <a:ext cx="1246928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52387</xdr:rowOff>
    </xdr:from>
    <xdr:to>
      <xdr:col>1</xdr:col>
      <xdr:colOff>1104900</xdr:colOff>
      <xdr:row>3</xdr:row>
      <xdr:rowOff>241814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B79EF503-BB29-427F-8EB2-71B15AC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819150"/>
          <a:ext cx="1300163" cy="556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194945</xdr:rowOff>
    </xdr:from>
    <xdr:to>
      <xdr:col>10</xdr:col>
      <xdr:colOff>719184</xdr:colOff>
      <xdr:row>2</xdr:row>
      <xdr:rowOff>243840</xdr:rowOff>
    </xdr:to>
    <xdr:pic>
      <xdr:nvPicPr>
        <xdr:cNvPr id="4134" name="obrázek 1" descr="nové%20logo%20ikis%20s%20ochrannou%20známkou">
          <a:extLst>
            <a:ext uri="{FF2B5EF4-FFF2-40B4-BE49-F238E27FC236}">
              <a16:creationId xmlns:a16="http://schemas.microsoft.com/office/drawing/2014/main" id="{F71E3530-0B1A-4E8D-9942-25A19756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3785" y="586105"/>
          <a:ext cx="1438716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289560</xdr:rowOff>
    </xdr:from>
    <xdr:to>
      <xdr:col>1</xdr:col>
      <xdr:colOff>934403</xdr:colOff>
      <xdr:row>3</xdr:row>
      <xdr:rowOff>63379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1ED92FA-9657-4FDF-B0B4-13B06C4B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720" y="680720"/>
          <a:ext cx="1300163" cy="556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d&#225;nek\Desktop\WORKS\ikis\M&#283;stsk&#225;%20&#269;&#225;st%20Kunratice\2017\Plo&#353;n&#233;%20rekonstrukce%20m&#237;stn&#237;ch%20komunikac&#237;\file\A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d&#225;nek\Desktop\WORKS\ikis\M&#283;stsk&#225;%20&#269;&#225;st%20Kunratice\2017\Plo&#353;n&#233;%20rekonstrukce%20m&#237;stn&#237;ch%20komunikac&#237;\file\E\Rajhrad\Vodovod%20&#345;ad%20III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d&#225;nek/Desktop/WORKS/ikis/Z&#225;kony%20a%20vyhl&#225;&#353;ky/Vzory%20formul&#225;&#345;&#367;/Lud&#283;k/ikis/00%20Aktualizovan&#233;%20vzory/01%20Vzory%20-%20Textov&#233;%20&#269;&#225;sti%20ZD/00%20TABULKY%20VSECHNY%20-%20U&#3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 žádosti"/>
      <sheetName val="Poddodavatelé (žádost o účast)"/>
      <sheetName val="Přehled obratu"/>
      <sheetName val="Přehled referencí - dodávky"/>
      <sheetName val="Přehled referencí - stavba"/>
      <sheetName val="Přehled referencí - služby"/>
      <sheetName val="Realizační tým"/>
      <sheetName val="Realizační tým TAB 2"/>
      <sheetName val="Počet zaměstnanců"/>
      <sheetName val="Technická zařízení"/>
      <sheetName val="Technická zařízení (2)"/>
      <sheetName val="Krycí list nabídky"/>
      <sheetName val="Zkusenost stavbyvedouciho"/>
      <sheetName val="Poddodavatelé (nabídka)"/>
      <sheetName val="ORN"/>
      <sheetName val="Seznam dokladů OR"/>
    </sheetNames>
    <sheetDataSet>
      <sheetData sheetId="0">
        <row r="58">
          <cell r="K58" t="str">
            <v>vlastnoruční nebo elektronický podpis osoby oprávněné jednat jménem či za účastníka zadávacího řízení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V54"/>
  <sheetViews>
    <sheetView zoomScale="50" zoomScaleNormal="50" workbookViewId="0">
      <selection activeCell="B6" sqref="B6:M6"/>
    </sheetView>
  </sheetViews>
  <sheetFormatPr defaultColWidth="11.41796875" defaultRowHeight="12.4" x14ac:dyDescent="0.4"/>
  <cols>
    <col min="1" max="1" width="5" style="2" customWidth="1"/>
    <col min="2" max="2" width="13.578125" style="2" customWidth="1"/>
    <col min="3" max="3" width="14.41796875" style="2" customWidth="1"/>
    <col min="4" max="6" width="13.578125" style="2" customWidth="1"/>
    <col min="7" max="7" width="14.578125" style="2" customWidth="1"/>
    <col min="8" max="8" width="13.578125" style="2" customWidth="1"/>
    <col min="9" max="9" width="10.578125" style="2" customWidth="1"/>
    <col min="10" max="10" width="12.15625" style="2" customWidth="1"/>
    <col min="11" max="13" width="20.83984375" style="2" customWidth="1"/>
    <col min="14" max="16384" width="11.41796875" style="2"/>
  </cols>
  <sheetData>
    <row r="1" spans="1:22" ht="72.95" customHeight="1" x14ac:dyDescent="0.4">
      <c r="A1" s="214" t="s">
        <v>149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2" ht="36.950000000000003" customHeight="1" x14ac:dyDescent="0.4">
      <c r="A2" s="216" t="s">
        <v>150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22" s="3" customFormat="1" ht="50.25" customHeight="1" x14ac:dyDescent="0.45">
      <c r="A3" s="215" t="s">
        <v>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V3" s="10" t="s">
        <v>2</v>
      </c>
    </row>
    <row r="4" spans="1:22" s="39" customFormat="1" ht="35.299999999999997" customHeight="1" x14ac:dyDescent="0.45">
      <c r="A4" s="206" t="s">
        <v>62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V4" s="40"/>
    </row>
    <row r="5" spans="1:22" s="3" customFormat="1" ht="25.5" customHeight="1" thickBot="1" x14ac:dyDescent="0.5">
      <c r="A5" s="4" t="s">
        <v>36</v>
      </c>
    </row>
    <row r="6" spans="1:22" s="3" customFormat="1" ht="74.25" customHeight="1" thickBot="1" x14ac:dyDescent="0.5">
      <c r="B6" s="211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3"/>
    </row>
    <row r="7" spans="1:22" s="3" customFormat="1" ht="25.5" customHeight="1" thickBot="1" x14ac:dyDescent="0.5">
      <c r="A7" s="4" t="s">
        <v>37</v>
      </c>
    </row>
    <row r="8" spans="1:22" s="3" customFormat="1" ht="51" customHeight="1" thickBot="1" x14ac:dyDescent="0.5">
      <c r="B8" s="192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</row>
    <row r="9" spans="1:22" s="3" customFormat="1" ht="25.5" customHeight="1" thickBot="1" x14ac:dyDescent="0.5">
      <c r="A9" s="4" t="s">
        <v>38</v>
      </c>
    </row>
    <row r="10" spans="1:22" s="3" customFormat="1" ht="51" customHeight="1" thickBot="1" x14ac:dyDescent="0.5">
      <c r="B10" s="192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22" s="14" customFormat="1" ht="25.5" customHeight="1" thickBot="1" x14ac:dyDescent="0.5">
      <c r="A11" s="4" t="s">
        <v>39</v>
      </c>
      <c r="G11" s="4" t="s">
        <v>57</v>
      </c>
      <c r="K11" s="4" t="s">
        <v>40</v>
      </c>
    </row>
    <row r="12" spans="1:22" s="3" customFormat="1" ht="51" customHeight="1" thickBot="1" x14ac:dyDescent="0.5">
      <c r="B12" s="196"/>
      <c r="C12" s="197"/>
      <c r="D12" s="197"/>
      <c r="E12" s="198"/>
      <c r="F12" s="33"/>
      <c r="G12" s="161"/>
      <c r="H12" s="162"/>
      <c r="I12" s="163"/>
      <c r="J12" s="33"/>
      <c r="K12" s="196"/>
      <c r="L12" s="197"/>
      <c r="M12" s="198"/>
    </row>
    <row r="13" spans="1:22" s="14" customFormat="1" ht="25.5" customHeight="1" thickBot="1" x14ac:dyDescent="0.5">
      <c r="A13" s="4" t="s">
        <v>41</v>
      </c>
    </row>
    <row r="14" spans="1:22" s="3" customFormat="1" ht="51" customHeight="1" thickBot="1" x14ac:dyDescent="0.5">
      <c r="B14" s="196" t="s">
        <v>82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8"/>
    </row>
    <row r="15" spans="1:22" s="14" customFormat="1" ht="25.5" customHeight="1" thickBot="1" x14ac:dyDescent="0.5">
      <c r="A15" s="4" t="s">
        <v>42</v>
      </c>
    </row>
    <row r="16" spans="1:22" s="3" customFormat="1" ht="51" customHeight="1" thickBot="1" x14ac:dyDescent="0.5">
      <c r="B16" s="192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22" s="3" customFormat="1" ht="26.3" customHeight="1" x14ac:dyDescent="0.45">
      <c r="A17" s="195" t="s">
        <v>24</v>
      </c>
      <c r="B17" s="195"/>
      <c r="C17" s="195"/>
      <c r="D17" s="195"/>
      <c r="E17" s="195"/>
      <c r="F17" s="34"/>
      <c r="G17" s="34"/>
      <c r="H17" s="34"/>
      <c r="I17" s="34"/>
      <c r="J17" s="34"/>
      <c r="K17" s="34"/>
      <c r="L17" s="34"/>
      <c r="M17" s="34"/>
    </row>
    <row r="18" spans="1:22" s="14" customFormat="1" ht="25.5" customHeight="1" thickBot="1" x14ac:dyDescent="0.5">
      <c r="A18" s="4" t="s">
        <v>43</v>
      </c>
      <c r="F18" s="4" t="s">
        <v>44</v>
      </c>
      <c r="K18" s="4" t="s">
        <v>45</v>
      </c>
    </row>
    <row r="19" spans="1:22" s="3" customFormat="1" ht="51" customHeight="1" thickBot="1" x14ac:dyDescent="0.5">
      <c r="B19" s="196"/>
      <c r="C19" s="197"/>
      <c r="D19" s="198"/>
      <c r="E19" s="5"/>
      <c r="F19" s="196"/>
      <c r="G19" s="197"/>
      <c r="H19" s="197"/>
      <c r="I19" s="198"/>
      <c r="J19" s="33"/>
      <c r="K19" s="196"/>
      <c r="L19" s="197"/>
      <c r="M19" s="198"/>
    </row>
    <row r="20" spans="1:22" s="36" customFormat="1" ht="18" customHeight="1" x14ac:dyDescent="0.45">
      <c r="A20" s="4" t="s">
        <v>30</v>
      </c>
      <c r="B20" s="35"/>
      <c r="D20" s="35"/>
      <c r="F20" s="35"/>
      <c r="G20" s="35"/>
      <c r="H20" s="35"/>
    </row>
    <row r="21" spans="1:22" s="36" customFormat="1" ht="30.05" customHeight="1" x14ac:dyDescent="0.45">
      <c r="B21" s="164" t="s">
        <v>31</v>
      </c>
      <c r="C21" s="53"/>
      <c r="D21" s="164" t="s">
        <v>32</v>
      </c>
      <c r="E21" s="53"/>
      <c r="F21" s="164" t="s">
        <v>33</v>
      </c>
      <c r="G21" s="53"/>
      <c r="H21" s="164" t="s">
        <v>34</v>
      </c>
      <c r="I21" s="54"/>
      <c r="J21" s="54"/>
      <c r="K21" s="53"/>
      <c r="L21" s="53"/>
      <c r="M21" s="53"/>
    </row>
    <row r="22" spans="1:22" s="36" customFormat="1" ht="30.05" customHeight="1" x14ac:dyDescent="0.45">
      <c r="B22" s="205" t="s">
        <v>35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22" s="3" customFormat="1" ht="35.299999999999997" customHeight="1" x14ac:dyDescent="0.45">
      <c r="A23" s="206" t="s">
        <v>63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V23" s="10"/>
    </row>
    <row r="24" spans="1:22" s="3" customFormat="1" ht="25.5" customHeight="1" thickBot="1" x14ac:dyDescent="0.5">
      <c r="A24" s="4" t="s">
        <v>46</v>
      </c>
    </row>
    <row r="25" spans="1:22" s="3" customFormat="1" ht="74.25" customHeight="1" thickBot="1" x14ac:dyDescent="0.5">
      <c r="B25" s="211" t="s">
        <v>47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3"/>
    </row>
    <row r="26" spans="1:22" s="3" customFormat="1" ht="25.5" customHeight="1" thickBot="1" x14ac:dyDescent="0.5">
      <c r="A26" s="4" t="s">
        <v>48</v>
      </c>
    </row>
    <row r="27" spans="1:22" s="3" customFormat="1" ht="51" customHeight="1" thickBot="1" x14ac:dyDescent="0.5"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22" s="3" customFormat="1" ht="26.3" customHeight="1" x14ac:dyDescent="0.45">
      <c r="A28" s="195" t="s">
        <v>61</v>
      </c>
      <c r="B28" s="195"/>
      <c r="C28" s="195"/>
      <c r="D28" s="195"/>
      <c r="E28" s="195"/>
      <c r="F28" s="195"/>
      <c r="G28" s="195"/>
      <c r="H28" s="195"/>
      <c r="I28" s="195"/>
      <c r="J28" s="34"/>
      <c r="K28" s="34"/>
      <c r="L28" s="34"/>
      <c r="M28" s="34"/>
    </row>
    <row r="29" spans="1:22" s="14" customFormat="1" ht="25.5" customHeight="1" thickBot="1" x14ac:dyDescent="0.5">
      <c r="A29" s="4" t="s">
        <v>58</v>
      </c>
      <c r="I29" s="4" t="s">
        <v>59</v>
      </c>
      <c r="K29" s="4"/>
    </row>
    <row r="30" spans="1:22" s="3" customFormat="1" ht="51" customHeight="1" thickBot="1" x14ac:dyDescent="0.5">
      <c r="B30" s="196"/>
      <c r="C30" s="197"/>
      <c r="D30" s="197"/>
      <c r="E30" s="197"/>
      <c r="F30" s="198"/>
      <c r="J30" s="196"/>
      <c r="K30" s="197"/>
      <c r="L30" s="197"/>
      <c r="M30" s="198"/>
    </row>
    <row r="31" spans="1:22" s="36" customFormat="1" ht="25" customHeight="1" thickBot="1" x14ac:dyDescent="0.5">
      <c r="A31" s="4" t="s">
        <v>49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22" s="35" customFormat="1" ht="40.200000000000003" customHeight="1" x14ac:dyDescent="0.45">
      <c r="B32" s="221" t="s">
        <v>50</v>
      </c>
      <c r="C32" s="222"/>
      <c r="D32" s="222" t="s">
        <v>51</v>
      </c>
      <c r="E32" s="222"/>
      <c r="F32" s="222"/>
      <c r="G32" s="222"/>
      <c r="H32" s="223"/>
      <c r="I32" s="224"/>
      <c r="J32" s="224"/>
      <c r="K32" s="224"/>
      <c r="L32" s="224"/>
      <c r="M32" s="225"/>
    </row>
    <row r="33" spans="1:13" s="36" customFormat="1" ht="40.200000000000003" customHeight="1" x14ac:dyDescent="0.45">
      <c r="B33" s="199" t="s">
        <v>52</v>
      </c>
      <c r="C33" s="200"/>
      <c r="D33" s="200" t="s">
        <v>4</v>
      </c>
      <c r="E33" s="200"/>
      <c r="F33" s="200"/>
      <c r="G33" s="200"/>
      <c r="H33" s="203"/>
      <c r="I33" s="203"/>
      <c r="J33" s="203"/>
      <c r="K33" s="203"/>
      <c r="L33" s="203"/>
      <c r="M33" s="204"/>
    </row>
    <row r="34" spans="1:13" s="36" customFormat="1" ht="40.200000000000003" customHeight="1" x14ac:dyDescent="0.45">
      <c r="B34" s="199"/>
      <c r="C34" s="200"/>
      <c r="D34" s="207" t="s">
        <v>53</v>
      </c>
      <c r="E34" s="207"/>
      <c r="F34" s="207"/>
      <c r="G34" s="207"/>
      <c r="H34" s="208"/>
      <c r="I34" s="208"/>
      <c r="J34" s="208"/>
      <c r="K34" s="208"/>
      <c r="L34" s="208"/>
      <c r="M34" s="209"/>
    </row>
    <row r="35" spans="1:13" s="36" customFormat="1" ht="40.200000000000003" customHeight="1" thickBot="1" x14ac:dyDescent="0.5">
      <c r="B35" s="201"/>
      <c r="C35" s="202"/>
      <c r="D35" s="210" t="s">
        <v>54</v>
      </c>
      <c r="E35" s="210"/>
      <c r="F35" s="165" t="s">
        <v>31</v>
      </c>
      <c r="G35" s="165" t="s">
        <v>32</v>
      </c>
      <c r="H35" s="165" t="s">
        <v>33</v>
      </c>
      <c r="I35" s="165" t="s">
        <v>34</v>
      </c>
      <c r="J35" s="38" t="s">
        <v>55</v>
      </c>
      <c r="K35" s="165"/>
      <c r="L35" s="42" t="s">
        <v>45</v>
      </c>
      <c r="M35" s="166"/>
    </row>
    <row r="36" spans="1:13" s="35" customFormat="1" ht="40.200000000000003" customHeight="1" x14ac:dyDescent="0.45">
      <c r="B36" s="221" t="s">
        <v>56</v>
      </c>
      <c r="C36" s="222"/>
      <c r="D36" s="222" t="s">
        <v>51</v>
      </c>
      <c r="E36" s="222"/>
      <c r="F36" s="222"/>
      <c r="G36" s="222"/>
      <c r="H36" s="223"/>
      <c r="I36" s="224"/>
      <c r="J36" s="224"/>
      <c r="K36" s="224"/>
      <c r="L36" s="224"/>
      <c r="M36" s="225"/>
    </row>
    <row r="37" spans="1:13" s="36" customFormat="1" ht="40.200000000000003" customHeight="1" x14ac:dyDescent="0.45">
      <c r="B37" s="199" t="s">
        <v>60</v>
      </c>
      <c r="C37" s="200"/>
      <c r="D37" s="200" t="s">
        <v>4</v>
      </c>
      <c r="E37" s="200"/>
      <c r="F37" s="200"/>
      <c r="G37" s="200"/>
      <c r="H37" s="203"/>
      <c r="I37" s="203"/>
      <c r="J37" s="203"/>
      <c r="K37" s="203"/>
      <c r="L37" s="203"/>
      <c r="M37" s="204"/>
    </row>
    <row r="38" spans="1:13" s="36" customFormat="1" ht="40.200000000000003" customHeight="1" x14ac:dyDescent="0.45">
      <c r="B38" s="199"/>
      <c r="C38" s="200"/>
      <c r="D38" s="207" t="s">
        <v>53</v>
      </c>
      <c r="E38" s="207"/>
      <c r="F38" s="207"/>
      <c r="G38" s="207"/>
      <c r="H38" s="208"/>
      <c r="I38" s="208"/>
      <c r="J38" s="208"/>
      <c r="K38" s="208"/>
      <c r="L38" s="208"/>
      <c r="M38" s="209"/>
    </row>
    <row r="39" spans="1:13" s="36" customFormat="1" ht="40.200000000000003" customHeight="1" thickBot="1" x14ac:dyDescent="0.5">
      <c r="B39" s="201"/>
      <c r="C39" s="202"/>
      <c r="D39" s="210" t="s">
        <v>54</v>
      </c>
      <c r="E39" s="210"/>
      <c r="F39" s="165" t="s">
        <v>31</v>
      </c>
      <c r="G39" s="165" t="s">
        <v>32</v>
      </c>
      <c r="H39" s="165" t="s">
        <v>33</v>
      </c>
      <c r="I39" s="165" t="s">
        <v>34</v>
      </c>
      <c r="J39" s="38" t="s">
        <v>55</v>
      </c>
      <c r="K39" s="165"/>
      <c r="L39" s="42" t="s">
        <v>45</v>
      </c>
      <c r="M39" s="166"/>
    </row>
    <row r="40" spans="1:13" s="36" customFormat="1" ht="25.5" customHeight="1" x14ac:dyDescent="0.45">
      <c r="B40" s="229" t="s">
        <v>35</v>
      </c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</row>
    <row r="41" spans="1:13" s="6" customFormat="1" ht="9.9499999999999993" customHeight="1" x14ac:dyDescent="0.45"/>
    <row r="42" spans="1:13" s="14" customFormat="1" ht="30.05" customHeight="1" thickBot="1" x14ac:dyDescent="0.5">
      <c r="A42" s="4" t="s">
        <v>71</v>
      </c>
      <c r="B42" s="29"/>
      <c r="C42" s="29"/>
      <c r="D42" s="29"/>
      <c r="E42" s="29"/>
      <c r="F42" s="48"/>
      <c r="G42" s="48"/>
    </row>
    <row r="43" spans="1:13" s="14" customFormat="1" ht="30.05" customHeight="1" thickBot="1" x14ac:dyDescent="0.5">
      <c r="B43" s="226"/>
      <c r="C43" s="227"/>
      <c r="D43" s="227"/>
      <c r="E43" s="227"/>
      <c r="F43" s="227"/>
      <c r="G43" s="228"/>
    </row>
    <row r="44" spans="1:13" s="14" customFormat="1" ht="16.350000000000001" customHeight="1" x14ac:dyDescent="0.45">
      <c r="A44" s="49"/>
      <c r="B44" s="50"/>
      <c r="C44"/>
      <c r="D44"/>
      <c r="E44"/>
      <c r="F44"/>
      <c r="G44"/>
    </row>
    <row r="45" spans="1:13" s="14" customFormat="1" ht="23.25" customHeight="1" x14ac:dyDescent="0.45">
      <c r="A45" s="51"/>
      <c r="B45" s="51" t="s">
        <v>1</v>
      </c>
      <c r="C45" s="51"/>
      <c r="D45" s="51"/>
      <c r="E45" s="51"/>
      <c r="F45" s="51"/>
      <c r="G45" s="51"/>
    </row>
    <row r="46" spans="1:13" s="14" customFormat="1" ht="30.05" customHeight="1" x14ac:dyDescent="0.45">
      <c r="A46" s="51"/>
      <c r="B46" s="51"/>
      <c r="C46" s="167"/>
      <c r="D46" s="51" t="s">
        <v>29</v>
      </c>
      <c r="E46" s="51"/>
      <c r="F46" s="51"/>
      <c r="G46" s="51"/>
    </row>
    <row r="47" spans="1:13" s="6" customFormat="1" ht="21.05" customHeight="1" x14ac:dyDescent="0.45">
      <c r="A47" s="218" t="s">
        <v>23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</row>
    <row r="48" spans="1:13" s="6" customFormat="1" ht="21.05" customHeight="1" x14ac:dyDescent="0.45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</row>
    <row r="49" spans="1:13" s="8" customFormat="1" ht="21.05" customHeight="1" x14ac:dyDescent="0.4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</row>
    <row r="50" spans="1:13" s="9" customFormat="1" ht="9" customHeight="1" x14ac:dyDescent="0.4">
      <c r="A50" s="218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</row>
    <row r="51" spans="1:13" s="9" customFormat="1" ht="9.9499999999999993" customHeight="1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s="8" customFormat="1" ht="40.200000000000003" customHeight="1" x14ac:dyDescent="0.5">
      <c r="A52" s="217" t="s">
        <v>145</v>
      </c>
      <c r="B52" s="217"/>
      <c r="C52" s="217"/>
      <c r="D52" s="217"/>
      <c r="E52" s="217"/>
      <c r="F52" s="217"/>
      <c r="G52" s="217"/>
      <c r="K52" s="220" t="s">
        <v>3</v>
      </c>
      <c r="L52" s="220"/>
      <c r="M52" s="220"/>
    </row>
    <row r="53" spans="1:13" s="1" customFormat="1" ht="30.05" customHeight="1" x14ac:dyDescent="0.5">
      <c r="A53" s="11"/>
      <c r="B53" s="11"/>
      <c r="C53" s="11"/>
      <c r="D53" s="11"/>
      <c r="E53" s="11"/>
      <c r="F53" s="11"/>
      <c r="G53" s="11"/>
      <c r="H53" s="11"/>
      <c r="I53" s="11"/>
      <c r="K53" s="219" t="s">
        <v>22</v>
      </c>
      <c r="L53" s="219"/>
      <c r="M53" s="219"/>
    </row>
    <row r="54" spans="1:13" s="1" customFormat="1" ht="27.95" customHeight="1" x14ac:dyDescent="0.35">
      <c r="B54" s="12"/>
      <c r="C54" s="12"/>
      <c r="D54" s="12"/>
      <c r="F54" s="12"/>
    </row>
  </sheetData>
  <mergeCells count="46">
    <mergeCell ref="A52:G52"/>
    <mergeCell ref="A47:M50"/>
    <mergeCell ref="K53:M53"/>
    <mergeCell ref="K52:M52"/>
    <mergeCell ref="B32:C32"/>
    <mergeCell ref="D32:G32"/>
    <mergeCell ref="H32:M32"/>
    <mergeCell ref="B33:C35"/>
    <mergeCell ref="B36:C36"/>
    <mergeCell ref="D36:G36"/>
    <mergeCell ref="H36:M36"/>
    <mergeCell ref="B43:G43"/>
    <mergeCell ref="B40:M40"/>
    <mergeCell ref="H34:M34"/>
    <mergeCell ref="D35:E35"/>
    <mergeCell ref="A1:M1"/>
    <mergeCell ref="A3:M3"/>
    <mergeCell ref="A2:M2"/>
    <mergeCell ref="K12:M12"/>
    <mergeCell ref="B14:M14"/>
    <mergeCell ref="A4:M4"/>
    <mergeCell ref="B6:M6"/>
    <mergeCell ref="B8:M8"/>
    <mergeCell ref="B10:M10"/>
    <mergeCell ref="B12:E12"/>
    <mergeCell ref="B25:M25"/>
    <mergeCell ref="B27:M27"/>
    <mergeCell ref="A28:I28"/>
    <mergeCell ref="B30:F30"/>
    <mergeCell ref="J30:M30"/>
    <mergeCell ref="B16:M16"/>
    <mergeCell ref="A17:E17"/>
    <mergeCell ref="B19:D19"/>
    <mergeCell ref="B37:C39"/>
    <mergeCell ref="D37:G37"/>
    <mergeCell ref="F19:I19"/>
    <mergeCell ref="K19:M19"/>
    <mergeCell ref="D33:G33"/>
    <mergeCell ref="H33:M33"/>
    <mergeCell ref="B22:M22"/>
    <mergeCell ref="A23:M23"/>
    <mergeCell ref="H37:M37"/>
    <mergeCell ref="D38:G38"/>
    <mergeCell ref="H38:M38"/>
    <mergeCell ref="D39:E39"/>
    <mergeCell ref="D34:G34"/>
  </mergeCells>
  <phoneticPr fontId="1" type="noConversion"/>
  <printOptions horizontalCentered="1"/>
  <pageMargins left="0.39370078740157483" right="0.39370078740157483" top="0.28000000000000003" bottom="0.23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K55"/>
  <sheetViews>
    <sheetView zoomScale="75" zoomScaleNormal="75" workbookViewId="0">
      <selection activeCell="B6" sqref="B6:G6"/>
    </sheetView>
  </sheetViews>
  <sheetFormatPr defaultColWidth="10.83984375" defaultRowHeight="15.3" x14ac:dyDescent="0.45"/>
  <cols>
    <col min="1" max="1" width="10.41796875" style="80" customWidth="1"/>
    <col min="2" max="2" width="64" style="80" customWidth="1"/>
    <col min="3" max="3" width="13.15625" style="80" customWidth="1"/>
    <col min="4" max="4" width="12.578125" style="80" customWidth="1"/>
    <col min="5" max="5" width="22.41796875" style="90" customWidth="1"/>
    <col min="6" max="6" width="20" style="80" customWidth="1"/>
    <col min="7" max="7" width="23.83984375" style="80" customWidth="1"/>
    <col min="8" max="16384" width="10.83984375" style="80"/>
  </cols>
  <sheetData>
    <row r="1" spans="1:11" ht="47.25" customHeight="1" x14ac:dyDescent="0.45">
      <c r="A1" s="234" t="str">
        <f>'Krycí list nabídky'!A1:M1</f>
        <v>Úklid chodníků a komunikací</v>
      </c>
      <c r="B1" s="234"/>
      <c r="C1" s="234"/>
      <c r="D1" s="234"/>
      <c r="E1" s="234"/>
      <c r="F1" s="234"/>
      <c r="G1" s="234"/>
      <c r="H1" s="26"/>
      <c r="I1" s="26"/>
      <c r="J1" s="26"/>
      <c r="K1" s="26"/>
    </row>
    <row r="2" spans="1:11" ht="32.25" customHeight="1" x14ac:dyDescent="0.45">
      <c r="A2" s="216" t="s">
        <v>151</v>
      </c>
      <c r="B2" s="216"/>
      <c r="C2" s="216"/>
      <c r="D2" s="216"/>
      <c r="E2" s="216"/>
      <c r="F2" s="216"/>
      <c r="G2" s="216"/>
      <c r="H2" s="27"/>
      <c r="I2" s="27"/>
      <c r="J2" s="27"/>
      <c r="K2" s="27"/>
    </row>
    <row r="3" spans="1:11" ht="32.25" customHeight="1" x14ac:dyDescent="0.45">
      <c r="A3" s="235" t="s">
        <v>84</v>
      </c>
      <c r="B3" s="235"/>
      <c r="C3" s="235"/>
      <c r="D3" s="235"/>
      <c r="E3" s="235"/>
      <c r="F3" s="235"/>
      <c r="G3" s="235"/>
    </row>
    <row r="4" spans="1:11" ht="14.25" customHeight="1" x14ac:dyDescent="0.45">
      <c r="A4" s="105"/>
      <c r="B4" s="105"/>
      <c r="C4" s="105"/>
      <c r="D4" s="105"/>
      <c r="E4" s="105"/>
      <c r="F4" s="105"/>
      <c r="G4" s="105"/>
    </row>
    <row r="5" spans="1:11" ht="24" customHeight="1" thickBot="1" x14ac:dyDescent="0.5">
      <c r="A5" s="106" t="s">
        <v>25</v>
      </c>
      <c r="B5" s="3"/>
      <c r="C5" s="3"/>
      <c r="D5" s="3"/>
      <c r="E5" s="78"/>
      <c r="F5" s="3"/>
      <c r="G5" s="3"/>
      <c r="H5" s="3"/>
      <c r="I5" s="3"/>
      <c r="J5" s="3"/>
      <c r="K5" s="3"/>
    </row>
    <row r="6" spans="1:11" ht="36.450000000000003" customHeight="1" thickBot="1" x14ac:dyDescent="0.5">
      <c r="A6" s="105"/>
      <c r="B6" s="212">
        <f>'Krycí list nabídky'!B6:M6</f>
        <v>0</v>
      </c>
      <c r="C6" s="212"/>
      <c r="D6" s="212"/>
      <c r="E6" s="212"/>
      <c r="F6" s="212"/>
      <c r="G6" s="213"/>
      <c r="H6" s="28"/>
      <c r="I6" s="28"/>
      <c r="J6" s="28"/>
      <c r="K6" s="28"/>
    </row>
    <row r="7" spans="1:11" ht="16" customHeight="1" thickBot="1" x14ac:dyDescent="0.5">
      <c r="A7" s="3"/>
      <c r="B7" s="29"/>
      <c r="C7" s="29"/>
      <c r="D7" s="29"/>
      <c r="E7" s="29"/>
      <c r="F7" s="28"/>
      <c r="G7" s="28"/>
      <c r="H7" s="28"/>
      <c r="I7" s="28"/>
      <c r="J7" s="28"/>
      <c r="K7" s="28"/>
    </row>
    <row r="8" spans="1:11" s="52" customFormat="1" ht="44.45" customHeight="1" thickBot="1" x14ac:dyDescent="0.5">
      <c r="A8" s="127" t="s">
        <v>85</v>
      </c>
      <c r="B8" s="128" t="s">
        <v>130</v>
      </c>
      <c r="C8" s="129" t="s">
        <v>135</v>
      </c>
      <c r="D8" s="130" t="s">
        <v>128</v>
      </c>
      <c r="E8" s="129" t="s">
        <v>129</v>
      </c>
      <c r="F8" s="131" t="s">
        <v>138</v>
      </c>
      <c r="G8" s="132" t="s">
        <v>137</v>
      </c>
    </row>
    <row r="9" spans="1:11" s="52" customFormat="1" ht="25.15" customHeight="1" thickTop="1" x14ac:dyDescent="0.45">
      <c r="A9" s="122">
        <v>1</v>
      </c>
      <c r="B9" s="123" t="s">
        <v>86</v>
      </c>
      <c r="C9" s="124">
        <v>52</v>
      </c>
      <c r="D9" s="125" t="s">
        <v>87</v>
      </c>
      <c r="E9" s="124">
        <v>40</v>
      </c>
      <c r="F9" s="181"/>
      <c r="G9" s="126">
        <f t="shared" ref="G9:G13" si="0">F9*E9*C9</f>
        <v>0</v>
      </c>
    </row>
    <row r="10" spans="1:11" s="52" customFormat="1" ht="25.15" customHeight="1" x14ac:dyDescent="0.45">
      <c r="A10" s="92">
        <v>2</v>
      </c>
      <c r="B10" s="93" t="s">
        <v>88</v>
      </c>
      <c r="C10" s="94">
        <v>52</v>
      </c>
      <c r="D10" s="95" t="s">
        <v>131</v>
      </c>
      <c r="E10" s="94">
        <v>40</v>
      </c>
      <c r="F10" s="182"/>
      <c r="G10" s="111">
        <f t="shared" si="0"/>
        <v>0</v>
      </c>
    </row>
    <row r="11" spans="1:11" s="52" customFormat="1" ht="25.15" customHeight="1" x14ac:dyDescent="0.45">
      <c r="A11" s="122">
        <v>3</v>
      </c>
      <c r="B11" s="93" t="s">
        <v>89</v>
      </c>
      <c r="C11" s="94">
        <v>26</v>
      </c>
      <c r="D11" s="95" t="s">
        <v>90</v>
      </c>
      <c r="E11" s="94">
        <v>2</v>
      </c>
      <c r="F11" s="182"/>
      <c r="G11" s="111">
        <f t="shared" si="0"/>
        <v>0</v>
      </c>
    </row>
    <row r="12" spans="1:11" s="52" customFormat="1" ht="25.15" customHeight="1" x14ac:dyDescent="0.45">
      <c r="A12" s="92">
        <v>4</v>
      </c>
      <c r="B12" s="93" t="s">
        <v>91</v>
      </c>
      <c r="C12" s="94">
        <v>26</v>
      </c>
      <c r="D12" s="95" t="s">
        <v>87</v>
      </c>
      <c r="E12" s="94">
        <v>8</v>
      </c>
      <c r="F12" s="182"/>
      <c r="G12" s="111">
        <f t="shared" si="0"/>
        <v>0</v>
      </c>
    </row>
    <row r="13" spans="1:11" s="52" customFormat="1" ht="25.15" customHeight="1" x14ac:dyDescent="0.45">
      <c r="A13" s="122">
        <v>5</v>
      </c>
      <c r="B13" s="93" t="s">
        <v>92</v>
      </c>
      <c r="C13" s="94">
        <v>6</v>
      </c>
      <c r="D13" s="95" t="s">
        <v>132</v>
      </c>
      <c r="E13" s="94">
        <v>2000</v>
      </c>
      <c r="F13" s="182"/>
      <c r="G13" s="111">
        <f t="shared" si="0"/>
        <v>0</v>
      </c>
    </row>
    <row r="14" spans="1:11" s="52" customFormat="1" ht="25.15" customHeight="1" x14ac:dyDescent="0.45">
      <c r="A14" s="122">
        <v>6</v>
      </c>
      <c r="B14" s="93" t="s">
        <v>94</v>
      </c>
      <c r="C14" s="94">
        <v>12</v>
      </c>
      <c r="D14" s="95" t="s">
        <v>87</v>
      </c>
      <c r="E14" s="94">
        <v>100</v>
      </c>
      <c r="F14" s="182"/>
      <c r="G14" s="111">
        <f t="shared" ref="G14:G28" si="1">F14*E14*C14</f>
        <v>0</v>
      </c>
    </row>
    <row r="15" spans="1:11" s="52" customFormat="1" ht="25.15" customHeight="1" x14ac:dyDescent="0.45">
      <c r="A15" s="92">
        <v>7</v>
      </c>
      <c r="B15" s="96" t="s">
        <v>95</v>
      </c>
      <c r="C15" s="94">
        <v>6</v>
      </c>
      <c r="D15" s="95" t="s">
        <v>132</v>
      </c>
      <c r="E15" s="94">
        <v>10000</v>
      </c>
      <c r="F15" s="183"/>
      <c r="G15" s="111">
        <f t="shared" si="1"/>
        <v>0</v>
      </c>
    </row>
    <row r="16" spans="1:11" s="52" customFormat="1" ht="25.15" customHeight="1" x14ac:dyDescent="0.45">
      <c r="A16" s="122">
        <v>8</v>
      </c>
      <c r="B16" s="96" t="s">
        <v>96</v>
      </c>
      <c r="C16" s="94">
        <v>6</v>
      </c>
      <c r="D16" s="95" t="s">
        <v>132</v>
      </c>
      <c r="E16" s="94">
        <v>7000</v>
      </c>
      <c r="F16" s="183"/>
      <c r="G16" s="111">
        <f t="shared" si="1"/>
        <v>0</v>
      </c>
    </row>
    <row r="17" spans="1:7" s="52" customFormat="1" ht="25.15" customHeight="1" x14ac:dyDescent="0.45">
      <c r="A17" s="92">
        <v>9</v>
      </c>
      <c r="B17" s="96" t="s">
        <v>97</v>
      </c>
      <c r="C17" s="94">
        <v>6</v>
      </c>
      <c r="D17" s="95" t="s">
        <v>132</v>
      </c>
      <c r="E17" s="94">
        <v>10000</v>
      </c>
      <c r="F17" s="183"/>
      <c r="G17" s="111">
        <f t="shared" si="1"/>
        <v>0</v>
      </c>
    </row>
    <row r="18" spans="1:7" s="52" customFormat="1" ht="25.15" customHeight="1" x14ac:dyDescent="0.45">
      <c r="A18" s="122">
        <v>10</v>
      </c>
      <c r="B18" s="96" t="s">
        <v>98</v>
      </c>
      <c r="C18" s="94">
        <v>6</v>
      </c>
      <c r="D18" s="95" t="s">
        <v>132</v>
      </c>
      <c r="E18" s="94">
        <v>7000</v>
      </c>
      <c r="F18" s="183"/>
      <c r="G18" s="111">
        <f t="shared" si="1"/>
        <v>0</v>
      </c>
    </row>
    <row r="19" spans="1:7" s="52" customFormat="1" ht="25.15" customHeight="1" x14ac:dyDescent="0.45">
      <c r="A19" s="92">
        <v>11</v>
      </c>
      <c r="B19" s="96" t="s">
        <v>99</v>
      </c>
      <c r="C19" s="94">
        <v>6</v>
      </c>
      <c r="D19" s="95" t="s">
        <v>132</v>
      </c>
      <c r="E19" s="94">
        <v>5000</v>
      </c>
      <c r="F19" s="184"/>
      <c r="G19" s="111">
        <f t="shared" si="1"/>
        <v>0</v>
      </c>
    </row>
    <row r="20" spans="1:7" s="52" customFormat="1" ht="25.15" customHeight="1" x14ac:dyDescent="0.45">
      <c r="A20" s="122">
        <v>12</v>
      </c>
      <c r="B20" s="96" t="s">
        <v>100</v>
      </c>
      <c r="C20" s="94">
        <v>6</v>
      </c>
      <c r="D20" s="95" t="s">
        <v>132</v>
      </c>
      <c r="E20" s="94">
        <v>3500</v>
      </c>
      <c r="F20" s="184"/>
      <c r="G20" s="111">
        <f t="shared" si="1"/>
        <v>0</v>
      </c>
    </row>
    <row r="21" spans="1:7" s="52" customFormat="1" ht="25.15" customHeight="1" x14ac:dyDescent="0.45">
      <c r="A21" s="92">
        <v>13</v>
      </c>
      <c r="B21" s="96" t="s">
        <v>101</v>
      </c>
      <c r="C21" s="94">
        <v>6</v>
      </c>
      <c r="D21" s="95" t="s">
        <v>132</v>
      </c>
      <c r="E21" s="94">
        <v>1000</v>
      </c>
      <c r="F21" s="184"/>
      <c r="G21" s="111">
        <f t="shared" si="1"/>
        <v>0</v>
      </c>
    </row>
    <row r="22" spans="1:7" s="52" customFormat="1" ht="25.15" customHeight="1" x14ac:dyDescent="0.45">
      <c r="A22" s="122">
        <v>14</v>
      </c>
      <c r="B22" s="93" t="s">
        <v>102</v>
      </c>
      <c r="C22" s="94">
        <v>12</v>
      </c>
      <c r="D22" s="95" t="s">
        <v>132</v>
      </c>
      <c r="E22" s="94">
        <v>30000</v>
      </c>
      <c r="F22" s="185"/>
      <c r="G22" s="111">
        <f t="shared" si="1"/>
        <v>0</v>
      </c>
    </row>
    <row r="23" spans="1:7" s="52" customFormat="1" ht="25.15" customHeight="1" x14ac:dyDescent="0.45">
      <c r="A23" s="92">
        <v>15</v>
      </c>
      <c r="B23" s="93" t="s">
        <v>103</v>
      </c>
      <c r="C23" s="94">
        <v>12</v>
      </c>
      <c r="D23" s="95" t="s">
        <v>132</v>
      </c>
      <c r="E23" s="94">
        <v>10000</v>
      </c>
      <c r="F23" s="185"/>
      <c r="G23" s="111">
        <f t="shared" si="1"/>
        <v>0</v>
      </c>
    </row>
    <row r="24" spans="1:7" s="52" customFormat="1" ht="25.15" customHeight="1" x14ac:dyDescent="0.45">
      <c r="A24" s="122">
        <v>16</v>
      </c>
      <c r="B24" s="93" t="s">
        <v>104</v>
      </c>
      <c r="C24" s="94">
        <v>12</v>
      </c>
      <c r="D24" s="95" t="s">
        <v>93</v>
      </c>
      <c r="E24" s="94">
        <v>1000</v>
      </c>
      <c r="F24" s="182"/>
      <c r="G24" s="111">
        <f t="shared" si="1"/>
        <v>0</v>
      </c>
    </row>
    <row r="25" spans="1:7" s="52" customFormat="1" ht="25.15" customHeight="1" x14ac:dyDescent="0.45">
      <c r="A25" s="92">
        <v>17</v>
      </c>
      <c r="B25" s="93" t="s">
        <v>105</v>
      </c>
      <c r="C25" s="94">
        <v>12</v>
      </c>
      <c r="D25" s="95" t="s">
        <v>87</v>
      </c>
      <c r="E25" s="94">
        <v>50</v>
      </c>
      <c r="F25" s="182"/>
      <c r="G25" s="111">
        <f t="shared" si="1"/>
        <v>0</v>
      </c>
    </row>
    <row r="26" spans="1:7" s="52" customFormat="1" ht="25.15" customHeight="1" x14ac:dyDescent="0.45">
      <c r="A26" s="122">
        <v>18</v>
      </c>
      <c r="B26" s="93" t="s">
        <v>106</v>
      </c>
      <c r="C26" s="94">
        <v>12</v>
      </c>
      <c r="D26" s="95" t="s">
        <v>132</v>
      </c>
      <c r="E26" s="94">
        <v>10000</v>
      </c>
      <c r="F26" s="183"/>
      <c r="G26" s="111">
        <f t="shared" si="1"/>
        <v>0</v>
      </c>
    </row>
    <row r="27" spans="1:7" s="52" customFormat="1" ht="25.15" customHeight="1" x14ac:dyDescent="0.45">
      <c r="A27" s="92">
        <v>19</v>
      </c>
      <c r="B27" s="93" t="s">
        <v>107</v>
      </c>
      <c r="C27" s="94">
        <v>12</v>
      </c>
      <c r="D27" s="95" t="s">
        <v>87</v>
      </c>
      <c r="E27" s="94">
        <v>50</v>
      </c>
      <c r="F27" s="182"/>
      <c r="G27" s="111">
        <f t="shared" si="1"/>
        <v>0</v>
      </c>
    </row>
    <row r="28" spans="1:7" s="52" customFormat="1" ht="25.15" customHeight="1" x14ac:dyDescent="0.45">
      <c r="A28" s="122">
        <v>20</v>
      </c>
      <c r="B28" s="93" t="s">
        <v>108</v>
      </c>
      <c r="C28" s="94">
        <v>12</v>
      </c>
      <c r="D28" s="95" t="s">
        <v>87</v>
      </c>
      <c r="E28" s="94">
        <v>100</v>
      </c>
      <c r="F28" s="182"/>
      <c r="G28" s="111">
        <f t="shared" si="1"/>
        <v>0</v>
      </c>
    </row>
    <row r="29" spans="1:7" s="52" customFormat="1" ht="25.15" customHeight="1" x14ac:dyDescent="0.45">
      <c r="A29" s="92">
        <v>21</v>
      </c>
      <c r="B29" s="93" t="s">
        <v>109</v>
      </c>
      <c r="C29" s="94">
        <v>12</v>
      </c>
      <c r="D29" s="95" t="s">
        <v>132</v>
      </c>
      <c r="E29" s="94">
        <v>10000</v>
      </c>
      <c r="F29" s="182"/>
      <c r="G29" s="111">
        <f t="shared" ref="G29:G43" si="2">F29*E29*C29</f>
        <v>0</v>
      </c>
    </row>
    <row r="30" spans="1:7" s="3" customFormat="1" ht="25.15" customHeight="1" x14ac:dyDescent="0.45">
      <c r="A30" s="122">
        <v>22</v>
      </c>
      <c r="B30" s="93" t="s">
        <v>110</v>
      </c>
      <c r="C30" s="94">
        <v>12</v>
      </c>
      <c r="D30" s="95" t="s">
        <v>132</v>
      </c>
      <c r="E30" s="94">
        <v>1000</v>
      </c>
      <c r="F30" s="183"/>
      <c r="G30" s="111">
        <f t="shared" si="2"/>
        <v>0</v>
      </c>
    </row>
    <row r="31" spans="1:7" s="3" customFormat="1" ht="25.15" customHeight="1" x14ac:dyDescent="0.45">
      <c r="A31" s="92">
        <v>23</v>
      </c>
      <c r="B31" s="93" t="s">
        <v>111</v>
      </c>
      <c r="C31" s="94">
        <v>300</v>
      </c>
      <c r="D31" s="95" t="s">
        <v>112</v>
      </c>
      <c r="E31" s="94">
        <v>150000</v>
      </c>
      <c r="F31" s="183"/>
      <c r="G31" s="111">
        <f t="shared" si="2"/>
        <v>0</v>
      </c>
    </row>
    <row r="32" spans="1:7" s="3" customFormat="1" ht="25.15" customHeight="1" x14ac:dyDescent="0.45">
      <c r="A32" s="122">
        <v>24</v>
      </c>
      <c r="B32" s="93" t="s">
        <v>113</v>
      </c>
      <c r="C32" s="94">
        <v>12</v>
      </c>
      <c r="D32" s="95" t="s">
        <v>87</v>
      </c>
      <c r="E32" s="94">
        <v>100</v>
      </c>
      <c r="F32" s="182"/>
      <c r="G32" s="111">
        <f t="shared" si="2"/>
        <v>0</v>
      </c>
    </row>
    <row r="33" spans="1:11" s="3" customFormat="1" ht="25.15" customHeight="1" x14ac:dyDescent="0.45">
      <c r="A33" s="92">
        <v>25</v>
      </c>
      <c r="B33" s="93" t="s">
        <v>114</v>
      </c>
      <c r="C33" s="94">
        <v>12</v>
      </c>
      <c r="D33" s="95" t="s">
        <v>87</v>
      </c>
      <c r="E33" s="94">
        <v>100</v>
      </c>
      <c r="F33" s="182"/>
      <c r="G33" s="111">
        <f t="shared" si="2"/>
        <v>0</v>
      </c>
    </row>
    <row r="34" spans="1:11" s="3" customFormat="1" ht="25.15" customHeight="1" x14ac:dyDescent="0.45">
      <c r="A34" s="122">
        <v>26</v>
      </c>
      <c r="B34" s="93" t="s">
        <v>115</v>
      </c>
      <c r="C34" s="94">
        <v>7</v>
      </c>
      <c r="D34" s="95" t="s">
        <v>132</v>
      </c>
      <c r="E34" s="94">
        <v>1000</v>
      </c>
      <c r="F34" s="184"/>
      <c r="G34" s="111">
        <f t="shared" si="2"/>
        <v>0</v>
      </c>
    </row>
    <row r="35" spans="1:11" s="3" customFormat="1" ht="25.15" customHeight="1" x14ac:dyDescent="0.45">
      <c r="A35" s="92">
        <v>27</v>
      </c>
      <c r="B35" s="93" t="s">
        <v>116</v>
      </c>
      <c r="C35" s="94">
        <v>7</v>
      </c>
      <c r="D35" s="95" t="s">
        <v>132</v>
      </c>
      <c r="E35" s="94">
        <v>1000</v>
      </c>
      <c r="F35" s="182"/>
      <c r="G35" s="111">
        <f t="shared" si="2"/>
        <v>0</v>
      </c>
    </row>
    <row r="36" spans="1:11" s="3" customFormat="1" ht="25.15" customHeight="1" x14ac:dyDescent="0.45">
      <c r="A36" s="122">
        <v>28</v>
      </c>
      <c r="B36" s="93" t="s">
        <v>117</v>
      </c>
      <c r="C36" s="94">
        <v>12</v>
      </c>
      <c r="D36" s="95" t="s">
        <v>87</v>
      </c>
      <c r="E36" s="94">
        <v>50</v>
      </c>
      <c r="F36" s="182"/>
      <c r="G36" s="111">
        <f t="shared" si="2"/>
        <v>0</v>
      </c>
    </row>
    <row r="37" spans="1:11" s="3" customFormat="1" ht="25.15" customHeight="1" x14ac:dyDescent="0.45">
      <c r="A37" s="92">
        <v>29</v>
      </c>
      <c r="B37" s="93" t="s">
        <v>118</v>
      </c>
      <c r="C37" s="94">
        <v>12</v>
      </c>
      <c r="D37" s="95" t="s">
        <v>87</v>
      </c>
      <c r="E37" s="94">
        <v>50</v>
      </c>
      <c r="F37" s="182"/>
      <c r="G37" s="111">
        <f t="shared" si="2"/>
        <v>0</v>
      </c>
    </row>
    <row r="38" spans="1:11" s="3" customFormat="1" ht="25.15" customHeight="1" x14ac:dyDescent="0.45">
      <c r="A38" s="122">
        <v>30</v>
      </c>
      <c r="B38" s="93" t="s">
        <v>119</v>
      </c>
      <c r="C38" s="94">
        <v>365</v>
      </c>
      <c r="D38" s="95" t="s">
        <v>120</v>
      </c>
      <c r="E38" s="94">
        <v>400</v>
      </c>
      <c r="F38" s="184"/>
      <c r="G38" s="111">
        <f t="shared" si="2"/>
        <v>0</v>
      </c>
    </row>
    <row r="39" spans="1:11" s="3" customFormat="1" ht="25.15" customHeight="1" x14ac:dyDescent="0.45">
      <c r="A39" s="92">
        <v>31</v>
      </c>
      <c r="B39" s="93" t="s">
        <v>121</v>
      </c>
      <c r="C39" s="94">
        <v>365</v>
      </c>
      <c r="D39" s="95" t="s">
        <v>120</v>
      </c>
      <c r="E39" s="94">
        <v>200</v>
      </c>
      <c r="F39" s="182"/>
      <c r="G39" s="111">
        <f t="shared" si="2"/>
        <v>0</v>
      </c>
    </row>
    <row r="40" spans="1:11" ht="34.5" customHeight="1" x14ac:dyDescent="0.45">
      <c r="A40" s="122">
        <v>32</v>
      </c>
      <c r="B40" s="93" t="s">
        <v>122</v>
      </c>
      <c r="C40" s="94">
        <v>365</v>
      </c>
      <c r="D40" s="95" t="s">
        <v>120</v>
      </c>
      <c r="E40" s="94">
        <v>150</v>
      </c>
      <c r="F40" s="182"/>
      <c r="G40" s="111">
        <f t="shared" si="2"/>
        <v>0</v>
      </c>
      <c r="H40" s="6"/>
      <c r="I40" s="6"/>
      <c r="J40" s="6"/>
      <c r="K40" s="6"/>
    </row>
    <row r="41" spans="1:11" ht="34.5" customHeight="1" x14ac:dyDescent="0.45">
      <c r="A41" s="92">
        <v>33</v>
      </c>
      <c r="B41" s="93" t="s">
        <v>123</v>
      </c>
      <c r="C41" s="94">
        <v>365</v>
      </c>
      <c r="D41" s="95" t="s">
        <v>120</v>
      </c>
      <c r="E41" s="94">
        <v>50</v>
      </c>
      <c r="F41" s="182"/>
      <c r="G41" s="111">
        <f t="shared" si="2"/>
        <v>0</v>
      </c>
      <c r="H41" s="6"/>
      <c r="I41" s="6"/>
      <c r="J41" s="6"/>
      <c r="K41" s="7"/>
    </row>
    <row r="42" spans="1:11" ht="25.5" customHeight="1" x14ac:dyDescent="0.45">
      <c r="A42" s="122">
        <v>34</v>
      </c>
      <c r="B42" s="93" t="s">
        <v>124</v>
      </c>
      <c r="C42" s="94">
        <v>300</v>
      </c>
      <c r="D42" s="97" t="s">
        <v>87</v>
      </c>
      <c r="E42" s="94">
        <v>16</v>
      </c>
      <c r="F42" s="182"/>
      <c r="G42" s="111">
        <f t="shared" si="2"/>
        <v>0</v>
      </c>
      <c r="H42" s="6"/>
      <c r="I42" s="6"/>
      <c r="J42" s="6"/>
      <c r="K42" s="6"/>
    </row>
    <row r="43" spans="1:11" ht="25.5" customHeight="1" thickBot="1" x14ac:dyDescent="0.5">
      <c r="A43" s="92">
        <v>35</v>
      </c>
      <c r="B43" s="118" t="s">
        <v>125</v>
      </c>
      <c r="C43" s="119">
        <v>12</v>
      </c>
      <c r="D43" s="120" t="s">
        <v>133</v>
      </c>
      <c r="E43" s="119">
        <v>500</v>
      </c>
      <c r="F43" s="186"/>
      <c r="G43" s="121">
        <f t="shared" si="2"/>
        <v>0</v>
      </c>
      <c r="H43" s="25"/>
      <c r="I43" s="25"/>
      <c r="J43" s="25"/>
      <c r="K43" s="25"/>
    </row>
    <row r="44" spans="1:11" ht="19.899999999999999" customHeight="1" thickBot="1" x14ac:dyDescent="0.5">
      <c r="A44" s="117"/>
      <c r="B44" s="98"/>
      <c r="C44" s="99"/>
      <c r="D44" s="100"/>
      <c r="E44" s="98"/>
      <c r="F44" s="98"/>
      <c r="G44" s="112"/>
      <c r="H44" s="98"/>
      <c r="I44" s="25"/>
      <c r="J44" s="25"/>
      <c r="K44" s="25"/>
    </row>
    <row r="45" spans="1:11" ht="26.15" customHeight="1" thickBot="1" x14ac:dyDescent="0.5">
      <c r="A45" s="79"/>
      <c r="B45" s="108" t="s">
        <v>126</v>
      </c>
      <c r="C45" s="81"/>
      <c r="D45" s="81"/>
      <c r="E45" s="82"/>
      <c r="F45" s="91"/>
      <c r="G45" s="113">
        <f>SUM(G9:G43)</f>
        <v>0</v>
      </c>
      <c r="H45" s="25"/>
      <c r="I45" s="25"/>
      <c r="J45" s="25"/>
      <c r="K45" s="25"/>
    </row>
    <row r="46" spans="1:11" ht="31.2" hidden="1" customHeight="1" thickBot="1" x14ac:dyDescent="0.5">
      <c r="A46" s="79"/>
      <c r="B46" s="109" t="s">
        <v>127</v>
      </c>
      <c r="C46" s="83"/>
      <c r="D46" s="83"/>
      <c r="E46" s="84"/>
      <c r="F46" s="85"/>
      <c r="G46" s="114">
        <v>4</v>
      </c>
      <c r="H46" s="25"/>
      <c r="I46" s="25"/>
      <c r="J46" s="25"/>
      <c r="K46" s="25"/>
    </row>
    <row r="47" spans="1:11" ht="33" customHeight="1" thickBot="1" x14ac:dyDescent="0.5">
      <c r="A47" s="116"/>
      <c r="B47" s="110" t="s">
        <v>134</v>
      </c>
      <c r="C47" s="86"/>
      <c r="D47" s="86"/>
      <c r="E47" s="87"/>
      <c r="F47" s="88"/>
      <c r="G47" s="115">
        <f>G45*G46</f>
        <v>0</v>
      </c>
      <c r="H47" s="25"/>
      <c r="I47" s="25"/>
      <c r="J47" s="25"/>
      <c r="K47" s="25"/>
    </row>
    <row r="48" spans="1:11" ht="25.5" customHeight="1" x14ac:dyDescent="0.45">
      <c r="A48" s="78"/>
      <c r="B48" s="101"/>
      <c r="C48" s="101"/>
      <c r="D48" s="101"/>
      <c r="E48" s="102"/>
      <c r="F48" s="103"/>
      <c r="G48" s="104"/>
      <c r="H48" s="25"/>
      <c r="I48" s="25"/>
      <c r="J48" s="25"/>
      <c r="K48" s="25"/>
    </row>
    <row r="49" spans="1:11" ht="13.9" customHeight="1" x14ac:dyDescent="0.45">
      <c r="A49" s="67" t="s">
        <v>1</v>
      </c>
      <c r="B49" s="61"/>
      <c r="C49" s="61"/>
      <c r="D49" s="101"/>
      <c r="E49" s="102"/>
      <c r="F49" s="103"/>
      <c r="G49" s="104"/>
      <c r="H49" s="25"/>
      <c r="I49" s="25"/>
      <c r="J49" s="25"/>
      <c r="K49" s="25"/>
    </row>
    <row r="50" spans="1:11" ht="13.9" customHeight="1" x14ac:dyDescent="0.45">
      <c r="A50" s="153"/>
      <c r="B50" s="230" t="s">
        <v>29</v>
      </c>
      <c r="C50" s="231"/>
      <c r="D50" s="101"/>
      <c r="E50" s="102"/>
      <c r="F50" s="103"/>
      <c r="G50" s="104"/>
      <c r="H50" s="25"/>
      <c r="I50" s="25"/>
      <c r="J50" s="25"/>
      <c r="K50" s="25"/>
    </row>
    <row r="51" spans="1:11" ht="8.65" customHeight="1" thickBot="1" x14ac:dyDescent="0.5">
      <c r="A51" s="78"/>
      <c r="B51" s="75"/>
      <c r="C51" s="75"/>
      <c r="D51" s="101"/>
      <c r="E51" s="102"/>
      <c r="F51" s="103"/>
      <c r="G51" s="104"/>
      <c r="H51" s="25"/>
      <c r="I51" s="25"/>
      <c r="J51" s="25"/>
      <c r="K51" s="25"/>
    </row>
    <row r="52" spans="1:11" ht="13.9" customHeight="1" thickBot="1" x14ac:dyDescent="0.5">
      <c r="A52" s="107"/>
      <c r="B52" s="230" t="s">
        <v>136</v>
      </c>
      <c r="C52" s="231"/>
      <c r="D52" s="101"/>
      <c r="E52" s="102"/>
      <c r="F52" s="103"/>
      <c r="G52" s="104"/>
      <c r="H52" s="25"/>
      <c r="I52" s="25"/>
      <c r="J52" s="25"/>
      <c r="K52" s="25"/>
    </row>
    <row r="53" spans="1:11" ht="32.25" customHeight="1" x14ac:dyDescent="0.5">
      <c r="A53" s="13"/>
      <c r="B53" s="13"/>
      <c r="C53" s="13"/>
      <c r="D53" s="13"/>
      <c r="E53" s="13"/>
      <c r="F53" s="232"/>
      <c r="G53" s="232"/>
      <c r="H53" s="13"/>
      <c r="I53" s="13"/>
      <c r="J53" s="13"/>
      <c r="K53" s="13"/>
    </row>
    <row r="54" spans="1:11" ht="23.25" customHeight="1" x14ac:dyDescent="0.45">
      <c r="A54" s="187" t="s">
        <v>145</v>
      </c>
      <c r="B54" s="188"/>
      <c r="C54" s="13"/>
      <c r="D54" s="13"/>
      <c r="E54" s="13"/>
      <c r="F54" s="233" t="s">
        <v>26</v>
      </c>
      <c r="G54" s="233"/>
      <c r="H54" s="3"/>
    </row>
    <row r="55" spans="1:11" x14ac:dyDescent="0.45">
      <c r="A55" s="28"/>
      <c r="B55" s="28"/>
      <c r="C55" s="28"/>
      <c r="D55" s="28"/>
      <c r="E55" s="29"/>
      <c r="F55" s="28"/>
      <c r="G55" s="28"/>
      <c r="H55" s="89"/>
    </row>
  </sheetData>
  <mergeCells count="8">
    <mergeCell ref="B50:C50"/>
    <mergeCell ref="F53:G53"/>
    <mergeCell ref="F54:G54"/>
    <mergeCell ref="A1:G1"/>
    <mergeCell ref="A3:G3"/>
    <mergeCell ref="A2:G2"/>
    <mergeCell ref="B52:C52"/>
    <mergeCell ref="B6:G6"/>
  </mergeCells>
  <phoneticPr fontId="70" type="noConversion"/>
  <pageMargins left="0.47244094488188981" right="0.47244094488188981" top="0.59055118110236227" bottom="0.51181102362204722" header="0.51181102362204722" footer="0.51181102362204722"/>
  <pageSetup paperSize="9" scale="53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C737-8311-426A-A8E0-AAEB12D974A7}">
  <sheetPr>
    <tabColor theme="6" tint="0.59999389629810485"/>
    <pageSetUpPr fitToPage="1"/>
  </sheetPr>
  <dimension ref="A1:K25"/>
  <sheetViews>
    <sheetView zoomScale="70" zoomScaleNormal="70" workbookViewId="0">
      <selection activeCell="B12" sqref="B12"/>
    </sheetView>
  </sheetViews>
  <sheetFormatPr defaultColWidth="8.83984375" defaultRowHeight="13.55" x14ac:dyDescent="0.45"/>
  <cols>
    <col min="1" max="1" width="5.26171875" style="134" customWidth="1"/>
    <col min="2" max="2" width="49.41796875" style="134" customWidth="1"/>
    <col min="3" max="3" width="40.68359375" style="134" customWidth="1"/>
    <col min="4" max="4" width="11.15625" style="134" customWidth="1"/>
    <col min="5" max="5" width="18.26171875" style="134" customWidth="1"/>
    <col min="6" max="6" width="69.68359375" style="134" customWidth="1"/>
    <col min="7" max="16384" width="8.83984375" style="134"/>
  </cols>
  <sheetData>
    <row r="1" spans="1:11" ht="29.1" customHeight="1" x14ac:dyDescent="0.45">
      <c r="A1" s="237" t="str">
        <f>'Krycí list nabídky'!A1:M1</f>
        <v>Úklid chodníků a komunikací</v>
      </c>
      <c r="B1" s="237"/>
      <c r="C1" s="237"/>
      <c r="D1" s="237"/>
      <c r="E1" s="237"/>
      <c r="F1" s="237"/>
      <c r="G1" s="177"/>
      <c r="H1" s="177"/>
      <c r="I1" s="178"/>
      <c r="J1" s="178"/>
      <c r="K1" s="178"/>
    </row>
    <row r="2" spans="1:11" ht="23.25" customHeight="1" x14ac:dyDescent="0.45">
      <c r="A2" s="238" t="s">
        <v>139</v>
      </c>
      <c r="B2" s="238"/>
      <c r="C2" s="238"/>
      <c r="D2" s="238"/>
      <c r="E2" s="238"/>
      <c r="F2" s="238"/>
      <c r="G2" s="179"/>
      <c r="H2" s="179"/>
    </row>
    <row r="3" spans="1:11" ht="30.75" customHeight="1" x14ac:dyDescent="0.45">
      <c r="A3" s="239" t="s">
        <v>64</v>
      </c>
      <c r="B3" s="239"/>
      <c r="C3" s="239"/>
      <c r="D3" s="239"/>
      <c r="E3" s="239"/>
      <c r="F3" s="239"/>
      <c r="G3" s="178"/>
      <c r="H3" s="178"/>
    </row>
    <row r="4" spans="1:11" ht="32.25" customHeight="1" x14ac:dyDescent="0.45">
      <c r="A4" s="240" t="s">
        <v>142</v>
      </c>
      <c r="B4" s="240"/>
      <c r="C4" s="240"/>
      <c r="D4" s="240"/>
      <c r="E4" s="240"/>
      <c r="F4" s="240"/>
    </row>
    <row r="5" spans="1:11" ht="16.5" customHeight="1" x14ac:dyDescent="0.45">
      <c r="A5" s="241" t="s">
        <v>143</v>
      </c>
      <c r="B5" s="241"/>
      <c r="C5" s="241"/>
      <c r="D5" s="241"/>
      <c r="E5" s="241"/>
      <c r="F5" s="241"/>
    </row>
    <row r="6" spans="1:11" s="180" customFormat="1" ht="25" customHeight="1" thickBot="1" x14ac:dyDescent="0.5">
      <c r="A6" s="236" t="s">
        <v>21</v>
      </c>
      <c r="B6" s="236"/>
      <c r="C6" s="236"/>
      <c r="D6" s="57"/>
      <c r="E6" s="57"/>
      <c r="F6" s="57"/>
      <c r="G6" s="57"/>
      <c r="H6" s="57"/>
    </row>
    <row r="7" spans="1:11" s="180" customFormat="1" ht="27.95" customHeight="1" thickBot="1" x14ac:dyDescent="0.5">
      <c r="A7" s="57"/>
      <c r="B7" s="244">
        <f>'Krycí list nabídky'!B6:M6</f>
        <v>0</v>
      </c>
      <c r="C7" s="245"/>
      <c r="D7" s="245"/>
      <c r="E7" s="246"/>
      <c r="F7" s="58"/>
      <c r="G7" s="58"/>
      <c r="H7" s="58"/>
    </row>
    <row r="8" spans="1:11" ht="13.85" thickBot="1" x14ac:dyDescent="0.5">
      <c r="B8" s="135"/>
      <c r="C8" s="135"/>
      <c r="D8" s="135"/>
      <c r="E8" s="135"/>
      <c r="F8" s="135"/>
    </row>
    <row r="9" spans="1:11" ht="49.55" x14ac:dyDescent="0.45">
      <c r="A9" s="247" t="s">
        <v>65</v>
      </c>
      <c r="B9" s="249" t="s">
        <v>66</v>
      </c>
      <c r="C9" s="249"/>
      <c r="D9" s="249"/>
      <c r="E9" s="136" t="s">
        <v>67</v>
      </c>
      <c r="F9" s="250" t="s">
        <v>144</v>
      </c>
      <c r="G9" s="180"/>
      <c r="H9" s="180"/>
    </row>
    <row r="10" spans="1:11" ht="32.25" customHeight="1" thickBot="1" x14ac:dyDescent="0.5">
      <c r="A10" s="248"/>
      <c r="B10" s="137" t="s">
        <v>51</v>
      </c>
      <c r="C10" s="137" t="s">
        <v>68</v>
      </c>
      <c r="D10" s="137" t="s">
        <v>75</v>
      </c>
      <c r="E10" s="137" t="s">
        <v>69</v>
      </c>
      <c r="F10" s="251"/>
      <c r="G10" s="180"/>
      <c r="H10" s="180"/>
    </row>
    <row r="11" spans="1:11" ht="35.15" customHeight="1" thickTop="1" x14ac:dyDescent="0.45">
      <c r="A11" s="138">
        <v>1</v>
      </c>
      <c r="B11" s="139"/>
      <c r="C11" s="139"/>
      <c r="D11" s="140"/>
      <c r="E11" s="140"/>
      <c r="F11" s="141"/>
    </row>
    <row r="12" spans="1:11" ht="35.15" customHeight="1" x14ac:dyDescent="0.45">
      <c r="A12" s="142">
        <v>2</v>
      </c>
      <c r="B12" s="143"/>
      <c r="C12" s="143"/>
      <c r="D12" s="144"/>
      <c r="E12" s="144"/>
      <c r="F12" s="145"/>
    </row>
    <row r="13" spans="1:11" ht="35.15" customHeight="1" x14ac:dyDescent="0.45">
      <c r="A13" s="142">
        <v>3</v>
      </c>
      <c r="B13" s="143"/>
      <c r="C13" s="143"/>
      <c r="D13" s="144"/>
      <c r="E13" s="144"/>
      <c r="F13" s="145"/>
    </row>
    <row r="14" spans="1:11" ht="35.15" customHeight="1" x14ac:dyDescent="0.45">
      <c r="A14" s="142">
        <v>4</v>
      </c>
      <c r="B14" s="143"/>
      <c r="C14" s="143"/>
      <c r="D14" s="144"/>
      <c r="E14" s="144"/>
      <c r="F14" s="145"/>
    </row>
    <row r="15" spans="1:11" ht="35.15" customHeight="1" thickBot="1" x14ac:dyDescent="0.5">
      <c r="A15" s="146">
        <v>5</v>
      </c>
      <c r="B15" s="147"/>
      <c r="C15" s="147"/>
      <c r="D15" s="148"/>
      <c r="E15" s="148"/>
      <c r="F15" s="149"/>
    </row>
    <row r="17" spans="1:8" x14ac:dyDescent="0.45">
      <c r="A17" s="252" t="s">
        <v>1</v>
      </c>
      <c r="B17" s="252"/>
      <c r="C17" s="150"/>
    </row>
    <row r="18" spans="1:8" s="152" customFormat="1" ht="25.7" customHeight="1" x14ac:dyDescent="0.45">
      <c r="A18" s="153"/>
      <c r="B18" s="230" t="s">
        <v>140</v>
      </c>
      <c r="C18" s="231"/>
      <c r="F18" s="154"/>
      <c r="G18" s="154"/>
      <c r="H18" s="154"/>
    </row>
    <row r="19" spans="1:8" s="152" customFormat="1" ht="25.7" customHeight="1" x14ac:dyDescent="0.45">
      <c r="A19" s="242" t="s">
        <v>23</v>
      </c>
      <c r="B19" s="242"/>
      <c r="C19" s="242"/>
      <c r="D19" s="242"/>
      <c r="E19" s="242"/>
      <c r="F19" s="242"/>
    </row>
    <row r="20" spans="1:8" s="152" customFormat="1" ht="31.2" customHeight="1" x14ac:dyDescent="0.45">
      <c r="A20" s="242"/>
      <c r="B20" s="242"/>
      <c r="C20" s="242"/>
      <c r="D20" s="242"/>
      <c r="E20" s="242"/>
      <c r="F20" s="242"/>
    </row>
    <row r="21" spans="1:8" s="152" customFormat="1" ht="14.25" customHeight="1" x14ac:dyDescent="0.45">
      <c r="A21" s="151"/>
    </row>
    <row r="22" spans="1:8" s="152" customFormat="1" ht="40.200000000000003" customHeight="1" x14ac:dyDescent="0.4">
      <c r="A22" s="243" t="s">
        <v>146</v>
      </c>
      <c r="B22" s="243"/>
      <c r="C22" s="155"/>
      <c r="D22" s="76"/>
      <c r="F22" s="156" t="s">
        <v>141</v>
      </c>
      <c r="G22" s="76"/>
      <c r="H22" s="76"/>
    </row>
    <row r="23" spans="1:8" s="152" customFormat="1" ht="23.05" x14ac:dyDescent="0.45">
      <c r="A23" s="151"/>
      <c r="F23" s="41" t="str">
        <f>'[3]Krycí list žádosti'!$K$58</f>
        <v>vlastnoruční nebo elektronický podpis osoby oprávněné jednat jménem či za účastníka zadávacího řízení</v>
      </c>
      <c r="G23" s="68"/>
      <c r="H23" s="68"/>
    </row>
    <row r="24" spans="1:8" s="76" customFormat="1" ht="12.4" x14ac:dyDescent="0.4">
      <c r="E24" s="68"/>
      <c r="G24" s="68"/>
      <c r="H24" s="68"/>
    </row>
    <row r="25" spans="1:8" x14ac:dyDescent="0.4">
      <c r="F25" s="76"/>
    </row>
  </sheetData>
  <mergeCells count="14">
    <mergeCell ref="A19:F20"/>
    <mergeCell ref="A22:B22"/>
    <mergeCell ref="B7:E7"/>
    <mergeCell ref="A9:A10"/>
    <mergeCell ref="B9:D9"/>
    <mergeCell ref="F9:F10"/>
    <mergeCell ref="A17:B17"/>
    <mergeCell ref="B18:C18"/>
    <mergeCell ref="A6:C6"/>
    <mergeCell ref="A1:F1"/>
    <mergeCell ref="A2:F2"/>
    <mergeCell ref="A3:F3"/>
    <mergeCell ref="A4:F4"/>
    <mergeCell ref="A5:F5"/>
  </mergeCells>
  <pageMargins left="0.7" right="0.7" top="0.78740157499999996" bottom="0.78740157499999996" header="0.3" footer="0.3"/>
  <pageSetup paperSize="9"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I40"/>
  <sheetViews>
    <sheetView topLeftCell="A4" zoomScale="80" zoomScaleNormal="80" workbookViewId="0">
      <selection activeCell="B7" sqref="B7:D7"/>
    </sheetView>
  </sheetViews>
  <sheetFormatPr defaultColWidth="8.68359375" defaultRowHeight="11.55" x14ac:dyDescent="0.45"/>
  <cols>
    <col min="1" max="1" width="3.15625" style="55" customWidth="1"/>
    <col min="2" max="2" width="21.26171875" style="55" customWidth="1"/>
    <col min="3" max="4" width="60.68359375" style="55" customWidth="1"/>
    <col min="5" max="5" width="18.15625" style="55" customWidth="1"/>
    <col min="6" max="16384" width="8.68359375" style="55"/>
  </cols>
  <sheetData>
    <row r="1" spans="1:9" ht="16.5" customHeight="1" x14ac:dyDescent="0.45"/>
    <row r="2" spans="1:9" ht="43.95" customHeight="1" x14ac:dyDescent="0.45">
      <c r="A2" s="253" t="str">
        <f>'Krycí list nabídky'!A1:M1</f>
        <v>Úklid chodníků a komunikací</v>
      </c>
      <c r="B2" s="253"/>
      <c r="C2" s="253"/>
      <c r="D2" s="253"/>
      <c r="E2" s="31"/>
    </row>
    <row r="3" spans="1:9" ht="28.9" customHeight="1" x14ac:dyDescent="0.45">
      <c r="A3" s="254" t="s">
        <v>18</v>
      </c>
      <c r="B3" s="254"/>
      <c r="C3" s="254"/>
      <c r="D3" s="254"/>
      <c r="E3" s="31"/>
    </row>
    <row r="4" spans="1:9" ht="28.9" customHeight="1" x14ac:dyDescent="0.45">
      <c r="A4" s="255" t="s">
        <v>76</v>
      </c>
      <c r="B4" s="255"/>
      <c r="C4" s="255"/>
      <c r="D4" s="255"/>
      <c r="E4" s="24"/>
    </row>
    <row r="5" spans="1:9" ht="21.05" customHeight="1" x14ac:dyDescent="0.45">
      <c r="A5" s="256" t="s">
        <v>77</v>
      </c>
      <c r="B5" s="256"/>
      <c r="C5" s="256"/>
      <c r="D5" s="256"/>
      <c r="E5" s="24"/>
    </row>
    <row r="6" spans="1:9" ht="22.2" customHeight="1" thickBot="1" x14ac:dyDescent="0.5">
      <c r="A6" s="56"/>
      <c r="B6" s="236" t="s">
        <v>21</v>
      </c>
      <c r="C6" s="236"/>
      <c r="D6" s="57"/>
      <c r="E6" s="57"/>
      <c r="F6" s="57"/>
      <c r="G6" s="57"/>
      <c r="H6" s="57"/>
      <c r="I6" s="57"/>
    </row>
    <row r="7" spans="1:9" ht="31.9" customHeight="1" thickBot="1" x14ac:dyDescent="0.5">
      <c r="A7" s="56"/>
      <c r="B7" s="244">
        <f>'Krycí list nabídky'!B6:M6</f>
        <v>0</v>
      </c>
      <c r="C7" s="245"/>
      <c r="D7" s="246"/>
      <c r="E7" s="58"/>
      <c r="F7" s="58"/>
      <c r="G7" s="58"/>
      <c r="H7" s="58"/>
      <c r="I7" s="58"/>
    </row>
    <row r="8" spans="1:9" ht="11.85" thickBot="1" x14ac:dyDescent="0.5">
      <c r="A8" s="24"/>
      <c r="B8" s="24"/>
      <c r="C8" s="24"/>
      <c r="D8" s="24"/>
    </row>
    <row r="9" spans="1:9" ht="30.4" customHeight="1" x14ac:dyDescent="0.45">
      <c r="A9" s="24"/>
      <c r="B9" s="258" t="s">
        <v>15</v>
      </c>
      <c r="C9" s="59" t="s">
        <v>16</v>
      </c>
      <c r="D9" s="60" t="s">
        <v>17</v>
      </c>
    </row>
    <row r="10" spans="1:9" ht="45.6" customHeight="1" thickBot="1" x14ac:dyDescent="0.5">
      <c r="A10" s="61"/>
      <c r="B10" s="259"/>
      <c r="C10" s="62" t="s">
        <v>78</v>
      </c>
      <c r="D10" s="63" t="s">
        <v>79</v>
      </c>
    </row>
    <row r="11" spans="1:9" ht="51" customHeight="1" thickTop="1" x14ac:dyDescent="0.45">
      <c r="A11" s="61"/>
      <c r="B11" s="64">
        <v>2021</v>
      </c>
      <c r="C11" s="189" t="s">
        <v>147</v>
      </c>
      <c r="D11" s="157"/>
    </row>
    <row r="12" spans="1:9" ht="51" customHeight="1" x14ac:dyDescent="0.45">
      <c r="A12" s="61"/>
      <c r="B12" s="65">
        <v>2022</v>
      </c>
      <c r="C12" s="190" t="s">
        <v>147</v>
      </c>
      <c r="D12" s="158"/>
    </row>
    <row r="13" spans="1:9" ht="51" customHeight="1" thickBot="1" x14ac:dyDescent="0.5">
      <c r="A13" s="61"/>
      <c r="B13" s="66">
        <v>2023</v>
      </c>
      <c r="C13" s="191" t="s">
        <v>147</v>
      </c>
      <c r="D13" s="159"/>
    </row>
    <row r="14" spans="1:9" x14ac:dyDescent="0.45">
      <c r="A14" s="61"/>
      <c r="B14" s="61"/>
      <c r="C14" s="61"/>
      <c r="D14" s="61"/>
    </row>
    <row r="15" spans="1:9" ht="18" customHeight="1" x14ac:dyDescent="0.45">
      <c r="A15" s="61"/>
      <c r="B15" s="67" t="s">
        <v>1</v>
      </c>
      <c r="C15" s="61"/>
      <c r="D15" s="61"/>
    </row>
    <row r="16" spans="1:9" ht="28.9" customHeight="1" x14ac:dyDescent="0.45">
      <c r="A16" s="61"/>
      <c r="B16" s="153"/>
      <c r="C16" s="230" t="s">
        <v>29</v>
      </c>
      <c r="D16" s="231"/>
    </row>
    <row r="17" spans="1:8" ht="9.4499999999999993" customHeight="1" x14ac:dyDescent="0.45">
      <c r="A17" s="260"/>
      <c r="B17" s="260"/>
    </row>
    <row r="18" spans="1:8" ht="58.2" customHeight="1" x14ac:dyDescent="0.45">
      <c r="A18" s="242" t="s">
        <v>23</v>
      </c>
      <c r="B18" s="242"/>
      <c r="C18" s="242"/>
      <c r="D18" s="242"/>
      <c r="E18" s="68"/>
      <c r="F18" s="68"/>
      <c r="G18" s="68"/>
      <c r="H18" s="68"/>
    </row>
    <row r="19" spans="1:8" ht="6" customHeight="1" x14ac:dyDescent="0.45">
      <c r="A19" s="69"/>
      <c r="B19" s="69"/>
      <c r="C19" s="69"/>
      <c r="D19" s="69"/>
      <c r="E19" s="68"/>
      <c r="F19" s="68"/>
      <c r="G19" s="68"/>
      <c r="H19" s="68"/>
    </row>
    <row r="20" spans="1:8" ht="34.5" customHeight="1" x14ac:dyDescent="0.5">
      <c r="A20" s="69"/>
      <c r="B20" s="257" t="s">
        <v>145</v>
      </c>
      <c r="C20" s="257"/>
      <c r="D20" s="160" t="s">
        <v>20</v>
      </c>
      <c r="E20" s="32"/>
      <c r="F20" s="68"/>
      <c r="G20" s="68"/>
      <c r="H20" s="68"/>
    </row>
    <row r="21" spans="1:8" s="70" customFormat="1" ht="24.8" x14ac:dyDescent="0.45">
      <c r="D21" s="71" t="s">
        <v>22</v>
      </c>
      <c r="E21" s="72"/>
    </row>
    <row r="22" spans="1:8" ht="12.05" customHeight="1" x14ac:dyDescent="0.45">
      <c r="D22" s="72"/>
    </row>
    <row r="40" spans="4:4" x14ac:dyDescent="0.45">
      <c r="D40" s="73"/>
    </row>
  </sheetData>
  <mergeCells count="11">
    <mergeCell ref="B20:C20"/>
    <mergeCell ref="B7:D7"/>
    <mergeCell ref="B9:B10"/>
    <mergeCell ref="C16:D16"/>
    <mergeCell ref="A17:B17"/>
    <mergeCell ref="A18:D18"/>
    <mergeCell ref="A2:D2"/>
    <mergeCell ref="A3:D3"/>
    <mergeCell ref="A4:D4"/>
    <mergeCell ref="A5:D5"/>
    <mergeCell ref="B6:C6"/>
  </mergeCells>
  <pageMargins left="1.17" right="0.7" top="0.78740157499999996" bottom="0.78740157499999996" header="0.3" footer="0.3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L29"/>
  <sheetViews>
    <sheetView tabSelected="1" zoomScale="75" zoomScaleNormal="75" workbookViewId="0">
      <selection activeCell="A28" sqref="A28:B28"/>
    </sheetView>
  </sheetViews>
  <sheetFormatPr defaultColWidth="8.83984375" defaultRowHeight="12.4" x14ac:dyDescent="0.4"/>
  <cols>
    <col min="1" max="1" width="5.26171875" style="15" customWidth="1"/>
    <col min="2" max="2" width="53.578125" style="15" customWidth="1"/>
    <col min="3" max="3" width="20.578125" style="15" customWidth="1"/>
    <col min="4" max="4" width="16.41796875" style="15" customWidth="1"/>
    <col min="5" max="5" width="25" style="15" customWidth="1"/>
    <col min="6" max="7" width="20.578125" style="15" customWidth="1"/>
    <col min="8" max="11" width="10.578125" style="15" customWidth="1"/>
    <col min="12" max="16384" width="8.83984375" style="15"/>
  </cols>
  <sheetData>
    <row r="1" spans="1:12" ht="31.2" customHeight="1" x14ac:dyDescent="0.4">
      <c r="A1" s="261" t="str">
        <f>'Krycí list nabídky'!A1:M1</f>
        <v>Úklid chodníků a komunikací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2" ht="31.2" customHeight="1" x14ac:dyDescent="0.4">
      <c r="A2" s="292" t="s">
        <v>70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2" s="16" customFormat="1" ht="31.2" customHeight="1" x14ac:dyDescent="0.45">
      <c r="A3" s="293" t="s">
        <v>19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2" s="16" customFormat="1" ht="26.3" customHeight="1" x14ac:dyDescent="0.45">
      <c r="A4" s="308" t="s">
        <v>72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s="16" customFormat="1" ht="32.25" customHeight="1" thickBot="1" x14ac:dyDescent="0.5">
      <c r="A5" s="283" t="s">
        <v>21</v>
      </c>
      <c r="B5" s="283"/>
      <c r="C5" s="283"/>
      <c r="D5" s="283"/>
      <c r="E5" s="283"/>
      <c r="F5" s="17"/>
      <c r="G5" s="17"/>
      <c r="H5" s="17"/>
      <c r="I5" s="17"/>
      <c r="J5" s="17"/>
      <c r="K5" s="17"/>
    </row>
    <row r="6" spans="1:12" s="16" customFormat="1" ht="38.25" customHeight="1" thickBot="1" x14ac:dyDescent="0.5">
      <c r="A6" s="17"/>
      <c r="B6" s="294">
        <f>'Krycí list nabídky'!B6:M6</f>
        <v>0</v>
      </c>
      <c r="C6" s="295"/>
      <c r="D6" s="295"/>
      <c r="E6" s="295"/>
      <c r="F6" s="295"/>
      <c r="G6" s="295"/>
      <c r="H6" s="295"/>
      <c r="I6" s="295"/>
      <c r="J6" s="295"/>
      <c r="K6" s="296"/>
    </row>
    <row r="7" spans="1:12" s="16" customFormat="1" ht="12.6" customHeight="1" thickBot="1" x14ac:dyDescent="0.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s="16" customFormat="1" ht="36" customHeight="1" x14ac:dyDescent="0.45">
      <c r="A8" s="276" t="s">
        <v>5</v>
      </c>
      <c r="B8" s="278" t="s">
        <v>80</v>
      </c>
      <c r="C8" s="284" t="s">
        <v>73</v>
      </c>
      <c r="D8" s="284" t="s">
        <v>81</v>
      </c>
      <c r="E8" s="300" t="s">
        <v>6</v>
      </c>
      <c r="F8" s="284" t="s">
        <v>7</v>
      </c>
      <c r="G8" s="284"/>
      <c r="H8" s="284" t="s">
        <v>74</v>
      </c>
      <c r="I8" s="284"/>
      <c r="J8" s="302" t="s">
        <v>83</v>
      </c>
      <c r="K8" s="18" t="s">
        <v>8</v>
      </c>
    </row>
    <row r="9" spans="1:12" s="16" customFormat="1" ht="53.3" customHeight="1" thickBot="1" x14ac:dyDescent="0.5">
      <c r="A9" s="277"/>
      <c r="B9" s="279"/>
      <c r="C9" s="279"/>
      <c r="D9" s="279"/>
      <c r="E9" s="301"/>
      <c r="F9" s="19" t="s">
        <v>9</v>
      </c>
      <c r="G9" s="19" t="s">
        <v>10</v>
      </c>
      <c r="H9" s="19" t="s">
        <v>11</v>
      </c>
      <c r="I9" s="19" t="s">
        <v>12</v>
      </c>
      <c r="J9" s="303"/>
      <c r="K9" s="133" t="s">
        <v>13</v>
      </c>
      <c r="L9" s="20"/>
    </row>
    <row r="10" spans="1:12" s="16" customFormat="1" ht="53.3" customHeight="1" thickTop="1" thickBot="1" x14ac:dyDescent="0.5">
      <c r="A10" s="289" t="s">
        <v>148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  <c r="L10" s="20"/>
    </row>
    <row r="11" spans="1:12" s="16" customFormat="1" ht="20.25" customHeight="1" thickTop="1" thickBot="1" x14ac:dyDescent="0.5">
      <c r="A11" s="304">
        <v>1</v>
      </c>
      <c r="B11" s="287"/>
      <c r="C11" s="287"/>
      <c r="D11" s="168"/>
      <c r="E11" s="169"/>
      <c r="F11" s="299"/>
      <c r="G11" s="299"/>
      <c r="H11" s="287"/>
      <c r="I11" s="287"/>
      <c r="J11" s="306"/>
      <c r="K11" s="297"/>
    </row>
    <row r="12" spans="1:12" s="16" customFormat="1" ht="20.25" customHeight="1" x14ac:dyDescent="0.45">
      <c r="A12" s="305"/>
      <c r="B12" s="288"/>
      <c r="C12" s="288"/>
      <c r="D12" s="170"/>
      <c r="E12" s="170"/>
      <c r="F12" s="170"/>
      <c r="G12" s="171"/>
      <c r="H12" s="288"/>
      <c r="I12" s="288"/>
      <c r="J12" s="307"/>
      <c r="K12" s="298"/>
    </row>
    <row r="13" spans="1:12" s="16" customFormat="1" ht="20.25" customHeight="1" thickBot="1" x14ac:dyDescent="0.5">
      <c r="A13" s="280">
        <v>2</v>
      </c>
      <c r="B13" s="282"/>
      <c r="C13" s="282"/>
      <c r="D13" s="172"/>
      <c r="E13" s="173"/>
      <c r="F13" s="285"/>
      <c r="G13" s="285"/>
      <c r="H13" s="282"/>
      <c r="I13" s="282"/>
      <c r="J13" s="286"/>
      <c r="K13" s="274"/>
    </row>
    <row r="14" spans="1:12" s="16" customFormat="1" ht="20.25" customHeight="1" x14ac:dyDescent="0.45">
      <c r="A14" s="280"/>
      <c r="B14" s="282"/>
      <c r="C14" s="282"/>
      <c r="D14" s="174"/>
      <c r="E14" s="174"/>
      <c r="F14" s="174"/>
      <c r="G14" s="175"/>
      <c r="H14" s="282"/>
      <c r="I14" s="282"/>
      <c r="J14" s="286"/>
      <c r="K14" s="275"/>
    </row>
    <row r="15" spans="1:12" s="16" customFormat="1" ht="20.25" customHeight="1" thickBot="1" x14ac:dyDescent="0.5">
      <c r="A15" s="270">
        <v>3</v>
      </c>
      <c r="B15" s="269"/>
      <c r="C15" s="269"/>
      <c r="D15" s="74"/>
      <c r="E15" s="77"/>
      <c r="F15" s="273"/>
      <c r="G15" s="273"/>
      <c r="H15" s="269"/>
      <c r="I15" s="269"/>
      <c r="J15" s="272"/>
      <c r="K15" s="266"/>
    </row>
    <row r="16" spans="1:12" s="16" customFormat="1" ht="20.25" customHeight="1" x14ac:dyDescent="0.45">
      <c r="A16" s="270"/>
      <c r="B16" s="269"/>
      <c r="C16" s="269"/>
      <c r="D16" s="46"/>
      <c r="E16" s="46"/>
      <c r="F16" s="46"/>
      <c r="G16" s="47"/>
      <c r="H16" s="269"/>
      <c r="I16" s="269"/>
      <c r="J16" s="272"/>
      <c r="K16" s="267"/>
    </row>
    <row r="17" spans="1:11" s="16" customFormat="1" ht="20.25" customHeight="1" thickBot="1" x14ac:dyDescent="0.5">
      <c r="A17" s="281">
        <v>4</v>
      </c>
      <c r="B17" s="269"/>
      <c r="C17" s="269"/>
      <c r="D17" s="262"/>
      <c r="E17" s="74"/>
      <c r="F17" s="273"/>
      <c r="G17" s="273"/>
      <c r="H17" s="269"/>
      <c r="I17" s="269"/>
      <c r="J17" s="272"/>
      <c r="K17" s="266"/>
    </row>
    <row r="18" spans="1:11" s="16" customFormat="1" ht="20.25" customHeight="1" x14ac:dyDescent="0.45">
      <c r="A18" s="270"/>
      <c r="B18" s="269"/>
      <c r="C18" s="269"/>
      <c r="D18" s="271"/>
      <c r="E18" s="46"/>
      <c r="F18" s="46"/>
      <c r="G18" s="47"/>
      <c r="H18" s="269"/>
      <c r="I18" s="269"/>
      <c r="J18" s="272"/>
      <c r="K18" s="267"/>
    </row>
    <row r="19" spans="1:11" s="16" customFormat="1" ht="20.25" customHeight="1" thickBot="1" x14ac:dyDescent="0.5">
      <c r="A19" s="281">
        <v>5</v>
      </c>
      <c r="B19" s="316"/>
      <c r="C19" s="316"/>
      <c r="D19" s="262"/>
      <c r="E19" s="43"/>
      <c r="F19" s="268"/>
      <c r="G19" s="268"/>
      <c r="H19" s="316"/>
      <c r="I19" s="316"/>
      <c r="J19" s="311"/>
      <c r="K19" s="313"/>
    </row>
    <row r="20" spans="1:11" s="16" customFormat="1" ht="20.25" customHeight="1" thickBot="1" x14ac:dyDescent="0.5">
      <c r="A20" s="315"/>
      <c r="B20" s="317"/>
      <c r="C20" s="317"/>
      <c r="D20" s="263"/>
      <c r="E20" s="44"/>
      <c r="F20" s="44"/>
      <c r="G20" s="45"/>
      <c r="H20" s="317"/>
      <c r="I20" s="317"/>
      <c r="J20" s="312"/>
      <c r="K20" s="314"/>
    </row>
    <row r="21" spans="1:11" s="16" customFormat="1" ht="15" customHeight="1" x14ac:dyDescent="0.45">
      <c r="A21" s="21"/>
    </row>
    <row r="22" spans="1:11" s="16" customFormat="1" ht="25.7" customHeight="1" x14ac:dyDescent="0.45">
      <c r="A22" s="21"/>
      <c r="B22" s="22" t="s">
        <v>1</v>
      </c>
      <c r="C22" s="23"/>
      <c r="D22" s="23"/>
      <c r="E22" s="23"/>
    </row>
    <row r="23" spans="1:11" s="16" customFormat="1" ht="25.7" customHeight="1" x14ac:dyDescent="0.45">
      <c r="A23" s="21"/>
      <c r="B23" s="23"/>
      <c r="C23" s="176"/>
      <c r="D23" s="264" t="s">
        <v>27</v>
      </c>
      <c r="E23" s="265"/>
      <c r="F23" s="265"/>
      <c r="G23" s="265"/>
      <c r="H23" s="265"/>
      <c r="I23" s="265"/>
      <c r="J23" s="265"/>
    </row>
    <row r="24" spans="1:11" s="16" customFormat="1" ht="15" customHeight="1" x14ac:dyDescent="0.45">
      <c r="A24" s="21"/>
    </row>
    <row r="25" spans="1:11" s="16" customFormat="1" ht="31.2" customHeight="1" x14ac:dyDescent="0.45">
      <c r="A25" s="310" t="s">
        <v>28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</row>
    <row r="26" spans="1:11" s="16" customFormat="1" ht="31.2" customHeight="1" x14ac:dyDescent="0.4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s="16" customFormat="1" ht="14.25" customHeight="1" x14ac:dyDescent="0.45">
      <c r="A27" s="21"/>
    </row>
    <row r="28" spans="1:11" s="16" customFormat="1" ht="40.200000000000003" customHeight="1" x14ac:dyDescent="0.4">
      <c r="A28" s="318" t="s">
        <v>145</v>
      </c>
      <c r="B28" s="318"/>
      <c r="C28" s="30"/>
      <c r="D28" s="30"/>
      <c r="E28" s="15"/>
      <c r="F28" s="15"/>
      <c r="G28" s="319" t="s">
        <v>14</v>
      </c>
      <c r="H28" s="319"/>
      <c r="I28" s="319"/>
      <c r="J28" s="319"/>
      <c r="K28" s="319"/>
    </row>
    <row r="29" spans="1:11" s="16" customFormat="1" ht="36" customHeight="1" x14ac:dyDescent="0.45">
      <c r="A29" s="21"/>
      <c r="G29" s="309" t="s">
        <v>22</v>
      </c>
      <c r="H29" s="309"/>
      <c r="I29" s="309"/>
      <c r="J29" s="309"/>
      <c r="K29" s="309"/>
    </row>
  </sheetData>
  <sheetProtection selectLockedCells="1"/>
  <mergeCells count="62">
    <mergeCell ref="G29:K29"/>
    <mergeCell ref="A25:K26"/>
    <mergeCell ref="J19:J20"/>
    <mergeCell ref="K19:K20"/>
    <mergeCell ref="A19:A20"/>
    <mergeCell ref="B19:B20"/>
    <mergeCell ref="C19:C20"/>
    <mergeCell ref="A28:B28"/>
    <mergeCell ref="H19:H20"/>
    <mergeCell ref="I19:I20"/>
    <mergeCell ref="G28:K28"/>
    <mergeCell ref="A2:K2"/>
    <mergeCell ref="A3:K3"/>
    <mergeCell ref="B6:K6"/>
    <mergeCell ref="K11:K12"/>
    <mergeCell ref="C8:C9"/>
    <mergeCell ref="B11:B12"/>
    <mergeCell ref="H11:H12"/>
    <mergeCell ref="I11:I12"/>
    <mergeCell ref="F11:G11"/>
    <mergeCell ref="E8:E9"/>
    <mergeCell ref="F8:G8"/>
    <mergeCell ref="H8:I8"/>
    <mergeCell ref="J8:J9"/>
    <mergeCell ref="A11:A12"/>
    <mergeCell ref="J11:J12"/>
    <mergeCell ref="A4:K4"/>
    <mergeCell ref="A5:E5"/>
    <mergeCell ref="D8:D9"/>
    <mergeCell ref="F13:G13"/>
    <mergeCell ref="J13:J14"/>
    <mergeCell ref="C11:C12"/>
    <mergeCell ref="A10:K10"/>
    <mergeCell ref="C13:C14"/>
    <mergeCell ref="J17:J18"/>
    <mergeCell ref="H17:H18"/>
    <mergeCell ref="A8:A9"/>
    <mergeCell ref="B8:B9"/>
    <mergeCell ref="I15:I16"/>
    <mergeCell ref="A13:A14"/>
    <mergeCell ref="A17:A18"/>
    <mergeCell ref="B17:B18"/>
    <mergeCell ref="C17:C18"/>
    <mergeCell ref="B13:B14"/>
    <mergeCell ref="H13:H14"/>
    <mergeCell ref="I13:I14"/>
    <mergeCell ref="A1:K1"/>
    <mergeCell ref="D19:D20"/>
    <mergeCell ref="D23:J23"/>
    <mergeCell ref="K15:K16"/>
    <mergeCell ref="F19:G19"/>
    <mergeCell ref="I17:I18"/>
    <mergeCell ref="A15:A16"/>
    <mergeCell ref="B15:B16"/>
    <mergeCell ref="C15:C16"/>
    <mergeCell ref="D17:D18"/>
    <mergeCell ref="K17:K18"/>
    <mergeCell ref="J15:J16"/>
    <mergeCell ref="F15:G15"/>
    <mergeCell ref="H15:H16"/>
    <mergeCell ref="F17:G17"/>
    <mergeCell ref="K13:K14"/>
  </mergeCells>
  <printOptions horizontalCentered="1"/>
  <pageMargins left="0.39370078740157483" right="0.39370078740157483" top="0.47244094488188981" bottom="0.19685039370078741" header="0.31496062992125984" footer="0.15748031496062992"/>
  <pageSetup paperSize="9"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Krycí list nabídky</vt:lpstr>
      <vt:lpstr>Modelová kalkulace NC </vt:lpstr>
      <vt:lpstr>Přehled poddodavatelů (nabídka)</vt:lpstr>
      <vt:lpstr>Přehled obratu</vt:lpstr>
      <vt:lpstr>Přehled realizovaných zakázek</vt:lpstr>
      <vt:lpstr>'Modelová kalkulace NC '!Názvy_tisku</vt:lpstr>
      <vt:lpstr>'Přehled realizovaných zakázek'!Názvy_tisku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2016-11-07T21:40:04Z</cp:lastPrinted>
  <dcterms:created xsi:type="dcterms:W3CDTF">2008-10-22T10:10:09Z</dcterms:created>
  <dcterms:modified xsi:type="dcterms:W3CDTF">2025-03-20T15:07:50Z</dcterms:modified>
</cp:coreProperties>
</file>