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VBY\Březůvky\slepý vv 11.10.2019\"/>
    </mc:Choice>
  </mc:AlternateContent>
  <xr:revisionPtr revIDLastSave="0" documentId="13_ncr:1_{776B659F-1B62-4DDD-BC6D-78F8E0F4986D}" xr6:coauthVersionLast="45" xr6:coauthVersionMax="45" xr10:uidLastSave="{00000000-0000-0000-0000-000000000000}"/>
  <bookViews>
    <workbookView xWindow="-108" yWindow="-108" windowWidth="23256" windowHeight="12720" tabRatio="500" xr2:uid="{00000000-000D-0000-FFFF-FFFF00000000}"/>
  </bookViews>
  <sheets>
    <sheet name="Stavba" sheetId="1" r:id="rId1"/>
  </sheets>
  <definedNames>
    <definedName name="_xlnm.Print_Titles" localSheetId="0">Stavba!$1:$4</definedName>
    <definedName name="_xlnm.Print_Area" localSheetId="0">Stavba!$A$1:$E$163</definedName>
    <definedName name="Print_Area_0" localSheetId="0">Stavba!$A$1:$E$163</definedName>
    <definedName name="Print_Area_0_0" localSheetId="0">Stavba!$A$1:$E$163</definedName>
    <definedName name="Print_Titles_0" localSheetId="0">Stavba!$1:$4</definedName>
    <definedName name="Print_Titles_0_0" localSheetId="0">Stavba!$1:$4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0" i="1" l="1"/>
  <c r="E41" i="1"/>
  <c r="E42" i="1"/>
  <c r="E43" i="1"/>
  <c r="E44" i="1"/>
  <c r="E39" i="1"/>
  <c r="E28" i="1"/>
  <c r="E29" i="1"/>
  <c r="E30" i="1"/>
  <c r="E31" i="1"/>
  <c r="E32" i="1"/>
  <c r="E33" i="1"/>
  <c r="E34" i="1"/>
  <c r="E35" i="1"/>
  <c r="E27" i="1"/>
  <c r="E162" i="1"/>
  <c r="E152" i="1"/>
  <c r="E158" i="1" s="1"/>
  <c r="E146" i="1"/>
  <c r="E145" i="1"/>
  <c r="E144" i="1"/>
  <c r="E143" i="1"/>
  <c r="E142" i="1"/>
  <c r="E141" i="1"/>
  <c r="E140" i="1"/>
  <c r="E139" i="1"/>
  <c r="E138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3" i="1"/>
  <c r="E92" i="1"/>
  <c r="E90" i="1"/>
  <c r="E89" i="1"/>
  <c r="E88" i="1"/>
  <c r="E87" i="1"/>
  <c r="E85" i="1"/>
  <c r="E84" i="1"/>
  <c r="E83" i="1"/>
  <c r="E82" i="1"/>
  <c r="E81" i="1"/>
  <c r="E75" i="1"/>
  <c r="E74" i="1"/>
  <c r="E73" i="1"/>
  <c r="E72" i="1"/>
  <c r="E71" i="1"/>
  <c r="E69" i="1"/>
  <c r="E68" i="1"/>
  <c r="E67" i="1"/>
  <c r="E64" i="1"/>
  <c r="E63" i="1"/>
  <c r="E62" i="1"/>
  <c r="E61" i="1"/>
  <c r="E60" i="1"/>
  <c r="E59" i="1"/>
  <c r="E58" i="1"/>
  <c r="E57" i="1"/>
  <c r="E56" i="1"/>
  <c r="E49" i="1"/>
  <c r="E48" i="1"/>
  <c r="E47" i="1"/>
  <c r="E46" i="1"/>
  <c r="E45" i="1"/>
  <c r="E37" i="1"/>
  <c r="E36" i="1"/>
  <c r="E20" i="1"/>
  <c r="E19" i="1"/>
  <c r="E18" i="1"/>
  <c r="E17" i="1"/>
  <c r="E16" i="1"/>
  <c r="E15" i="1"/>
  <c r="E13" i="1"/>
  <c r="E12" i="1"/>
  <c r="E11" i="1"/>
  <c r="E77" i="1" l="1"/>
  <c r="E95" i="1"/>
  <c r="E133" i="1"/>
  <c r="E22" i="1"/>
  <c r="E163" i="1" s="1"/>
  <c r="E148" i="1"/>
  <c r="E51" i="1"/>
</calcChain>
</file>

<file path=xl/sharedStrings.xml><?xml version="1.0" encoding="utf-8"?>
<sst xmlns="http://schemas.openxmlformats.org/spreadsheetml/2006/main" count="242" uniqueCount="146">
  <si>
    <t>Zlínské stavby, a.s., K Majáku 5001, 760 01 Zlín</t>
  </si>
  <si>
    <t xml:space="preserve">        Soupis výkonů/ Leistungverzeichnis</t>
  </si>
  <si>
    <t xml:space="preserve">REKONSTRUKCE ADMINISTRATIVNÍ BUDOVY BŘEZŮVKY Č.P. 275 REKONSTRUKCE OBJEKTU BŘEZŮVKY Č.P.254
</t>
  </si>
  <si>
    <t>D1.4 - VV</t>
  </si>
  <si>
    <t>POPIS VÝKONU/ Beschreibung der Leistungen</t>
  </si>
  <si>
    <t>Měrná jednotka/ Maßeinheit</t>
  </si>
  <si>
    <t>Množství
Menge</t>
  </si>
  <si>
    <t>Jednotková cena
 Einheitpreis</t>
  </si>
  <si>
    <t>Cena / Betrag</t>
  </si>
  <si>
    <t>D1.4 - Vytápění</t>
  </si>
  <si>
    <t>731 Kotelny</t>
  </si>
  <si>
    <t xml:space="preserve">Závěsný plynový kondenzační kotel 100 kW </t>
  </si>
  <si>
    <t>ks</t>
  </si>
  <si>
    <t xml:space="preserve">Orientační štítky </t>
  </si>
  <si>
    <t>Montáž kotle</t>
  </si>
  <si>
    <t>Odkouření:</t>
  </si>
  <si>
    <r>
      <rPr>
        <sz val="10"/>
        <rFont val="Arial"/>
        <family val="2"/>
        <charset val="238"/>
      </rPr>
      <t xml:space="preserve">Elektrická zpětná klapka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 xml:space="preserve"> 110 mm</t>
    </r>
  </si>
  <si>
    <t>Základní sada pro 2 kotle v řadě, Ø 160 mm, vč. Odvaděče kondenzátu</t>
  </si>
  <si>
    <t>Sada pro napojení do komína, Ø 160 mm</t>
  </si>
  <si>
    <t>Trubka 1,0 m, Ø 160 mm</t>
  </si>
  <si>
    <t>Trubka 2,0 m, Ø 160 mm</t>
  </si>
  <si>
    <t>Montáž odkouření</t>
  </si>
  <si>
    <t>kpl</t>
  </si>
  <si>
    <t>Celkem za 731 Kotelny</t>
  </si>
  <si>
    <t>732 Strojovny</t>
  </si>
  <si>
    <t xml:space="preserve">Stabilizátor kvality OS Victaulic (anuloid) </t>
  </si>
  <si>
    <t xml:space="preserve">Přechod Victaulic stabilizátor / rozdělovač </t>
  </si>
  <si>
    <t>Rozdělovač Victaulic DN 100, 3 okruhy</t>
  </si>
  <si>
    <t>Čerp.skupiny V-UK s čerpadlem  MAGNA 3</t>
  </si>
  <si>
    <t>Čerp.skupiny V-UK s čerpadlem Grundfos UPM3</t>
  </si>
  <si>
    <t>Servomotor MO, AC 230V</t>
  </si>
  <si>
    <t>Přechod Victaulic rozdělovač / V-UK, MK</t>
  </si>
  <si>
    <t>pár</t>
  </si>
  <si>
    <t xml:space="preserve">Záslepky pro rezervní okruhy rozdělovačů Victaulic  </t>
  </si>
  <si>
    <t xml:space="preserve">Přechod Victaulic / varný konec </t>
  </si>
  <si>
    <t>Montáž rozdělovače</t>
  </si>
  <si>
    <t>Montáž čerpadlové skupiny</t>
  </si>
  <si>
    <t>Regulace kotle:</t>
  </si>
  <si>
    <t xml:space="preserve">Neutralizační jednotka do výkonu 450 kW </t>
  </si>
  <si>
    <t xml:space="preserve">VR 32 Ebus modul pro bivalentní zdroj </t>
  </si>
  <si>
    <t>Ekvitermní systémový regulátor multiMATIC 700</t>
  </si>
  <si>
    <t>VR 71 - přídavný modul pro multiMATIC 700 (VRC)</t>
  </si>
  <si>
    <t>VR 70 - směšovací modul pro multiMATIC 700 (VRC)</t>
  </si>
  <si>
    <t xml:space="preserve">VR 40 přídavný el. Modul </t>
  </si>
  <si>
    <t>Montáž měření a regulace</t>
  </si>
  <si>
    <t>Zásobníkový ohřívač nepřímotopný 1500l</t>
  </si>
  <si>
    <t>Expanzní nádoba 140 l</t>
  </si>
  <si>
    <t>Montáž ohřívače</t>
  </si>
  <si>
    <t>Montáž expanzní nádoby</t>
  </si>
  <si>
    <t>Celkem za 732 Strojovny</t>
  </si>
  <si>
    <t>733 Potrubí</t>
  </si>
  <si>
    <t>Potrubí  z trubek měděných pájených na měkko</t>
  </si>
  <si>
    <t>DN 15x1</t>
  </si>
  <si>
    <t>m</t>
  </si>
  <si>
    <t>DN 18x1</t>
  </si>
  <si>
    <t>DN 22x1</t>
  </si>
  <si>
    <t>DN 28x1,5</t>
  </si>
  <si>
    <t>DN 35x1,5</t>
  </si>
  <si>
    <t>DN 42x1,5</t>
  </si>
  <si>
    <t>DN 54x2</t>
  </si>
  <si>
    <t>DN 64x2</t>
  </si>
  <si>
    <t>DN 76x2</t>
  </si>
  <si>
    <t>Zkoušky těsnosti potrubí z trubek měděných</t>
  </si>
  <si>
    <t>do 35x1,5</t>
  </si>
  <si>
    <t>od 35x1,5 do 64x2</t>
  </si>
  <si>
    <t>od 64x2 do 108x2,5</t>
  </si>
  <si>
    <t>Kompenzační vsuvka pro měděné potrubí D 22</t>
  </si>
  <si>
    <t>Kompenzační vsuvka pro měděné potrubí D 28</t>
  </si>
  <si>
    <t>Uchycení potrubí</t>
  </si>
  <si>
    <t>Sekání drážek</t>
  </si>
  <si>
    <t>Přesun hmot pro rozvody potrubí</t>
  </si>
  <si>
    <t>%</t>
  </si>
  <si>
    <t>Celkem za 733 - Potrubí</t>
  </si>
  <si>
    <t>734 Armatury</t>
  </si>
  <si>
    <t xml:space="preserve">Vypouštěcí kulový kohout DN20 </t>
  </si>
  <si>
    <t>Uzavírací kulový kohout DN 40</t>
  </si>
  <si>
    <t>Uzavírací kulový kohout přírubový DN 65</t>
  </si>
  <si>
    <t>Automatický odvzdušňovací ventil se zpětnou klapkou - DN 10</t>
  </si>
  <si>
    <t>Filtr závitový DN 40</t>
  </si>
  <si>
    <t>Regulace místností:</t>
  </si>
  <si>
    <t>Danfoss link CC WI-FI NSU E</t>
  </si>
  <si>
    <t>Elektronická hlavice connect RA+K - Termostat + RA Adaptor + K Adaptor</t>
  </si>
  <si>
    <t>Prostorový termostat Icon, bezdrátový, montáž na zed</t>
  </si>
  <si>
    <t>CF-RU - zesilovací jednotka signálu Danoss Link</t>
  </si>
  <si>
    <t>Ventilová vložka pro otopná tělesa VK  - součást dodávky otopných těles</t>
  </si>
  <si>
    <t xml:space="preserve">Radiátorové regulační šroubení pro tělesa se spodním připojením - např: typ vekolux rohový - DN15, poniklovaný bronz  </t>
  </si>
  <si>
    <t>Montáž armatur</t>
  </si>
  <si>
    <t>Celkem za 734 Armatury</t>
  </si>
  <si>
    <t>735 Otopná tělesa</t>
  </si>
  <si>
    <t xml:space="preserve">Deskové otopné těleso se spodním napojením Korado RADIK 11 VK 600/400 </t>
  </si>
  <si>
    <t>Deskové otopné těleso se spodním napojením Korado RADIK 11 VK 600/700</t>
  </si>
  <si>
    <t>Deskové otopné těleso se spodním napojením Korado RADIK 21 VK 600/500</t>
  </si>
  <si>
    <t>Deskové otopné těleso se spodním napojením Korado RADIK 21 VK 600/600</t>
  </si>
  <si>
    <t>Deskové otopné těleso se spodním napojením Korado RADIK 21 VK 600/700</t>
  </si>
  <si>
    <t>Deskové otopné těleso se spodním napojením Korado RADIK 21 VK 600/800</t>
  </si>
  <si>
    <t>Deskové otopné těleso se spodním napojením Korado RADIK 21 VK 600/900</t>
  </si>
  <si>
    <t>Deskové otopné těleso se spodním napojením Korado RADIK 21 VK 600/1000</t>
  </si>
  <si>
    <t>Deskové otopné těleso se spodním napojením Korado RADIK 21 VK 600/1100</t>
  </si>
  <si>
    <t>Deskové otopné těleso se spodním napojením Korado RADIK 21 VK 600/1200</t>
  </si>
  <si>
    <t>Deskové otopné těleso se spodním napojením Korado RADIK 21 VK 600/1400</t>
  </si>
  <si>
    <t>Deskové otopné těleso se spodním napojením Korado RADIK 21 VK 600/1600</t>
  </si>
  <si>
    <t>Deskové otopné těleso se spodním napojením Korado RADIK 21 VK 600/1800</t>
  </si>
  <si>
    <t>Deskové otopné těleso se spodním napojením Korado RADIK 21 VK 600/2000</t>
  </si>
  <si>
    <t>Deskové otopné těleso se spodním napojením Korado RADIK 21 VK 600/2300</t>
  </si>
  <si>
    <t>Deskové otopné těleso se spodním napojením Korado RADIK 21 VK 600/2600</t>
  </si>
  <si>
    <t>Deskové otopné těleso se spodním napojením Korado RADIK 22 VK 600/1600</t>
  </si>
  <si>
    <t>Deskové otopné těleso se spodním napojením Korado RADIK 22 VK 600/1800</t>
  </si>
  <si>
    <t>Deskové otopné těleso se spodním napojením Korado RADIK 22 VK 600/2000</t>
  </si>
  <si>
    <t>Deskové otopné těleso se spodním napojením Korado RADIK 22 VK 600/2300</t>
  </si>
  <si>
    <t>Deskové otopné těleso se spodním napojením Korado RADIK 22 VK 600/2600</t>
  </si>
  <si>
    <t>Deskové otopné těleso se spodním napojením Korado RADIK 22 VK 600/3000</t>
  </si>
  <si>
    <t>Deskové otopné těleso se spodním napojením Korado RADIK 33 VK 400/1600</t>
  </si>
  <si>
    <t>Deskové otopné těleso se spodním napojením Korado RADIK 33 VK 400/2600</t>
  </si>
  <si>
    <t>Deskové otopné těleso se spodním napojením Korado RADIK 33 VK 400/3000</t>
  </si>
  <si>
    <t>Deskové otopné těleso se spodním napojením Korado RADIK 33 VK 600/1200</t>
  </si>
  <si>
    <t>Deskové otopné těleso se spodním napojením Korado RADIK 33 VK 600/1400</t>
  </si>
  <si>
    <t>Deskové otopné těleso se spodním napojením Korado RADIK 33 VK 600/1600</t>
  </si>
  <si>
    <t>Deskové otopné těleso se spodním napojením Korado RADIK 33 VK 600/1800</t>
  </si>
  <si>
    <t>Deskové otopné těleso se spodním napojením Korado RADIK 33 VK 600/2600</t>
  </si>
  <si>
    <t>Deskové otopné těleso se spodním napojením Korado RADIK 33 VK 600/3000</t>
  </si>
  <si>
    <t>Montáž otopného tělesa</t>
  </si>
  <si>
    <t>Přesun hmot pro otopná tělesa</t>
  </si>
  <si>
    <t>t</t>
  </si>
  <si>
    <t>Celkem za 735 Otopná tělesa</t>
  </si>
  <si>
    <t>736 Tepelná izolace</t>
  </si>
  <si>
    <t>Tepelná izolace pouzdra z minerální vlny+ Al fólie</t>
  </si>
  <si>
    <t>vnitřní Ø 15 mm  tloušťka 30 mm</t>
  </si>
  <si>
    <t>vnitřní Ø 18 mm  tloušťka 30 mm</t>
  </si>
  <si>
    <t>vnitřní Ø 22 mm  tloušťka 30 mm</t>
  </si>
  <si>
    <t>vnitřní Ø 28 mm  tloušťka 40 mm</t>
  </si>
  <si>
    <t>vnitřní Ø 35 mm  tloušťka 40 mm</t>
  </si>
  <si>
    <t>vnitřní Ø 42 mm  tloušťka 50 mm</t>
  </si>
  <si>
    <t>vnitřní Ø 54 mm  tloušťka 50 mm</t>
  </si>
  <si>
    <t>vnitřní Ø 64 mm  tloušťka 50 mm</t>
  </si>
  <si>
    <t>vnitřní Ø 76 mm  tloušťka 50 mm</t>
  </si>
  <si>
    <t>Celkem za 736 Tepelná izolace</t>
  </si>
  <si>
    <t>HZS</t>
  </si>
  <si>
    <t>Vyhotovení všech potřebných přejímacích podkladů pro převzetí zařízení v potřebném rozsahu. Počet vyhotovení bude stanoven zadavatelem.  Součástí obsahu budou mimo jiné:</t>
  </si>
  <si>
    <t>sada</t>
  </si>
  <si>
    <t>-protokoly o tlakových zkouškách</t>
  </si>
  <si>
    <t>-protokoly o zaregulování systému</t>
  </si>
  <si>
    <t>-protokol o předání a převzetí zařízení</t>
  </si>
  <si>
    <t>Celkem za HZS</t>
  </si>
  <si>
    <t>Ostatní</t>
  </si>
  <si>
    <t>Celkem za Ostatní</t>
  </si>
  <si>
    <t>Celkem za ústřední vytápění (ÚT)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</si>
</sst>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K_č"/>
    <numFmt numFmtId="165" formatCode="#,##0\ _K_č"/>
    <numFmt numFmtId="166" formatCode="000\ 00"/>
  </numFmts>
  <fonts count="23">
    <font>
      <sz val="12"/>
      <name val="formata"/>
      <charset val="1"/>
    </font>
    <font>
      <b/>
      <sz val="13"/>
      <name val="Arial"/>
      <family val="2"/>
      <charset val="238"/>
    </font>
    <font>
      <b/>
      <i/>
      <sz val="12"/>
      <name val="Arial"/>
      <family val="2"/>
      <charset val="238"/>
    </font>
    <font>
      <sz val="24"/>
      <name val="Arial"/>
      <family val="2"/>
      <charset val="238"/>
    </font>
    <font>
      <sz val="10.8"/>
      <name val="Arial Blac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formata"/>
      <charset val="1"/>
    </font>
    <font>
      <b/>
      <sz val="18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1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formata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D7E4BD"/>
        <bgColor rgb="FFC0C0C0"/>
      </patternFill>
    </fill>
    <fill>
      <patternFill patternType="solid">
        <fgColor rgb="FFBFBFBF"/>
        <bgColor rgb="FFC0C0C0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3" fillId="0" borderId="0" applyBorder="0" applyProtection="0">
      <alignment horizontal="left" vertical="center" indent="7"/>
    </xf>
    <xf numFmtId="0" fontId="15" fillId="0" borderId="0"/>
  </cellStyleXfs>
  <cellXfs count="132">
    <xf numFmtId="0" fontId="0" fillId="0" borderId="0" xfId="0"/>
    <xf numFmtId="16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Alignment="1">
      <alignment horizontal="right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 applyProtection="1">
      <alignment horizontal="left"/>
      <protection locked="0"/>
    </xf>
    <xf numFmtId="4" fontId="3" fillId="0" borderId="2" xfId="0" applyNumberFormat="1" applyFont="1" applyBorder="1" applyAlignment="1">
      <alignment horizontal="left"/>
    </xf>
    <xf numFmtId="4" fontId="5" fillId="0" borderId="0" xfId="0" applyNumberFormat="1" applyFont="1" applyBorder="1" applyAlignment="1" applyProtection="1">
      <alignment horizontal="left"/>
      <protection locked="0"/>
    </xf>
    <xf numFmtId="3" fontId="6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 applyProtection="1">
      <alignment horizontal="left" wrapText="1"/>
      <protection locked="0"/>
    </xf>
    <xf numFmtId="164" fontId="8" fillId="0" borderId="5" xfId="0" applyNumberFormat="1" applyFont="1" applyBorder="1" applyAlignment="1">
      <alignment horizontal="right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Border="1" applyAlignment="1">
      <alignment horizontal="center" vertical="center"/>
    </xf>
    <xf numFmtId="0" fontId="11" fillId="0" borderId="0" xfId="0" applyFont="1" applyBorder="1"/>
    <xf numFmtId="0" fontId="12" fillId="0" borderId="9" xfId="0" applyFont="1" applyBorder="1" applyAlignment="1">
      <alignment horizontal="left" wrapText="1" indent="7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9" fillId="2" borderId="12" xfId="0" applyFont="1" applyFill="1" applyBorder="1" applyAlignment="1">
      <alignment horizontal="left" vertical="center" wrapText="1" indent="7"/>
    </xf>
    <xf numFmtId="0" fontId="5" fillId="2" borderId="12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3" xfId="0" applyNumberFormat="1" applyFont="1" applyFill="1" applyBorder="1" applyAlignment="1">
      <alignment horizontal="right" vertical="center"/>
    </xf>
    <xf numFmtId="0" fontId="0" fillId="2" borderId="0" xfId="0" applyFill="1" applyBorder="1"/>
    <xf numFmtId="0" fontId="6" fillId="3" borderId="14" xfId="0" applyFont="1" applyFill="1" applyBorder="1" applyAlignment="1">
      <alignment horizontal="left" vertical="center" wrapText="1" indent="7"/>
    </xf>
    <xf numFmtId="0" fontId="14" fillId="3" borderId="15" xfId="0" applyFont="1" applyFill="1" applyBorder="1" applyAlignment="1">
      <alignment horizontal="center" vertical="center"/>
    </xf>
    <xf numFmtId="164" fontId="14" fillId="3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164" fontId="13" fillId="3" borderId="16" xfId="0" applyNumberFormat="1" applyFont="1" applyFill="1" applyBorder="1" applyAlignment="1">
      <alignment horizontal="right" vertical="center"/>
    </xf>
    <xf numFmtId="0" fontId="9" fillId="0" borderId="17" xfId="2" applyFont="1" applyBorder="1" applyAlignment="1">
      <alignment horizontal="left" vertical="top" wrapText="1" indent="7"/>
    </xf>
    <xf numFmtId="0" fontId="7" fillId="0" borderId="18" xfId="0" applyFont="1" applyBorder="1" applyAlignment="1">
      <alignment horizontal="center" vertical="top"/>
    </xf>
    <xf numFmtId="164" fontId="7" fillId="0" borderId="18" xfId="0" applyNumberFormat="1" applyFont="1" applyBorder="1" applyAlignment="1">
      <alignment horizontal="center" vertical="top"/>
    </xf>
    <xf numFmtId="2" fontId="7" fillId="0" borderId="19" xfId="0" applyNumberFormat="1" applyFont="1" applyBorder="1" applyAlignment="1" applyProtection="1">
      <alignment horizontal="center" vertical="top"/>
      <protection locked="0"/>
    </xf>
    <xf numFmtId="4" fontId="7" fillId="0" borderId="20" xfId="0" applyNumberFormat="1" applyFont="1" applyBorder="1" applyAlignment="1">
      <alignment horizontal="right" vertical="top"/>
    </xf>
    <xf numFmtId="0" fontId="7" fillId="0" borderId="17" xfId="2" applyFont="1" applyBorder="1" applyAlignment="1">
      <alignment vertical="top" wrapText="1"/>
    </xf>
    <xf numFmtId="49" fontId="7" fillId="0" borderId="17" xfId="2" applyNumberFormat="1" applyFont="1" applyBorder="1" applyAlignment="1">
      <alignment horizontal="center" shrinkToFit="1"/>
    </xf>
    <xf numFmtId="4" fontId="7" fillId="0" borderId="17" xfId="2" applyNumberFormat="1" applyFont="1" applyBorder="1" applyAlignment="1">
      <alignment horizontal="center"/>
    </xf>
    <xf numFmtId="4" fontId="16" fillId="0" borderId="17" xfId="2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right"/>
    </xf>
    <xf numFmtId="0" fontId="7" fillId="0" borderId="17" xfId="2" applyFont="1" applyBorder="1" applyAlignment="1">
      <alignment horizontal="left" vertical="center" wrapText="1"/>
    </xf>
    <xf numFmtId="49" fontId="7" fillId="0" borderId="17" xfId="2" applyNumberFormat="1" applyFont="1" applyBorder="1" applyAlignment="1">
      <alignment horizontal="center" vertical="center" shrinkToFit="1"/>
    </xf>
    <xf numFmtId="4" fontId="7" fillId="0" borderId="17" xfId="2" applyNumberFormat="1" applyFont="1" applyBorder="1" applyAlignment="1">
      <alignment horizontal="center" vertical="center"/>
    </xf>
    <xf numFmtId="4" fontId="16" fillId="0" borderId="17" xfId="2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right" vertical="center"/>
    </xf>
    <xf numFmtId="49" fontId="18" fillId="4" borderId="17" xfId="2" applyNumberFormat="1" applyFont="1" applyFill="1" applyBorder="1" applyAlignment="1">
      <alignment horizontal="left"/>
    </xf>
    <xf numFmtId="4" fontId="7" fillId="4" borderId="17" xfId="0" applyNumberFormat="1" applyFont="1" applyFill="1" applyBorder="1" applyAlignment="1" applyProtection="1">
      <alignment horizontal="center"/>
      <protection locked="0"/>
    </xf>
    <xf numFmtId="4" fontId="7" fillId="4" borderId="19" xfId="0" applyNumberFormat="1" applyFont="1" applyFill="1" applyBorder="1" applyAlignment="1" applyProtection="1">
      <alignment horizontal="center"/>
      <protection locked="0"/>
    </xf>
    <xf numFmtId="4" fontId="9" fillId="4" borderId="20" xfId="0" applyNumberFormat="1" applyFont="1" applyFill="1" applyBorder="1" applyAlignment="1">
      <alignment horizontal="right"/>
    </xf>
    <xf numFmtId="166" fontId="7" fillId="0" borderId="22" xfId="0" applyNumberFormat="1" applyFont="1" applyBorder="1" applyAlignment="1">
      <alignment horizontal="left" vertical="top" wrapText="1" indent="7"/>
    </xf>
    <xf numFmtId="0" fontId="7" fillId="0" borderId="17" xfId="0" applyFont="1" applyBorder="1" applyAlignment="1">
      <alignment horizontal="center" vertical="top"/>
    </xf>
    <xf numFmtId="164" fontId="7" fillId="0" borderId="17" xfId="0" applyNumberFormat="1" applyFont="1" applyBorder="1" applyAlignment="1">
      <alignment horizontal="center" vertical="top"/>
    </xf>
    <xf numFmtId="4" fontId="19" fillId="0" borderId="23" xfId="0" applyNumberFormat="1" applyFont="1" applyBorder="1" applyAlignment="1" applyProtection="1">
      <alignment horizontal="center"/>
      <protection locked="0"/>
    </xf>
    <xf numFmtId="4" fontId="7" fillId="0" borderId="24" xfId="0" applyNumberFormat="1" applyFont="1" applyBorder="1" applyAlignment="1">
      <alignment horizontal="right"/>
    </xf>
    <xf numFmtId="0" fontId="6" fillId="3" borderId="17" xfId="0" applyFont="1" applyFill="1" applyBorder="1" applyAlignment="1">
      <alignment horizontal="left" vertical="center" wrapText="1" indent="7"/>
    </xf>
    <xf numFmtId="0" fontId="14" fillId="3" borderId="18" xfId="0" applyFont="1" applyFill="1" applyBorder="1" applyAlignment="1">
      <alignment horizontal="center" vertical="center"/>
    </xf>
    <xf numFmtId="164" fontId="14" fillId="3" borderId="18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164" fontId="13" fillId="3" borderId="25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 indent="7"/>
    </xf>
    <xf numFmtId="0" fontId="14" fillId="0" borderId="18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164" fontId="13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4" fontId="16" fillId="0" borderId="21" xfId="2" applyNumberFormat="1" applyFont="1" applyBorder="1" applyAlignment="1">
      <alignment vertical="top"/>
    </xf>
    <xf numFmtId="0" fontId="0" fillId="0" borderId="0" xfId="0" applyFont="1" applyBorder="1" applyAlignment="1">
      <alignment vertical="center" wrapText="1"/>
    </xf>
    <xf numFmtId="0" fontId="7" fillId="0" borderId="17" xfId="0" applyFont="1" applyBorder="1"/>
    <xf numFmtId="0" fontId="7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" fontId="7" fillId="0" borderId="23" xfId="2" applyNumberFormat="1" applyFont="1" applyBorder="1" applyAlignment="1">
      <alignment horizontal="center"/>
    </xf>
    <xf numFmtId="0" fontId="20" fillId="0" borderId="17" xfId="0" applyFont="1" applyBorder="1"/>
    <xf numFmtId="0" fontId="20" fillId="0" borderId="26" xfId="0" applyFont="1" applyBorder="1"/>
    <xf numFmtId="4" fontId="7" fillId="0" borderId="18" xfId="2" applyNumberFormat="1" applyFont="1" applyBorder="1" applyAlignment="1">
      <alignment horizontal="center"/>
    </xf>
    <xf numFmtId="0" fontId="7" fillId="0" borderId="18" xfId="0" applyFont="1" applyBorder="1" applyAlignment="1">
      <alignment vertical="top" wrapText="1"/>
    </xf>
    <xf numFmtId="164" fontId="7" fillId="0" borderId="18" xfId="0" applyNumberFormat="1" applyFont="1" applyBorder="1" applyAlignment="1">
      <alignment vertical="center"/>
    </xf>
    <xf numFmtId="49" fontId="18" fillId="4" borderId="18" xfId="2" applyNumberFormat="1" applyFont="1" applyFill="1" applyBorder="1" applyAlignment="1">
      <alignment horizontal="left"/>
    </xf>
    <xf numFmtId="49" fontId="19" fillId="4" borderId="14" xfId="2" applyNumberFormat="1" applyFont="1" applyFill="1" applyBorder="1" applyAlignment="1">
      <alignment horizontal="center" shrinkToFit="1"/>
    </xf>
    <xf numFmtId="4" fontId="19" fillId="4" borderId="14" xfId="2" applyNumberFormat="1" applyFont="1" applyFill="1" applyBorder="1" applyAlignment="1">
      <alignment horizontal="center"/>
    </xf>
    <xf numFmtId="4" fontId="21" fillId="4" borderId="0" xfId="2" applyNumberFormat="1" applyFont="1" applyFill="1" applyBorder="1" applyAlignment="1"/>
    <xf numFmtId="4" fontId="22" fillId="4" borderId="3" xfId="2" applyNumberFormat="1" applyFont="1" applyFill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6" fontId="7" fillId="0" borderId="27" xfId="0" applyNumberFormat="1" applyFont="1" applyBorder="1" applyAlignment="1">
      <alignment horizontal="left" vertical="top" wrapText="1" indent="7"/>
    </xf>
    <xf numFmtId="4" fontId="19" fillId="0" borderId="19" xfId="0" applyNumberFormat="1" applyFont="1" applyBorder="1" applyAlignment="1" applyProtection="1">
      <alignment horizontal="center"/>
      <protection locked="0"/>
    </xf>
    <xf numFmtId="164" fontId="7" fillId="0" borderId="20" xfId="0" applyNumberFormat="1" applyFont="1" applyBorder="1" applyAlignment="1">
      <alignment horizontal="right"/>
    </xf>
    <xf numFmtId="4" fontId="7" fillId="0" borderId="21" xfId="2" applyNumberFormat="1" applyFont="1" applyBorder="1"/>
    <xf numFmtId="0" fontId="7" fillId="0" borderId="17" xfId="2" applyFont="1" applyBorder="1" applyAlignment="1">
      <alignment vertical="center" wrapText="1"/>
    </xf>
    <xf numFmtId="4" fontId="7" fillId="0" borderId="21" xfId="2" applyNumberFormat="1" applyFont="1" applyBorder="1" applyAlignment="1">
      <alignment vertical="center"/>
    </xf>
    <xf numFmtId="49" fontId="19" fillId="4" borderId="17" xfId="2" applyNumberFormat="1" applyFont="1" applyFill="1" applyBorder="1" applyAlignment="1">
      <alignment horizontal="center" shrinkToFit="1"/>
    </xf>
    <xf numFmtId="4" fontId="19" fillId="4" borderId="17" xfId="2" applyNumberFormat="1" applyFont="1" applyFill="1" applyBorder="1" applyAlignment="1">
      <alignment horizontal="center"/>
    </xf>
    <xf numFmtId="4" fontId="21" fillId="4" borderId="22" xfId="2" applyNumberFormat="1" applyFont="1" applyFill="1" applyBorder="1" applyAlignment="1"/>
    <xf numFmtId="4" fontId="22" fillId="4" borderId="24" xfId="2" applyNumberFormat="1" applyFont="1" applyFill="1" applyBorder="1" applyAlignment="1">
      <alignment horizontal="right"/>
    </xf>
    <xf numFmtId="166" fontId="7" fillId="0" borderId="27" xfId="0" applyNumberFormat="1" applyFont="1" applyBorder="1" applyAlignment="1">
      <alignment vertical="center" wrapText="1"/>
    </xf>
    <xf numFmtId="166" fontId="7" fillId="0" borderId="27" xfId="0" applyNumberFormat="1" applyFont="1" applyBorder="1" applyAlignment="1"/>
    <xf numFmtId="166" fontId="7" fillId="0" borderId="27" xfId="0" applyNumberFormat="1" applyFont="1" applyBorder="1" applyAlignment="1">
      <alignment vertical="top" wrapText="1"/>
    </xf>
    <xf numFmtId="164" fontId="7" fillId="0" borderId="18" xfId="0" applyNumberFormat="1" applyFont="1" applyBorder="1" applyAlignment="1">
      <alignment vertical="top"/>
    </xf>
    <xf numFmtId="4" fontId="7" fillId="0" borderId="19" xfId="0" applyNumberFormat="1" applyFont="1" applyBorder="1" applyAlignment="1" applyProtection="1">
      <alignment horizontal="center"/>
      <protection locked="0"/>
    </xf>
    <xf numFmtId="49" fontId="7" fillId="0" borderId="18" xfId="2" applyNumberFormat="1" applyFont="1" applyBorder="1" applyAlignment="1">
      <alignment horizontal="center" shrinkToFit="1"/>
    </xf>
    <xf numFmtId="4" fontId="7" fillId="0" borderId="19" xfId="2" applyNumberFormat="1" applyFont="1" applyBorder="1" applyAlignment="1">
      <alignment horizontal="center"/>
    </xf>
    <xf numFmtId="0" fontId="7" fillId="4" borderId="18" xfId="0" applyFont="1" applyFill="1" applyBorder="1" applyAlignment="1">
      <alignment horizontal="center" vertical="top"/>
    </xf>
    <xf numFmtId="164" fontId="7" fillId="4" borderId="18" xfId="0" applyNumberFormat="1" applyFont="1" applyFill="1" applyBorder="1" applyAlignment="1">
      <alignment horizontal="center" vertical="top"/>
    </xf>
    <xf numFmtId="4" fontId="19" fillId="4" borderId="19" xfId="0" applyNumberFormat="1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wrapText="1"/>
    </xf>
    <xf numFmtId="49" fontId="7" fillId="0" borderId="19" xfId="2" applyNumberFormat="1" applyFont="1" applyBorder="1" applyAlignment="1">
      <alignment horizontal="center" shrinkToFit="1"/>
    </xf>
    <xf numFmtId="0" fontId="7" fillId="0" borderId="23" xfId="0" applyFont="1" applyBorder="1" applyAlignment="1">
      <alignment wrapText="1"/>
    </xf>
    <xf numFmtId="49" fontId="7" fillId="0" borderId="23" xfId="2" applyNumberFormat="1" applyFont="1" applyBorder="1" applyAlignment="1">
      <alignment horizontal="center" shrinkToFit="1"/>
    </xf>
    <xf numFmtId="49" fontId="18" fillId="4" borderId="19" xfId="2" applyNumberFormat="1" applyFont="1" applyFill="1" applyBorder="1" applyAlignment="1">
      <alignment horizontal="left"/>
    </xf>
    <xf numFmtId="0" fontId="6" fillId="3" borderId="23" xfId="0" applyFont="1" applyFill="1" applyBorder="1" applyAlignment="1">
      <alignment horizontal="left" vertical="center" wrapText="1" indent="7"/>
    </xf>
    <xf numFmtId="0" fontId="16" fillId="0" borderId="23" xfId="0" applyFont="1" applyBorder="1" applyAlignment="1">
      <alignment wrapText="1"/>
    </xf>
    <xf numFmtId="4" fontId="7" fillId="0" borderId="18" xfId="2" applyNumberFormat="1" applyFont="1" applyBorder="1" applyAlignment="1">
      <alignment horizontal="center" vertical="center"/>
    </xf>
    <xf numFmtId="4" fontId="7" fillId="0" borderId="19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top" wrapText="1"/>
    </xf>
    <xf numFmtId="4" fontId="13" fillId="3" borderId="25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top" wrapText="1"/>
    </xf>
  </cellXfs>
  <cellStyles count="3">
    <cellStyle name="Hypertextový odkaz" xfId="1" builtinId="8"/>
    <cellStyle name="Normální" xfId="0" builtinId="0"/>
    <cellStyle name="Vysvětlující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360</xdr:colOff>
      <xdr:row>163</xdr:row>
      <xdr:rowOff>1080</xdr:rowOff>
    </xdr:from>
    <xdr:to>
      <xdr:col>1</xdr:col>
      <xdr:colOff>75600</xdr:colOff>
      <xdr:row>164</xdr:row>
      <xdr:rowOff>8640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798000" y="40826880"/>
          <a:ext cx="75240" cy="19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63"/>
  <sheetViews>
    <sheetView tabSelected="1" view="pageBreakPreview" topLeftCell="A146" zoomScaleNormal="100" zoomScaleSheetLayoutView="100" zoomScalePageLayoutView="90" workbookViewId="0">
      <selection activeCell="D11" sqref="D11:D152"/>
    </sheetView>
  </sheetViews>
  <sheetFormatPr defaultRowHeight="15"/>
  <cols>
    <col min="1" max="1" width="44.90625" customWidth="1"/>
    <col min="2" max="2" width="8.08984375" customWidth="1"/>
    <col min="3" max="3" width="7.1796875" style="1" customWidth="1"/>
    <col min="4" max="4" width="8.81640625" style="2" customWidth="1"/>
    <col min="5" max="5" width="17.54296875" style="3" customWidth="1"/>
    <col min="6" max="6" width="8.90625" style="4" customWidth="1"/>
    <col min="7" max="7" width="48" style="4" customWidth="1"/>
    <col min="8" max="1023" width="8.90625" style="4" customWidth="1"/>
    <col min="1024" max="1025" width="8.90625" customWidth="1"/>
  </cols>
  <sheetData>
    <row r="1" spans="1:1024" ht="70.5" customHeight="1">
      <c r="A1" s="5" t="s">
        <v>0</v>
      </c>
      <c r="B1" s="6" t="s">
        <v>1</v>
      </c>
      <c r="C1" s="7"/>
      <c r="D1" s="8"/>
      <c r="E1" s="9"/>
    </row>
    <row r="2" spans="1:1024" ht="36.75" customHeight="1">
      <c r="A2" s="131" t="s">
        <v>2</v>
      </c>
      <c r="B2" s="131"/>
      <c r="C2" s="131"/>
      <c r="D2" s="10"/>
      <c r="E2" s="11" t="s">
        <v>3</v>
      </c>
    </row>
    <row r="3" spans="1:1024" ht="10.5" customHeight="1">
      <c r="A3" s="12"/>
      <c r="B3" s="13"/>
      <c r="C3" s="14"/>
      <c r="D3" s="15"/>
      <c r="E3" s="16"/>
    </row>
    <row r="4" spans="1:1024" s="22" customFormat="1" ht="36">
      <c r="A4" s="17" t="s">
        <v>4</v>
      </c>
      <c r="B4" s="18" t="s">
        <v>5</v>
      </c>
      <c r="C4" s="19" t="s">
        <v>6</v>
      </c>
      <c r="D4" s="20" t="s">
        <v>7</v>
      </c>
      <c r="E4" s="21" t="s">
        <v>8</v>
      </c>
      <c r="F4" s="4"/>
      <c r="G4" s="4"/>
      <c r="H4" s="4"/>
      <c r="I4" s="4"/>
      <c r="J4" s="4"/>
      <c r="K4" s="4"/>
      <c r="L4" s="4"/>
      <c r="M4" s="4"/>
      <c r="N4" s="4"/>
      <c r="AMJ4"/>
    </row>
    <row r="5" spans="1:1024" ht="15.9" customHeight="1">
      <c r="A5" s="23"/>
      <c r="B5" s="24"/>
      <c r="C5" s="25"/>
      <c r="D5" s="26"/>
      <c r="E5" s="27"/>
    </row>
    <row r="6" spans="1:1024" ht="33" customHeight="1">
      <c r="A6" s="28" t="s">
        <v>9</v>
      </c>
      <c r="B6" s="24"/>
      <c r="C6" s="25"/>
      <c r="D6" s="26"/>
      <c r="E6" s="27"/>
    </row>
    <row r="7" spans="1:1024" s="34" customFormat="1" ht="15.9" customHeight="1">
      <c r="A7" s="29"/>
      <c r="B7" s="30"/>
      <c r="C7" s="31"/>
      <c r="D7" s="32"/>
      <c r="E7" s="33"/>
      <c r="F7" s="4"/>
      <c r="G7" s="4"/>
      <c r="H7" s="4"/>
      <c r="I7" s="4"/>
      <c r="J7" s="4"/>
      <c r="K7" s="4"/>
      <c r="L7" s="4"/>
      <c r="M7" s="4"/>
      <c r="N7" s="4"/>
      <c r="AMJ7"/>
    </row>
    <row r="8" spans="1:1024" s="40" customFormat="1">
      <c r="A8" s="35"/>
      <c r="B8" s="36"/>
      <c r="C8" s="37"/>
      <c r="D8" s="38"/>
      <c r="E8" s="39"/>
      <c r="F8" s="4"/>
      <c r="G8" s="4"/>
      <c r="H8" s="4"/>
      <c r="I8" s="4"/>
      <c r="J8" s="4"/>
      <c r="K8" s="4"/>
      <c r="L8" s="4"/>
      <c r="M8" s="4"/>
      <c r="N8" s="4"/>
      <c r="AMJ8"/>
    </row>
    <row r="9" spans="1:1024" ht="18" customHeight="1">
      <c r="A9" s="41" t="s">
        <v>10</v>
      </c>
      <c r="B9" s="42"/>
      <c r="C9" s="43"/>
      <c r="D9" s="44"/>
      <c r="E9" s="45"/>
    </row>
    <row r="10" spans="1:1024" ht="15" customHeight="1">
      <c r="A10" s="46"/>
      <c r="B10" s="47"/>
      <c r="C10" s="48"/>
      <c r="D10" s="49"/>
      <c r="E10" s="50"/>
    </row>
    <row r="11" spans="1:1024" ht="15" customHeight="1">
      <c r="A11" s="51" t="s">
        <v>11</v>
      </c>
      <c r="B11" s="52" t="s">
        <v>12</v>
      </c>
      <c r="C11" s="53">
        <v>2</v>
      </c>
      <c r="D11" s="54"/>
      <c r="E11" s="55">
        <f>($C11*D11)</f>
        <v>0</v>
      </c>
    </row>
    <row r="12" spans="1:1024" ht="15" customHeight="1">
      <c r="A12" s="51" t="s">
        <v>13</v>
      </c>
      <c r="B12" s="52" t="s">
        <v>12</v>
      </c>
      <c r="C12" s="53">
        <v>16</v>
      </c>
      <c r="D12" s="54"/>
      <c r="E12" s="55">
        <f>($C12*D12)</f>
        <v>0</v>
      </c>
    </row>
    <row r="13" spans="1:1024" ht="15" customHeight="1">
      <c r="A13" s="51" t="s">
        <v>14</v>
      </c>
      <c r="B13" s="52" t="s">
        <v>12</v>
      </c>
      <c r="C13" s="53">
        <v>2</v>
      </c>
      <c r="D13" s="54"/>
      <c r="E13" s="55">
        <f>C13*D13</f>
        <v>0</v>
      </c>
    </row>
    <row r="14" spans="1:1024" ht="15" customHeight="1">
      <c r="A14" s="51" t="s">
        <v>15</v>
      </c>
      <c r="B14" s="52"/>
      <c r="C14" s="53"/>
      <c r="D14" s="54"/>
      <c r="E14" s="55"/>
    </row>
    <row r="15" spans="1:1024" ht="15" customHeight="1">
      <c r="A15" s="51" t="s">
        <v>16</v>
      </c>
      <c r="B15" s="52" t="s">
        <v>12</v>
      </c>
      <c r="C15" s="53">
        <v>2</v>
      </c>
      <c r="D15" s="54"/>
      <c r="E15" s="55">
        <f>($C15*D15)</f>
        <v>0</v>
      </c>
    </row>
    <row r="16" spans="1:1024" ht="33.75" customHeight="1">
      <c r="A16" s="56" t="s">
        <v>17</v>
      </c>
      <c r="B16" s="57" t="s">
        <v>12</v>
      </c>
      <c r="C16" s="58">
        <v>1</v>
      </c>
      <c r="D16" s="59"/>
      <c r="E16" s="60">
        <f>($C16*D16)</f>
        <v>0</v>
      </c>
    </row>
    <row r="17" spans="1:5" ht="15" customHeight="1">
      <c r="A17" s="51" t="s">
        <v>18</v>
      </c>
      <c r="B17" s="52" t="s">
        <v>12</v>
      </c>
      <c r="C17" s="53">
        <v>1</v>
      </c>
      <c r="D17" s="54"/>
      <c r="E17" s="55">
        <f>($C17*D17)</f>
        <v>0</v>
      </c>
    </row>
    <row r="18" spans="1:5" ht="15" customHeight="1">
      <c r="A18" s="51" t="s">
        <v>19</v>
      </c>
      <c r="B18" s="52" t="s">
        <v>12</v>
      </c>
      <c r="C18" s="53">
        <v>1</v>
      </c>
      <c r="D18" s="54"/>
      <c r="E18" s="55">
        <f>($C18*D18)</f>
        <v>0</v>
      </c>
    </row>
    <row r="19" spans="1:5" ht="15" customHeight="1">
      <c r="A19" s="51" t="s">
        <v>20</v>
      </c>
      <c r="B19" s="52" t="s">
        <v>12</v>
      </c>
      <c r="C19" s="53">
        <v>7</v>
      </c>
      <c r="D19" s="54"/>
      <c r="E19" s="55">
        <f>($C19*D19)</f>
        <v>0</v>
      </c>
    </row>
    <row r="20" spans="1:5" ht="15" customHeight="1">
      <c r="A20" s="51" t="s">
        <v>21</v>
      </c>
      <c r="B20" s="52" t="s">
        <v>22</v>
      </c>
      <c r="C20" s="53">
        <v>1</v>
      </c>
      <c r="D20" s="54"/>
      <c r="E20" s="55">
        <f>C20*D20</f>
        <v>0</v>
      </c>
    </row>
    <row r="21" spans="1:5" ht="15" customHeight="1">
      <c r="A21" s="46"/>
      <c r="B21" s="47"/>
      <c r="C21" s="48"/>
      <c r="D21" s="49"/>
      <c r="E21" s="50"/>
    </row>
    <row r="22" spans="1:5" ht="15" customHeight="1">
      <c r="A22" s="61" t="s">
        <v>23</v>
      </c>
      <c r="B22" s="62"/>
      <c r="C22" s="63"/>
      <c r="D22" s="63"/>
      <c r="E22" s="64">
        <f>SUM(E11:E21)</f>
        <v>0</v>
      </c>
    </row>
    <row r="23" spans="1:5" ht="15" customHeight="1">
      <c r="A23" s="46"/>
      <c r="B23" s="47"/>
      <c r="C23" s="48"/>
      <c r="D23" s="49"/>
      <c r="E23" s="50"/>
    </row>
    <row r="24" spans="1:5" ht="15" customHeight="1">
      <c r="A24" s="41" t="s">
        <v>24</v>
      </c>
      <c r="B24" s="42"/>
      <c r="C24" s="43"/>
      <c r="D24" s="44"/>
      <c r="E24" s="45"/>
    </row>
    <row r="25" spans="1:5" ht="15" customHeight="1">
      <c r="A25" s="46"/>
      <c r="B25" s="47"/>
      <c r="C25" s="48"/>
      <c r="D25" s="49"/>
      <c r="E25" s="50"/>
    </row>
    <row r="26" spans="1:5" ht="15" customHeight="1">
      <c r="A26" s="46"/>
      <c r="B26" s="47"/>
      <c r="C26" s="48"/>
      <c r="D26" s="49"/>
      <c r="E26" s="50"/>
    </row>
    <row r="27" spans="1:5" ht="15" customHeight="1">
      <c r="A27" s="51" t="s">
        <v>25</v>
      </c>
      <c r="B27" s="52" t="s">
        <v>12</v>
      </c>
      <c r="C27" s="53">
        <v>1</v>
      </c>
      <c r="D27" s="54"/>
      <c r="E27" s="55">
        <f>($C27*D27)</f>
        <v>0</v>
      </c>
    </row>
    <row r="28" spans="1:5" ht="15" customHeight="1">
      <c r="A28" s="51" t="s">
        <v>26</v>
      </c>
      <c r="B28" s="52" t="s">
        <v>12</v>
      </c>
      <c r="C28" s="53">
        <v>1</v>
      </c>
      <c r="D28" s="54"/>
      <c r="E28" s="55">
        <f t="shared" ref="E28:E35" si="0">($C28*D28)</f>
        <v>0</v>
      </c>
    </row>
    <row r="29" spans="1:5" ht="15" customHeight="1">
      <c r="A29" s="51" t="s">
        <v>27</v>
      </c>
      <c r="B29" s="52" t="s">
        <v>12</v>
      </c>
      <c r="C29" s="53">
        <v>2</v>
      </c>
      <c r="D29" s="54"/>
      <c r="E29" s="55">
        <f t="shared" si="0"/>
        <v>0</v>
      </c>
    </row>
    <row r="30" spans="1:5" ht="15" customHeight="1">
      <c r="A30" s="51" t="s">
        <v>28</v>
      </c>
      <c r="B30" s="52" t="s">
        <v>12</v>
      </c>
      <c r="C30" s="53">
        <v>4</v>
      </c>
      <c r="D30" s="54"/>
      <c r="E30" s="55">
        <f t="shared" si="0"/>
        <v>0</v>
      </c>
    </row>
    <row r="31" spans="1:5" ht="15" customHeight="1">
      <c r="A31" s="51" t="s">
        <v>29</v>
      </c>
      <c r="B31" s="52" t="s">
        <v>12</v>
      </c>
      <c r="C31" s="53">
        <v>1</v>
      </c>
      <c r="D31" s="54"/>
      <c r="E31" s="55">
        <f t="shared" si="0"/>
        <v>0</v>
      </c>
    </row>
    <row r="32" spans="1:5" ht="15" customHeight="1">
      <c r="A32" s="51" t="s">
        <v>30</v>
      </c>
      <c r="B32" s="52" t="s">
        <v>12</v>
      </c>
      <c r="C32" s="53">
        <v>4</v>
      </c>
      <c r="D32" s="54"/>
      <c r="E32" s="55">
        <f t="shared" si="0"/>
        <v>0</v>
      </c>
    </row>
    <row r="33" spans="1:5" ht="15" customHeight="1">
      <c r="A33" s="51" t="s">
        <v>31</v>
      </c>
      <c r="B33" s="52" t="s">
        <v>32</v>
      </c>
      <c r="C33" s="53">
        <v>5</v>
      </c>
      <c r="D33" s="54"/>
      <c r="E33" s="55">
        <f t="shared" si="0"/>
        <v>0</v>
      </c>
    </row>
    <row r="34" spans="1:5" ht="15" customHeight="1">
      <c r="A34" s="51" t="s">
        <v>33</v>
      </c>
      <c r="B34" s="52" t="s">
        <v>32</v>
      </c>
      <c r="C34" s="53">
        <v>1</v>
      </c>
      <c r="D34" s="54"/>
      <c r="E34" s="55">
        <f t="shared" si="0"/>
        <v>0</v>
      </c>
    </row>
    <row r="35" spans="1:5" ht="15" customHeight="1">
      <c r="A35" s="51" t="s">
        <v>34</v>
      </c>
      <c r="B35" s="52" t="s">
        <v>12</v>
      </c>
      <c r="C35" s="53">
        <v>1</v>
      </c>
      <c r="D35" s="54"/>
      <c r="E35" s="55">
        <f t="shared" si="0"/>
        <v>0</v>
      </c>
    </row>
    <row r="36" spans="1:5" ht="15" customHeight="1">
      <c r="A36" s="51" t="s">
        <v>35</v>
      </c>
      <c r="B36" s="52" t="s">
        <v>12</v>
      </c>
      <c r="C36" s="53">
        <v>2</v>
      </c>
      <c r="D36" s="54"/>
      <c r="E36" s="55">
        <f>C36*D36</f>
        <v>0</v>
      </c>
    </row>
    <row r="37" spans="1:5" ht="15" customHeight="1">
      <c r="A37" s="51" t="s">
        <v>36</v>
      </c>
      <c r="B37" s="52" t="s">
        <v>12</v>
      </c>
      <c r="C37" s="53">
        <v>5</v>
      </c>
      <c r="D37" s="54"/>
      <c r="E37" s="55">
        <f>C37*D37</f>
        <v>0</v>
      </c>
    </row>
    <row r="38" spans="1:5" ht="15" customHeight="1">
      <c r="A38" s="51" t="s">
        <v>37</v>
      </c>
      <c r="B38" s="52"/>
      <c r="C38" s="53"/>
      <c r="D38" s="54"/>
      <c r="E38" s="55"/>
    </row>
    <row r="39" spans="1:5" ht="15" customHeight="1">
      <c r="A39" s="51" t="s">
        <v>38</v>
      </c>
      <c r="B39" s="52" t="s">
        <v>12</v>
      </c>
      <c r="C39" s="53">
        <v>1</v>
      </c>
      <c r="D39" s="54"/>
      <c r="E39" s="55">
        <f>($C39*D39)</f>
        <v>0</v>
      </c>
    </row>
    <row r="40" spans="1:5" ht="15" customHeight="1">
      <c r="A40" s="51" t="s">
        <v>39</v>
      </c>
      <c r="B40" s="52" t="s">
        <v>12</v>
      </c>
      <c r="C40" s="53">
        <v>1</v>
      </c>
      <c r="D40" s="54"/>
      <c r="E40" s="55">
        <f t="shared" ref="E40:E44" si="1">($C40*D40)</f>
        <v>0</v>
      </c>
    </row>
    <row r="41" spans="1:5" ht="15" customHeight="1">
      <c r="A41" s="51" t="s">
        <v>40</v>
      </c>
      <c r="B41" s="52" t="s">
        <v>12</v>
      </c>
      <c r="C41" s="53">
        <v>1</v>
      </c>
      <c r="D41" s="54"/>
      <c r="E41" s="55">
        <f t="shared" si="1"/>
        <v>0</v>
      </c>
    </row>
    <row r="42" spans="1:5" ht="15" customHeight="1">
      <c r="A42" s="51" t="s">
        <v>41</v>
      </c>
      <c r="B42" s="52" t="s">
        <v>12</v>
      </c>
      <c r="C42" s="53">
        <v>1</v>
      </c>
      <c r="D42" s="54"/>
      <c r="E42" s="55">
        <f t="shared" si="1"/>
        <v>0</v>
      </c>
    </row>
    <row r="43" spans="1:5" ht="15" customHeight="1">
      <c r="A43" s="51" t="s">
        <v>42</v>
      </c>
      <c r="B43" s="52" t="s">
        <v>12</v>
      </c>
      <c r="C43" s="53">
        <v>2</v>
      </c>
      <c r="D43" s="54"/>
      <c r="E43" s="55">
        <f t="shared" si="1"/>
        <v>0</v>
      </c>
    </row>
    <row r="44" spans="1:5" ht="15" customHeight="1">
      <c r="A44" s="51" t="s">
        <v>43</v>
      </c>
      <c r="B44" s="52" t="s">
        <v>12</v>
      </c>
      <c r="C44" s="53">
        <v>2</v>
      </c>
      <c r="D44" s="54"/>
      <c r="E44" s="55">
        <f t="shared" si="1"/>
        <v>0</v>
      </c>
    </row>
    <row r="45" spans="1:5" ht="15" customHeight="1">
      <c r="A45" s="51" t="s">
        <v>44</v>
      </c>
      <c r="B45" s="52" t="s">
        <v>22</v>
      </c>
      <c r="C45" s="53">
        <v>1</v>
      </c>
      <c r="D45" s="54"/>
      <c r="E45" s="55">
        <f>C45*D45</f>
        <v>0</v>
      </c>
    </row>
    <row r="46" spans="1:5" ht="15" customHeight="1">
      <c r="A46" s="51" t="s">
        <v>45</v>
      </c>
      <c r="B46" s="52" t="s">
        <v>12</v>
      </c>
      <c r="C46" s="53">
        <v>1</v>
      </c>
      <c r="D46" s="54"/>
      <c r="E46" s="55">
        <f>($C46*D46)</f>
        <v>0</v>
      </c>
    </row>
    <row r="47" spans="1:5" ht="15" customHeight="1">
      <c r="A47" s="51" t="s">
        <v>46</v>
      </c>
      <c r="B47" s="52" t="s">
        <v>12</v>
      </c>
      <c r="C47" s="53">
        <v>1</v>
      </c>
      <c r="D47" s="54"/>
      <c r="E47" s="55">
        <f>($C47*D47)</f>
        <v>0</v>
      </c>
    </row>
    <row r="48" spans="1:5" ht="15" customHeight="1">
      <c r="A48" s="51" t="s">
        <v>47</v>
      </c>
      <c r="B48" s="52" t="s">
        <v>12</v>
      </c>
      <c r="C48" s="53">
        <v>1</v>
      </c>
      <c r="D48" s="54"/>
      <c r="E48" s="55">
        <f>C48*D48</f>
        <v>0</v>
      </c>
    </row>
    <row r="49" spans="1:7" ht="15" customHeight="1">
      <c r="A49" s="51" t="s">
        <v>48</v>
      </c>
      <c r="B49" s="52" t="s">
        <v>12</v>
      </c>
      <c r="C49" s="53">
        <v>1</v>
      </c>
      <c r="D49" s="54"/>
      <c r="E49" s="55">
        <f>C49*D49</f>
        <v>0</v>
      </c>
    </row>
    <row r="50" spans="1:7" ht="15" customHeight="1">
      <c r="A50" s="51"/>
      <c r="B50" s="52"/>
      <c r="C50" s="53"/>
      <c r="D50" s="54"/>
      <c r="E50" s="55"/>
    </row>
    <row r="51" spans="1:7" ht="15" customHeight="1">
      <c r="A51" s="61" t="s">
        <v>49</v>
      </c>
      <c r="B51" s="62"/>
      <c r="C51" s="63"/>
      <c r="D51" s="63"/>
      <c r="E51" s="64">
        <f>SUM(E26:E50)</f>
        <v>0</v>
      </c>
    </row>
    <row r="52" spans="1:7" ht="15" customHeight="1">
      <c r="A52" s="65"/>
      <c r="B52" s="66"/>
      <c r="C52" s="67"/>
      <c r="D52" s="68"/>
      <c r="E52" s="69"/>
    </row>
    <row r="53" spans="1:7" ht="15" customHeight="1">
      <c r="A53" s="70" t="s">
        <v>50</v>
      </c>
      <c r="B53" s="71"/>
      <c r="C53" s="72"/>
      <c r="D53" s="73"/>
      <c r="E53" s="74"/>
    </row>
    <row r="54" spans="1:7" ht="15" customHeight="1">
      <c r="A54" s="75"/>
      <c r="B54" s="76"/>
      <c r="C54" s="77"/>
      <c r="D54" s="78"/>
      <c r="E54" s="79"/>
    </row>
    <row r="55" spans="1:7" ht="15" customHeight="1">
      <c r="A55" s="80" t="s">
        <v>51</v>
      </c>
      <c r="B55" s="81"/>
      <c r="C55" s="53"/>
      <c r="D55" s="82"/>
      <c r="E55" s="83"/>
      <c r="G55" s="84"/>
    </row>
    <row r="56" spans="1:7" ht="15" customHeight="1">
      <c r="A56" s="85" t="s">
        <v>52</v>
      </c>
      <c r="B56" s="86" t="s">
        <v>53</v>
      </c>
      <c r="C56" s="53">
        <v>265</v>
      </c>
      <c r="D56" s="82"/>
      <c r="E56" s="83">
        <f t="shared" ref="E56:E64" si="2">C56*D56</f>
        <v>0</v>
      </c>
      <c r="G56" s="87"/>
    </row>
    <row r="57" spans="1:7" ht="15" customHeight="1">
      <c r="A57" s="85" t="s">
        <v>54</v>
      </c>
      <c r="B57" s="86" t="s">
        <v>53</v>
      </c>
      <c r="C57" s="53">
        <v>188</v>
      </c>
      <c r="D57" s="82"/>
      <c r="E57" s="83">
        <f t="shared" si="2"/>
        <v>0</v>
      </c>
      <c r="G57" s="87"/>
    </row>
    <row r="58" spans="1:7" ht="15" customHeight="1">
      <c r="A58" s="85" t="s">
        <v>55</v>
      </c>
      <c r="B58" s="86" t="s">
        <v>53</v>
      </c>
      <c r="C58" s="53">
        <v>252</v>
      </c>
      <c r="D58" s="82"/>
      <c r="E58" s="83">
        <f t="shared" si="2"/>
        <v>0</v>
      </c>
      <c r="G58" s="87"/>
    </row>
    <row r="59" spans="1:7" ht="15" customHeight="1">
      <c r="A59" s="85" t="s">
        <v>56</v>
      </c>
      <c r="B59" s="86" t="s">
        <v>53</v>
      </c>
      <c r="C59" s="53">
        <v>243</v>
      </c>
      <c r="D59" s="82"/>
      <c r="E59" s="83">
        <f t="shared" si="2"/>
        <v>0</v>
      </c>
      <c r="G59" s="87"/>
    </row>
    <row r="60" spans="1:7" ht="15" customHeight="1">
      <c r="A60" s="85" t="s">
        <v>57</v>
      </c>
      <c r="B60" s="86" t="s">
        <v>53</v>
      </c>
      <c r="C60" s="53">
        <v>20</v>
      </c>
      <c r="D60" s="82"/>
      <c r="E60" s="83">
        <f t="shared" si="2"/>
        <v>0</v>
      </c>
      <c r="G60" s="87"/>
    </row>
    <row r="61" spans="1:7" ht="15" customHeight="1">
      <c r="A61" s="85" t="s">
        <v>58</v>
      </c>
      <c r="B61" s="81" t="s">
        <v>53</v>
      </c>
      <c r="C61" s="53">
        <v>55</v>
      </c>
      <c r="D61" s="82"/>
      <c r="E61" s="83">
        <f t="shared" si="2"/>
        <v>0</v>
      </c>
      <c r="G61" s="87"/>
    </row>
    <row r="62" spans="1:7" ht="15" customHeight="1">
      <c r="A62" s="85" t="s">
        <v>59</v>
      </c>
      <c r="B62" s="81" t="s">
        <v>53</v>
      </c>
      <c r="C62" s="53">
        <v>42</v>
      </c>
      <c r="D62" s="82"/>
      <c r="E62" s="83">
        <f t="shared" si="2"/>
        <v>0</v>
      </c>
      <c r="G62" s="87"/>
    </row>
    <row r="63" spans="1:7" ht="15" customHeight="1">
      <c r="A63" s="85" t="s">
        <v>60</v>
      </c>
      <c r="B63" s="81" t="s">
        <v>53</v>
      </c>
      <c r="C63" s="53">
        <v>39</v>
      </c>
      <c r="D63" s="82"/>
      <c r="E63" s="83">
        <f t="shared" si="2"/>
        <v>0</v>
      </c>
      <c r="G63" s="34"/>
    </row>
    <row r="64" spans="1:7" ht="15" customHeight="1">
      <c r="A64" s="85" t="s">
        <v>61</v>
      </c>
      <c r="B64" s="81" t="s">
        <v>53</v>
      </c>
      <c r="C64" s="53">
        <v>10</v>
      </c>
      <c r="D64" s="82"/>
      <c r="E64" s="83">
        <f t="shared" si="2"/>
        <v>0</v>
      </c>
      <c r="G64" s="34"/>
    </row>
    <row r="65" spans="1:7" ht="15" customHeight="1">
      <c r="A65" s="85"/>
      <c r="B65" s="88"/>
      <c r="C65" s="53"/>
      <c r="D65" s="82"/>
      <c r="E65" s="83"/>
      <c r="G65" s="34"/>
    </row>
    <row r="66" spans="1:7" ht="15" customHeight="1">
      <c r="A66" s="89" t="s">
        <v>62</v>
      </c>
      <c r="B66" s="88"/>
      <c r="C66" s="53"/>
      <c r="D66" s="82"/>
      <c r="E66" s="83"/>
      <c r="G66" s="34"/>
    </row>
    <row r="67" spans="1:7" ht="15" customHeight="1">
      <c r="A67" s="90" t="s">
        <v>63</v>
      </c>
      <c r="B67" s="88" t="s">
        <v>53</v>
      </c>
      <c r="C67" s="53">
        <v>948</v>
      </c>
      <c r="D67" s="82"/>
      <c r="E67" s="83">
        <f>C67*D67</f>
        <v>0</v>
      </c>
      <c r="G67" s="34"/>
    </row>
    <row r="68" spans="1:7" ht="15" customHeight="1">
      <c r="A68" s="90" t="s">
        <v>64</v>
      </c>
      <c r="B68" s="88" t="s">
        <v>53</v>
      </c>
      <c r="C68" s="53">
        <v>117</v>
      </c>
      <c r="D68" s="82"/>
      <c r="E68" s="83">
        <f>C68*D68</f>
        <v>0</v>
      </c>
      <c r="G68" s="34"/>
    </row>
    <row r="69" spans="1:7" ht="15" customHeight="1">
      <c r="A69" s="90" t="s">
        <v>65</v>
      </c>
      <c r="B69" s="88" t="s">
        <v>53</v>
      </c>
      <c r="C69" s="53">
        <v>49</v>
      </c>
      <c r="D69" s="82"/>
      <c r="E69" s="83">
        <f>C69*D69</f>
        <v>0</v>
      </c>
      <c r="G69" s="34"/>
    </row>
    <row r="70" spans="1:7" ht="15" customHeight="1">
      <c r="A70" s="90"/>
      <c r="B70" s="88"/>
      <c r="C70" s="91"/>
      <c r="D70" s="82"/>
      <c r="E70" s="83"/>
      <c r="G70" s="34"/>
    </row>
    <row r="71" spans="1:7" ht="15" customHeight="1">
      <c r="A71" s="90" t="s">
        <v>66</v>
      </c>
      <c r="B71" s="88" t="s">
        <v>12</v>
      </c>
      <c r="C71" s="53">
        <v>8</v>
      </c>
      <c r="D71" s="82"/>
      <c r="E71" s="83">
        <f>C71*D71</f>
        <v>0</v>
      </c>
      <c r="G71" s="34"/>
    </row>
    <row r="72" spans="1:7" ht="15" customHeight="1">
      <c r="A72" s="90" t="s">
        <v>67</v>
      </c>
      <c r="B72" s="88" t="s">
        <v>12</v>
      </c>
      <c r="C72" s="53">
        <v>6</v>
      </c>
      <c r="D72" s="82"/>
      <c r="E72" s="83">
        <f>C72*D72</f>
        <v>0</v>
      </c>
      <c r="G72" s="34"/>
    </row>
    <row r="73" spans="1:7" ht="15" customHeight="1">
      <c r="A73" s="90" t="s">
        <v>68</v>
      </c>
      <c r="B73" s="88" t="s">
        <v>22</v>
      </c>
      <c r="C73" s="91">
        <v>1</v>
      </c>
      <c r="D73" s="82"/>
      <c r="E73" s="83">
        <f>C73*D73</f>
        <v>0</v>
      </c>
      <c r="G73" s="34"/>
    </row>
    <row r="74" spans="1:7" ht="15" customHeight="1">
      <c r="A74" s="90" t="s">
        <v>69</v>
      </c>
      <c r="B74" s="88" t="s">
        <v>22</v>
      </c>
      <c r="C74" s="91">
        <v>1</v>
      </c>
      <c r="D74" s="82"/>
      <c r="E74" s="83">
        <f>C74*D74</f>
        <v>0</v>
      </c>
      <c r="G74" s="34"/>
    </row>
    <row r="75" spans="1:7" ht="15" customHeight="1">
      <c r="A75" s="89" t="s">
        <v>70</v>
      </c>
      <c r="B75" s="86" t="s">
        <v>71</v>
      </c>
      <c r="C75" s="91">
        <v>992</v>
      </c>
      <c r="D75" s="82"/>
      <c r="E75" s="83">
        <f>C75*D75</f>
        <v>0</v>
      </c>
      <c r="G75" s="34"/>
    </row>
    <row r="76" spans="1:7" ht="15" customHeight="1">
      <c r="A76" s="92"/>
      <c r="B76" s="81"/>
      <c r="C76" s="93"/>
      <c r="D76" s="82"/>
      <c r="E76" s="83"/>
    </row>
    <row r="77" spans="1:7" ht="15" customHeight="1">
      <c r="A77" s="94" t="s">
        <v>72</v>
      </c>
      <c r="B77" s="95"/>
      <c r="C77" s="96"/>
      <c r="D77" s="97"/>
      <c r="E77" s="98">
        <f>SUM(E54:E76)</f>
        <v>0</v>
      </c>
    </row>
    <row r="78" spans="1:7" ht="15" customHeight="1">
      <c r="A78" s="65"/>
      <c r="B78" s="66"/>
      <c r="C78" s="67"/>
      <c r="D78" s="68"/>
      <c r="E78" s="99"/>
    </row>
    <row r="79" spans="1:7" ht="15" customHeight="1">
      <c r="A79" s="70" t="s">
        <v>73</v>
      </c>
      <c r="B79" s="71"/>
      <c r="C79" s="72"/>
      <c r="D79" s="73"/>
      <c r="E79" s="74"/>
    </row>
    <row r="80" spans="1:7" ht="15" customHeight="1">
      <c r="A80" s="100"/>
      <c r="B80" s="47"/>
      <c r="C80" s="48"/>
      <c r="D80" s="101"/>
      <c r="E80" s="102"/>
    </row>
    <row r="81" spans="1:5" ht="15" customHeight="1">
      <c r="A81" s="51" t="s">
        <v>74</v>
      </c>
      <c r="B81" s="52" t="s">
        <v>12</v>
      </c>
      <c r="C81" s="53">
        <v>32</v>
      </c>
      <c r="D81" s="53"/>
      <c r="E81" s="103">
        <f>C81*D81</f>
        <v>0</v>
      </c>
    </row>
    <row r="82" spans="1:5" ht="15" customHeight="1">
      <c r="A82" s="51" t="s">
        <v>75</v>
      </c>
      <c r="B82" s="52" t="s">
        <v>12</v>
      </c>
      <c r="C82" s="53">
        <v>16</v>
      </c>
      <c r="D82" s="53"/>
      <c r="E82" s="103">
        <f>C82*D82</f>
        <v>0</v>
      </c>
    </row>
    <row r="83" spans="1:5" ht="15" customHeight="1">
      <c r="A83" s="51" t="s">
        <v>76</v>
      </c>
      <c r="B83" s="52" t="s">
        <v>12</v>
      </c>
      <c r="C83" s="53">
        <v>4</v>
      </c>
      <c r="D83" s="53"/>
      <c r="E83" s="103">
        <f>C83*D83</f>
        <v>0</v>
      </c>
    </row>
    <row r="84" spans="1:5" ht="15" customHeight="1">
      <c r="A84" s="51" t="s">
        <v>77</v>
      </c>
      <c r="B84" s="52" t="s">
        <v>12</v>
      </c>
      <c r="C84" s="53">
        <v>22</v>
      </c>
      <c r="D84" s="53"/>
      <c r="E84" s="103">
        <f>C84*D84</f>
        <v>0</v>
      </c>
    </row>
    <row r="85" spans="1:5" ht="15" customHeight="1">
      <c r="A85" s="51" t="s">
        <v>78</v>
      </c>
      <c r="B85" s="52" t="s">
        <v>12</v>
      </c>
      <c r="C85" s="53">
        <v>2</v>
      </c>
      <c r="D85" s="53"/>
      <c r="E85" s="103">
        <f>C85*D85</f>
        <v>0</v>
      </c>
    </row>
    <row r="86" spans="1:5" ht="15" customHeight="1">
      <c r="A86" s="51" t="s">
        <v>79</v>
      </c>
      <c r="B86" s="52"/>
      <c r="C86" s="53"/>
      <c r="D86" s="53"/>
      <c r="E86" s="103"/>
    </row>
    <row r="87" spans="1:5" ht="15" customHeight="1">
      <c r="A87" s="51" t="s">
        <v>80</v>
      </c>
      <c r="B87" s="52" t="s">
        <v>12</v>
      </c>
      <c r="C87" s="53">
        <v>1</v>
      </c>
      <c r="D87" s="53"/>
      <c r="E87" s="103">
        <f>C87*D87</f>
        <v>0</v>
      </c>
    </row>
    <row r="88" spans="1:5" ht="30.75" customHeight="1">
      <c r="A88" s="104" t="s">
        <v>81</v>
      </c>
      <c r="B88" s="57" t="s">
        <v>12</v>
      </c>
      <c r="C88" s="58">
        <v>110</v>
      </c>
      <c r="D88" s="58"/>
      <c r="E88" s="105">
        <f>C88*D88</f>
        <v>0</v>
      </c>
    </row>
    <row r="89" spans="1:5" ht="15" customHeight="1">
      <c r="A89" s="51" t="s">
        <v>82</v>
      </c>
      <c r="B89" s="52" t="s">
        <v>12</v>
      </c>
      <c r="C89" s="53">
        <v>1</v>
      </c>
      <c r="D89" s="53"/>
      <c r="E89" s="103">
        <f>C89*D89</f>
        <v>0</v>
      </c>
    </row>
    <row r="90" spans="1:5" ht="15" customHeight="1">
      <c r="A90" s="51" t="s">
        <v>83</v>
      </c>
      <c r="B90" s="52" t="s">
        <v>12</v>
      </c>
      <c r="C90" s="53">
        <v>1</v>
      </c>
      <c r="D90" s="53"/>
      <c r="E90" s="103">
        <f>C90*D90</f>
        <v>0</v>
      </c>
    </row>
    <row r="91" spans="1:5" ht="29.25" customHeight="1">
      <c r="A91" s="104" t="s">
        <v>84</v>
      </c>
      <c r="B91" s="57" t="s">
        <v>12</v>
      </c>
      <c r="C91" s="58">
        <v>110</v>
      </c>
      <c r="D91" s="58"/>
      <c r="E91" s="103"/>
    </row>
    <row r="92" spans="1:5" ht="30.75" customHeight="1">
      <c r="A92" s="104" t="s">
        <v>85</v>
      </c>
      <c r="B92" s="57" t="s">
        <v>12</v>
      </c>
      <c r="C92" s="58">
        <v>110</v>
      </c>
      <c r="D92" s="58"/>
      <c r="E92" s="105">
        <f>C92*D92</f>
        <v>0</v>
      </c>
    </row>
    <row r="93" spans="1:5" ht="30.75" customHeight="1">
      <c r="A93" s="104" t="s">
        <v>86</v>
      </c>
      <c r="B93" s="57" t="s">
        <v>22</v>
      </c>
      <c r="C93" s="58">
        <v>1</v>
      </c>
      <c r="D93" s="58"/>
      <c r="E93" s="105">
        <f>C93*D93</f>
        <v>0</v>
      </c>
    </row>
    <row r="94" spans="1:5" ht="15" customHeight="1">
      <c r="A94" s="51"/>
      <c r="B94" s="52"/>
      <c r="C94" s="53"/>
      <c r="D94" s="53"/>
      <c r="E94" s="103"/>
    </row>
    <row r="95" spans="1:5" ht="15" customHeight="1">
      <c r="A95" s="61" t="s">
        <v>87</v>
      </c>
      <c r="B95" s="106"/>
      <c r="C95" s="107"/>
      <c r="D95" s="108"/>
      <c r="E95" s="109">
        <f>SUM(E80:E94)</f>
        <v>0</v>
      </c>
    </row>
    <row r="96" spans="1:5" ht="15" customHeight="1">
      <c r="A96" s="100"/>
      <c r="B96" s="47"/>
      <c r="C96" s="48"/>
      <c r="D96" s="101"/>
      <c r="E96" s="102"/>
    </row>
    <row r="97" spans="1:5" ht="15" customHeight="1">
      <c r="A97" s="70" t="s">
        <v>88</v>
      </c>
      <c r="B97" s="71"/>
      <c r="C97" s="72"/>
      <c r="D97" s="73"/>
      <c r="E97" s="74"/>
    </row>
    <row r="98" spans="1:5" ht="15" customHeight="1">
      <c r="A98" s="100"/>
      <c r="B98" s="47"/>
      <c r="C98" s="48"/>
      <c r="D98" s="101"/>
      <c r="E98" s="102"/>
    </row>
    <row r="99" spans="1:5" ht="32.25" customHeight="1">
      <c r="A99" s="110" t="s">
        <v>89</v>
      </c>
      <c r="B99" s="57" t="s">
        <v>12</v>
      </c>
      <c r="C99" s="58">
        <v>14</v>
      </c>
      <c r="D99" s="58"/>
      <c r="E99" s="105">
        <f t="shared" ref="E99:E131" si="3">C99*D99</f>
        <v>0</v>
      </c>
    </row>
    <row r="100" spans="1:5" ht="32.25" customHeight="1">
      <c r="A100" s="110" t="s">
        <v>90</v>
      </c>
      <c r="B100" s="57" t="s">
        <v>12</v>
      </c>
      <c r="C100" s="58">
        <v>1</v>
      </c>
      <c r="D100" s="58"/>
      <c r="E100" s="105">
        <f t="shared" si="3"/>
        <v>0</v>
      </c>
    </row>
    <row r="101" spans="1:5" ht="32.25" customHeight="1">
      <c r="A101" s="110" t="s">
        <v>91</v>
      </c>
      <c r="B101" s="57" t="s">
        <v>12</v>
      </c>
      <c r="C101" s="58">
        <v>7</v>
      </c>
      <c r="D101" s="58"/>
      <c r="E101" s="105">
        <f t="shared" si="3"/>
        <v>0</v>
      </c>
    </row>
    <row r="102" spans="1:5" ht="32.25" customHeight="1">
      <c r="A102" s="110" t="s">
        <v>92</v>
      </c>
      <c r="B102" s="57" t="s">
        <v>12</v>
      </c>
      <c r="C102" s="58">
        <v>1</v>
      </c>
      <c r="D102" s="58"/>
      <c r="E102" s="105">
        <f t="shared" si="3"/>
        <v>0</v>
      </c>
    </row>
    <row r="103" spans="1:5" ht="32.25" customHeight="1">
      <c r="A103" s="110" t="s">
        <v>93</v>
      </c>
      <c r="B103" s="57" t="s">
        <v>12</v>
      </c>
      <c r="C103" s="58">
        <v>2</v>
      </c>
      <c r="D103" s="58"/>
      <c r="E103" s="105">
        <f t="shared" si="3"/>
        <v>0</v>
      </c>
    </row>
    <row r="104" spans="1:5" ht="33.75" customHeight="1">
      <c r="A104" s="110" t="s">
        <v>94</v>
      </c>
      <c r="B104" s="57" t="s">
        <v>12</v>
      </c>
      <c r="C104" s="58">
        <v>4</v>
      </c>
      <c r="D104" s="58"/>
      <c r="E104" s="105">
        <f t="shared" si="3"/>
        <v>0</v>
      </c>
    </row>
    <row r="105" spans="1:5" ht="32.25" customHeight="1">
      <c r="A105" s="110" t="s">
        <v>95</v>
      </c>
      <c r="B105" s="57" t="s">
        <v>12</v>
      </c>
      <c r="C105" s="58">
        <v>1</v>
      </c>
      <c r="D105" s="58"/>
      <c r="E105" s="105">
        <f t="shared" si="3"/>
        <v>0</v>
      </c>
    </row>
    <row r="106" spans="1:5" ht="32.25" customHeight="1">
      <c r="A106" s="110" t="s">
        <v>96</v>
      </c>
      <c r="B106" s="57" t="s">
        <v>12</v>
      </c>
      <c r="C106" s="58">
        <v>2</v>
      </c>
      <c r="D106" s="58"/>
      <c r="E106" s="105">
        <f t="shared" si="3"/>
        <v>0</v>
      </c>
    </row>
    <row r="107" spans="1:5" ht="32.25" customHeight="1">
      <c r="A107" s="110" t="s">
        <v>97</v>
      </c>
      <c r="B107" s="57" t="s">
        <v>12</v>
      </c>
      <c r="C107" s="58">
        <v>1</v>
      </c>
      <c r="D107" s="58"/>
      <c r="E107" s="105">
        <f t="shared" si="3"/>
        <v>0</v>
      </c>
    </row>
    <row r="108" spans="1:5" ht="32.25" customHeight="1">
      <c r="A108" s="110" t="s">
        <v>98</v>
      </c>
      <c r="B108" s="57" t="s">
        <v>12</v>
      </c>
      <c r="C108" s="58">
        <v>1</v>
      </c>
      <c r="D108" s="58"/>
      <c r="E108" s="105">
        <f t="shared" si="3"/>
        <v>0</v>
      </c>
    </row>
    <row r="109" spans="1:5" ht="32.25" customHeight="1">
      <c r="A109" s="110" t="s">
        <v>99</v>
      </c>
      <c r="B109" s="57" t="s">
        <v>12</v>
      </c>
      <c r="C109" s="58">
        <v>4</v>
      </c>
      <c r="D109" s="58"/>
      <c r="E109" s="105">
        <f t="shared" si="3"/>
        <v>0</v>
      </c>
    </row>
    <row r="110" spans="1:5" ht="32.25" customHeight="1">
      <c r="A110" s="110" t="s">
        <v>100</v>
      </c>
      <c r="B110" s="57" t="s">
        <v>12</v>
      </c>
      <c r="C110" s="58">
        <v>11</v>
      </c>
      <c r="D110" s="58"/>
      <c r="E110" s="105">
        <f t="shared" si="3"/>
        <v>0</v>
      </c>
    </row>
    <row r="111" spans="1:5" ht="32.25" customHeight="1">
      <c r="A111" s="110" t="s">
        <v>101</v>
      </c>
      <c r="B111" s="57" t="s">
        <v>12</v>
      </c>
      <c r="C111" s="58">
        <v>10</v>
      </c>
      <c r="D111" s="58"/>
      <c r="E111" s="105">
        <f t="shared" si="3"/>
        <v>0</v>
      </c>
    </row>
    <row r="112" spans="1:5" ht="32.25" customHeight="1">
      <c r="A112" s="110" t="s">
        <v>102</v>
      </c>
      <c r="B112" s="57" t="s">
        <v>12</v>
      </c>
      <c r="C112" s="58">
        <v>11</v>
      </c>
      <c r="D112" s="58"/>
      <c r="E112" s="105">
        <f t="shared" si="3"/>
        <v>0</v>
      </c>
    </row>
    <row r="113" spans="1:5" ht="32.25" customHeight="1">
      <c r="A113" s="110" t="s">
        <v>103</v>
      </c>
      <c r="B113" s="57" t="s">
        <v>12</v>
      </c>
      <c r="C113" s="58">
        <v>2</v>
      </c>
      <c r="D113" s="58"/>
      <c r="E113" s="105">
        <f t="shared" si="3"/>
        <v>0</v>
      </c>
    </row>
    <row r="114" spans="1:5" ht="32.25" customHeight="1">
      <c r="A114" s="110" t="s">
        <v>104</v>
      </c>
      <c r="B114" s="57" t="s">
        <v>12</v>
      </c>
      <c r="C114" s="58">
        <v>1</v>
      </c>
      <c r="D114" s="58"/>
      <c r="E114" s="105">
        <f t="shared" si="3"/>
        <v>0</v>
      </c>
    </row>
    <row r="115" spans="1:5" ht="32.25" customHeight="1">
      <c r="A115" s="110" t="s">
        <v>105</v>
      </c>
      <c r="B115" s="57" t="s">
        <v>12</v>
      </c>
      <c r="C115" s="58">
        <v>1</v>
      </c>
      <c r="D115" s="58"/>
      <c r="E115" s="105">
        <f t="shared" si="3"/>
        <v>0</v>
      </c>
    </row>
    <row r="116" spans="1:5" ht="32.25" customHeight="1">
      <c r="A116" s="110" t="s">
        <v>106</v>
      </c>
      <c r="B116" s="57" t="s">
        <v>12</v>
      </c>
      <c r="C116" s="58">
        <v>7</v>
      </c>
      <c r="D116" s="58"/>
      <c r="E116" s="105">
        <f t="shared" si="3"/>
        <v>0</v>
      </c>
    </row>
    <row r="117" spans="1:5" ht="32.25" customHeight="1">
      <c r="A117" s="110" t="s">
        <v>107</v>
      </c>
      <c r="B117" s="57" t="s">
        <v>12</v>
      </c>
      <c r="C117" s="58">
        <v>1</v>
      </c>
      <c r="D117" s="58"/>
      <c r="E117" s="105">
        <f t="shared" si="3"/>
        <v>0</v>
      </c>
    </row>
    <row r="118" spans="1:5" ht="32.25" customHeight="1">
      <c r="A118" s="110" t="s">
        <v>108</v>
      </c>
      <c r="B118" s="57" t="s">
        <v>12</v>
      </c>
      <c r="C118" s="58">
        <v>2</v>
      </c>
      <c r="D118" s="58"/>
      <c r="E118" s="105">
        <f t="shared" si="3"/>
        <v>0</v>
      </c>
    </row>
    <row r="119" spans="1:5" ht="32.25" customHeight="1">
      <c r="A119" s="110" t="s">
        <v>109</v>
      </c>
      <c r="B119" s="57" t="s">
        <v>12</v>
      </c>
      <c r="C119" s="58">
        <v>1</v>
      </c>
      <c r="D119" s="58"/>
      <c r="E119" s="105">
        <f t="shared" si="3"/>
        <v>0</v>
      </c>
    </row>
    <row r="120" spans="1:5" ht="32.25" customHeight="1">
      <c r="A120" s="110" t="s">
        <v>110</v>
      </c>
      <c r="B120" s="57" t="s">
        <v>12</v>
      </c>
      <c r="C120" s="58">
        <v>4</v>
      </c>
      <c r="D120" s="58"/>
      <c r="E120" s="105">
        <f t="shared" si="3"/>
        <v>0</v>
      </c>
    </row>
    <row r="121" spans="1:5" ht="32.25" customHeight="1">
      <c r="A121" s="110" t="s">
        <v>111</v>
      </c>
      <c r="B121" s="57" t="s">
        <v>12</v>
      </c>
      <c r="C121" s="58">
        <v>1</v>
      </c>
      <c r="D121" s="58"/>
      <c r="E121" s="105">
        <f t="shared" si="3"/>
        <v>0</v>
      </c>
    </row>
    <row r="122" spans="1:5" ht="32.25" customHeight="1">
      <c r="A122" s="110" t="s">
        <v>112</v>
      </c>
      <c r="B122" s="57" t="s">
        <v>12</v>
      </c>
      <c r="C122" s="58">
        <v>1</v>
      </c>
      <c r="D122" s="58"/>
      <c r="E122" s="105">
        <f t="shared" si="3"/>
        <v>0</v>
      </c>
    </row>
    <row r="123" spans="1:5" ht="33" customHeight="1">
      <c r="A123" s="111" t="s">
        <v>113</v>
      </c>
      <c r="B123" s="57" t="s">
        <v>12</v>
      </c>
      <c r="C123" s="58">
        <v>3</v>
      </c>
      <c r="D123" s="58"/>
      <c r="E123" s="105">
        <f t="shared" si="3"/>
        <v>0</v>
      </c>
    </row>
    <row r="124" spans="1:5" ht="32.25" customHeight="1">
      <c r="A124" s="110" t="s">
        <v>114</v>
      </c>
      <c r="B124" s="57" t="s">
        <v>12</v>
      </c>
      <c r="C124" s="58">
        <v>2</v>
      </c>
      <c r="D124" s="58"/>
      <c r="E124" s="105">
        <f t="shared" si="3"/>
        <v>0</v>
      </c>
    </row>
    <row r="125" spans="1:5" ht="32.25" customHeight="1">
      <c r="A125" s="110" t="s">
        <v>115</v>
      </c>
      <c r="B125" s="57" t="s">
        <v>12</v>
      </c>
      <c r="C125" s="58">
        <v>1</v>
      </c>
      <c r="D125" s="58"/>
      <c r="E125" s="105">
        <f t="shared" si="3"/>
        <v>0</v>
      </c>
    </row>
    <row r="126" spans="1:5" ht="33.75" customHeight="1">
      <c r="A126" s="110" t="s">
        <v>116</v>
      </c>
      <c r="B126" s="57" t="s">
        <v>12</v>
      </c>
      <c r="C126" s="58">
        <v>2</v>
      </c>
      <c r="D126" s="58"/>
      <c r="E126" s="105">
        <f t="shared" si="3"/>
        <v>0</v>
      </c>
    </row>
    <row r="127" spans="1:5" ht="33.75" customHeight="1">
      <c r="A127" s="110" t="s">
        <v>117</v>
      </c>
      <c r="B127" s="57" t="s">
        <v>12</v>
      </c>
      <c r="C127" s="58">
        <v>1</v>
      </c>
      <c r="D127" s="58"/>
      <c r="E127" s="105">
        <f t="shared" si="3"/>
        <v>0</v>
      </c>
    </row>
    <row r="128" spans="1:5" ht="32.25" customHeight="1">
      <c r="A128" s="110" t="s">
        <v>118</v>
      </c>
      <c r="B128" s="57" t="s">
        <v>12</v>
      </c>
      <c r="C128" s="58">
        <v>4</v>
      </c>
      <c r="D128" s="58"/>
      <c r="E128" s="105">
        <f t="shared" si="3"/>
        <v>0</v>
      </c>
    </row>
    <row r="129" spans="1:5" ht="33" customHeight="1">
      <c r="A129" s="110" t="s">
        <v>119</v>
      </c>
      <c r="B129" s="57" t="s">
        <v>12</v>
      </c>
      <c r="C129" s="58">
        <v>6</v>
      </c>
      <c r="D129" s="58"/>
      <c r="E129" s="105">
        <f t="shared" si="3"/>
        <v>0</v>
      </c>
    </row>
    <row r="130" spans="1:5" ht="15" customHeight="1">
      <c r="A130" s="112" t="s">
        <v>120</v>
      </c>
      <c r="B130" s="47" t="s">
        <v>12</v>
      </c>
      <c r="C130" s="113">
        <v>110</v>
      </c>
      <c r="D130" s="114"/>
      <c r="E130" s="103">
        <f t="shared" si="3"/>
        <v>0</v>
      </c>
    </row>
    <row r="131" spans="1:5" ht="15" customHeight="1">
      <c r="A131" s="112" t="s">
        <v>121</v>
      </c>
      <c r="B131" s="52" t="s">
        <v>122</v>
      </c>
      <c r="C131" s="53">
        <v>5.64</v>
      </c>
      <c r="D131" s="53"/>
      <c r="E131" s="103">
        <f t="shared" si="3"/>
        <v>0</v>
      </c>
    </row>
    <row r="132" spans="1:5" ht="15" customHeight="1">
      <c r="A132" s="112"/>
      <c r="B132" s="115"/>
      <c r="C132" s="91"/>
      <c r="D132" s="116"/>
      <c r="E132" s="103"/>
    </row>
    <row r="133" spans="1:5" ht="15" customHeight="1">
      <c r="A133" s="94" t="s">
        <v>123</v>
      </c>
      <c r="B133" s="117"/>
      <c r="C133" s="118"/>
      <c r="D133" s="119"/>
      <c r="E133" s="64">
        <f>SUM(E98:E132)</f>
        <v>0</v>
      </c>
    </row>
    <row r="134" spans="1:5" ht="15" customHeight="1">
      <c r="A134" s="112"/>
      <c r="B134" s="115"/>
      <c r="C134" s="91"/>
      <c r="D134" s="116"/>
      <c r="E134" s="103"/>
    </row>
    <row r="135" spans="1:5" ht="15" customHeight="1">
      <c r="A135" s="70" t="s">
        <v>124</v>
      </c>
      <c r="B135" s="71"/>
      <c r="C135" s="72"/>
      <c r="D135" s="73"/>
      <c r="E135" s="74"/>
    </row>
    <row r="136" spans="1:5" ht="15" customHeight="1">
      <c r="A136" s="112"/>
      <c r="B136" s="115"/>
      <c r="C136" s="91"/>
      <c r="D136" s="116"/>
      <c r="E136" s="103"/>
    </row>
    <row r="137" spans="1:5" ht="15" customHeight="1">
      <c r="A137" s="112" t="s">
        <v>125</v>
      </c>
      <c r="B137" s="115"/>
      <c r="C137" s="91"/>
      <c r="D137" s="116"/>
      <c r="E137" s="103"/>
    </row>
    <row r="138" spans="1:5" ht="15" customHeight="1">
      <c r="A138" s="120" t="s">
        <v>126</v>
      </c>
      <c r="B138" s="121" t="s">
        <v>53</v>
      </c>
      <c r="C138" s="91">
        <v>265</v>
      </c>
      <c r="D138" s="116"/>
      <c r="E138" s="103">
        <f t="shared" ref="E138:E146" si="4">C138*D138</f>
        <v>0</v>
      </c>
    </row>
    <row r="139" spans="1:5" ht="15" customHeight="1">
      <c r="A139" s="120" t="s">
        <v>127</v>
      </c>
      <c r="B139" s="52" t="s">
        <v>53</v>
      </c>
      <c r="C139" s="91">
        <v>188</v>
      </c>
      <c r="D139" s="116"/>
      <c r="E139" s="103">
        <f t="shared" si="4"/>
        <v>0</v>
      </c>
    </row>
    <row r="140" spans="1:5" ht="15" customHeight="1">
      <c r="A140" s="120" t="s">
        <v>128</v>
      </c>
      <c r="B140" s="52" t="s">
        <v>53</v>
      </c>
      <c r="C140" s="91">
        <v>252</v>
      </c>
      <c r="D140" s="116"/>
      <c r="E140" s="103">
        <f t="shared" si="4"/>
        <v>0</v>
      </c>
    </row>
    <row r="141" spans="1:5" ht="15" customHeight="1">
      <c r="A141" s="120" t="s">
        <v>129</v>
      </c>
      <c r="B141" s="52" t="s">
        <v>53</v>
      </c>
      <c r="C141" s="91">
        <v>243</v>
      </c>
      <c r="D141" s="116"/>
      <c r="E141" s="103">
        <f t="shared" si="4"/>
        <v>0</v>
      </c>
    </row>
    <row r="142" spans="1:5" ht="15" customHeight="1">
      <c r="A142" s="120" t="s">
        <v>130</v>
      </c>
      <c r="B142" s="52" t="s">
        <v>53</v>
      </c>
      <c r="C142" s="91">
        <v>20</v>
      </c>
      <c r="D142" s="116"/>
      <c r="E142" s="103">
        <f t="shared" si="4"/>
        <v>0</v>
      </c>
    </row>
    <row r="143" spans="1:5" ht="15" customHeight="1">
      <c r="A143" s="120" t="s">
        <v>131</v>
      </c>
      <c r="B143" s="52" t="s">
        <v>53</v>
      </c>
      <c r="C143" s="91">
        <v>55</v>
      </c>
      <c r="D143" s="116"/>
      <c r="E143" s="103">
        <f t="shared" si="4"/>
        <v>0</v>
      </c>
    </row>
    <row r="144" spans="1:5" ht="15" customHeight="1">
      <c r="A144" s="120" t="s">
        <v>132</v>
      </c>
      <c r="B144" s="52" t="s">
        <v>53</v>
      </c>
      <c r="C144" s="91">
        <v>42</v>
      </c>
      <c r="D144" s="116"/>
      <c r="E144" s="103">
        <f t="shared" si="4"/>
        <v>0</v>
      </c>
    </row>
    <row r="145" spans="1:5" ht="15" customHeight="1">
      <c r="A145" s="120" t="s">
        <v>133</v>
      </c>
      <c r="B145" s="52" t="s">
        <v>53</v>
      </c>
      <c r="C145" s="91">
        <v>39</v>
      </c>
      <c r="D145" s="116"/>
      <c r="E145" s="103">
        <f t="shared" si="4"/>
        <v>0</v>
      </c>
    </row>
    <row r="146" spans="1:5" ht="15" customHeight="1">
      <c r="A146" s="120" t="s">
        <v>134</v>
      </c>
      <c r="B146" s="52" t="s">
        <v>53</v>
      </c>
      <c r="C146" s="91">
        <v>10</v>
      </c>
      <c r="D146" s="116"/>
      <c r="E146" s="103">
        <f t="shared" si="4"/>
        <v>0</v>
      </c>
    </row>
    <row r="147" spans="1:5" ht="15" customHeight="1">
      <c r="A147" s="122"/>
      <c r="B147" s="123"/>
      <c r="C147" s="91"/>
      <c r="D147" s="116"/>
      <c r="E147" s="103"/>
    </row>
    <row r="148" spans="1:5" ht="15" customHeight="1">
      <c r="A148" s="124" t="s">
        <v>135</v>
      </c>
      <c r="B148" s="117"/>
      <c r="C148" s="118"/>
      <c r="D148" s="119"/>
      <c r="E148" s="64">
        <f>SUM(E137:E147)</f>
        <v>0</v>
      </c>
    </row>
    <row r="149" spans="1:5" ht="15" customHeight="1">
      <c r="A149" s="122"/>
      <c r="B149" s="123"/>
      <c r="C149" s="91"/>
      <c r="D149" s="116"/>
      <c r="E149" s="103"/>
    </row>
    <row r="150" spans="1:5" ht="15" customHeight="1">
      <c r="A150" s="125" t="s">
        <v>136</v>
      </c>
      <c r="B150" s="71"/>
      <c r="C150" s="72"/>
      <c r="D150" s="73"/>
      <c r="E150" s="74"/>
    </row>
    <row r="151" spans="1:5" ht="15" customHeight="1">
      <c r="A151" s="122"/>
      <c r="B151" s="123"/>
      <c r="C151" s="91"/>
      <c r="D151" s="116"/>
      <c r="E151" s="103"/>
    </row>
    <row r="152" spans="1:5" ht="42" customHeight="1">
      <c r="A152" s="126" t="s">
        <v>137</v>
      </c>
      <c r="B152" s="57" t="s">
        <v>138</v>
      </c>
      <c r="C152" s="127">
        <v>1</v>
      </c>
      <c r="D152" s="128"/>
      <c r="E152" s="105">
        <f>C152*D152</f>
        <v>0</v>
      </c>
    </row>
    <row r="153" spans="1:5" ht="15" customHeight="1">
      <c r="A153" s="126" t="s">
        <v>139</v>
      </c>
      <c r="B153" s="57"/>
      <c r="C153" s="127"/>
      <c r="D153" s="128"/>
      <c r="E153" s="105"/>
    </row>
    <row r="154" spans="1:5" ht="15" customHeight="1">
      <c r="A154" s="126" t="s">
        <v>140</v>
      </c>
      <c r="B154" s="57"/>
      <c r="C154" s="127"/>
      <c r="D154" s="128"/>
      <c r="E154" s="105"/>
    </row>
    <row r="155" spans="1:5" ht="15" customHeight="1">
      <c r="A155" s="126" t="s">
        <v>141</v>
      </c>
      <c r="B155" s="57"/>
      <c r="C155" s="127"/>
      <c r="D155" s="128"/>
      <c r="E155" s="105"/>
    </row>
    <row r="156" spans="1:5" ht="15" customHeight="1">
      <c r="A156" s="126"/>
      <c r="B156" s="57"/>
      <c r="C156" s="127"/>
      <c r="D156" s="128"/>
      <c r="E156" s="105"/>
    </row>
    <row r="157" spans="1:5" ht="15" customHeight="1">
      <c r="A157" s="122"/>
      <c r="B157" s="123"/>
      <c r="C157" s="91"/>
      <c r="D157" s="116"/>
      <c r="E157" s="103"/>
    </row>
    <row r="158" spans="1:5" ht="15" customHeight="1">
      <c r="A158" s="124" t="s">
        <v>142</v>
      </c>
      <c r="B158" s="117"/>
      <c r="C158" s="118"/>
      <c r="D158" s="119"/>
      <c r="E158" s="64">
        <f>SUM(E152:E157)</f>
        <v>0</v>
      </c>
    </row>
    <row r="159" spans="1:5" ht="15" customHeight="1">
      <c r="A159" s="122"/>
      <c r="B159" s="123"/>
      <c r="C159" s="91"/>
      <c r="D159" s="116"/>
      <c r="E159" s="103"/>
    </row>
    <row r="160" spans="1:5" ht="15" customHeight="1">
      <c r="A160" s="125" t="s">
        <v>143</v>
      </c>
      <c r="B160" s="71"/>
      <c r="C160" s="72"/>
      <c r="D160" s="73"/>
      <c r="E160" s="74"/>
    </row>
    <row r="161" spans="1:5" ht="15" customHeight="1">
      <c r="A161" s="129"/>
      <c r="B161" s="52"/>
      <c r="C161" s="91"/>
      <c r="D161" s="116"/>
      <c r="E161" s="105"/>
    </row>
    <row r="162" spans="1:5" ht="15" customHeight="1">
      <c r="A162" s="124" t="s">
        <v>144</v>
      </c>
      <c r="B162" s="117"/>
      <c r="C162" s="118"/>
      <c r="D162" s="119"/>
      <c r="E162" s="64">
        <f>SUM(E161:E161)</f>
        <v>0</v>
      </c>
    </row>
    <row r="163" spans="1:5" ht="26.25" customHeight="1">
      <c r="A163" s="125" t="s">
        <v>145</v>
      </c>
      <c r="B163" s="71"/>
      <c r="C163" s="72"/>
      <c r="D163" s="73"/>
      <c r="E163" s="130">
        <f>SUM(E22,E162,E158,E148,E133,E95,E77,E51)</f>
        <v>0</v>
      </c>
    </row>
  </sheetData>
  <mergeCells count="1">
    <mergeCell ref="A2:C2"/>
  </mergeCells>
  <printOptions horizontalCentered="1"/>
  <pageMargins left="0.39374999999999999" right="0.39374999999999999" top="0.78749999999999998" bottom="0.78680555555555598" header="0.51180555555555496" footer="0.59027777777777801"/>
  <pageSetup paperSize="9" scale="85" firstPageNumber="0" orientation="portrait" horizontalDpi="300" verticalDpi="300" r:id="rId1"/>
  <headerFooter>
    <oddFooter>&amp;C&amp;10&amp;P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Stavba</vt:lpstr>
      <vt:lpstr>Stavba!Názvy_tisku</vt:lpstr>
      <vt:lpstr>Stavba!Oblast_tisku</vt:lpstr>
      <vt:lpstr>Stavba!Print_Area_0</vt:lpstr>
      <vt:lpstr>Stavba!Print_Area_0_0</vt:lpstr>
      <vt:lpstr>Stavba!Print_Titles_0</vt:lpstr>
      <vt:lpstr>Stavba!Print_Titles_0_0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Soupisvykonu</dc:title>
  <dc:subject/>
  <dc:creator>o</dc:creator>
  <dc:description/>
  <cp:lastModifiedBy>ZS Mikešová</cp:lastModifiedBy>
  <cp:revision>4</cp:revision>
  <cp:lastPrinted>2019-09-16T12:50:19Z</cp:lastPrinted>
  <dcterms:created xsi:type="dcterms:W3CDTF">1998-02-05T12:12:54Z</dcterms:created>
  <dcterms:modified xsi:type="dcterms:W3CDTF">2019-10-11T07:25:24Z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