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0" yWindow="165" windowWidth="19440" windowHeight="7545" tabRatio="961"/>
  </bookViews>
  <sheets>
    <sheet name="shrnutí" sheetId="9" r:id="rId1"/>
    <sheet name="izol 1 ceny" sheetId="2" r:id="rId2"/>
    <sheet name="izol 1 počty " sheetId="7" r:id="rId3"/>
    <sheet name="izol 1 výpočet" sheetId="8" r:id="rId4"/>
    <sheet name="izol 2 ceny" sheetId="10" r:id="rId5"/>
    <sheet name="izol 2 počty" sheetId="11" r:id="rId6"/>
    <sheet name="izol 2 výpočet" sheetId="12" r:id="rId7"/>
    <sheet name="izol 3 ceny" sheetId="13" r:id="rId8"/>
    <sheet name="izol 3 počty " sheetId="14" r:id="rId9"/>
    <sheet name="izol 3 výpočet" sheetId="15" r:id="rId10"/>
    <sheet name="PEX ceny" sheetId="16" r:id="rId11"/>
    <sheet name="PEX množství" sheetId="17" r:id="rId12"/>
    <sheet name="PEX výpočet" sheetId="18" r:id="rId13"/>
    <sheet name="tvar 1 PEX ceny" sheetId="22" r:id="rId14"/>
    <sheet name="tvar 1 PEX množství" sheetId="23" r:id="rId15"/>
    <sheet name="tvar 1 PEX výpočet" sheetId="24" r:id="rId16"/>
    <sheet name="tvar 2 PEX ceny" sheetId="19" r:id="rId17"/>
    <sheet name="tvar 2 PEX množství" sheetId="20" r:id="rId18"/>
    <sheet name="tvar 2 PEX výpočet" sheetId="21" r:id="rId19"/>
    <sheet name="krab ceny " sheetId="25" r:id="rId20"/>
    <sheet name="krab množství" sheetId="26" r:id="rId21"/>
    <sheet name="krab výpočet" sheetId="27" r:id="rId22"/>
    <sheet name="služby " sheetId="29" r:id="rId23"/>
    <sheet name="List2" sheetId="30" r:id="rId24"/>
    <sheet name="List1" sheetId="31" r:id="rId25"/>
  </sheets>
  <definedNames>
    <definedName name="_xlnm.Print_Area" localSheetId="22">'služby '!$A$1:$G$173</definedName>
  </definedNames>
  <calcPr calcId="145621"/>
</workbook>
</file>

<file path=xl/calcChain.xml><?xml version="1.0" encoding="utf-8"?>
<calcChain xmlns="http://schemas.openxmlformats.org/spreadsheetml/2006/main">
  <c r="K175" i="29" l="1"/>
  <c r="Y91" i="12" l="1"/>
  <c r="Y61" i="12"/>
  <c r="Y33" i="8"/>
  <c r="Y84" i="8"/>
  <c r="S116" i="12" l="1"/>
  <c r="R116" i="12"/>
  <c r="Q116" i="12"/>
  <c r="P116" i="12"/>
  <c r="O116" i="12"/>
  <c r="N116" i="12"/>
  <c r="M116" i="12"/>
  <c r="Q115" i="12"/>
  <c r="P115" i="12"/>
  <c r="O115" i="12"/>
  <c r="N115" i="12"/>
  <c r="M115" i="12"/>
  <c r="L115" i="12"/>
  <c r="P114" i="12"/>
  <c r="O114" i="12"/>
  <c r="N114" i="12"/>
  <c r="M114" i="12"/>
  <c r="L114" i="12"/>
  <c r="K114" i="12"/>
  <c r="M113" i="12"/>
  <c r="L113" i="12"/>
  <c r="K113" i="12"/>
  <c r="J113" i="12"/>
  <c r="M112" i="12"/>
  <c r="L112" i="12"/>
  <c r="K112" i="12"/>
  <c r="J112" i="12"/>
  <c r="I112" i="12"/>
  <c r="K111" i="12"/>
  <c r="J111" i="12"/>
  <c r="I111" i="12"/>
  <c r="H111" i="12"/>
  <c r="K110" i="12"/>
  <c r="J110" i="12"/>
  <c r="I110" i="12"/>
  <c r="H110" i="12"/>
  <c r="G110" i="12"/>
  <c r="J109" i="12"/>
  <c r="I109" i="12"/>
  <c r="H109" i="12"/>
  <c r="G109" i="12"/>
  <c r="F109" i="12"/>
  <c r="I108" i="12"/>
  <c r="H108" i="12"/>
  <c r="G108" i="12"/>
  <c r="F108" i="12"/>
  <c r="E108" i="12"/>
  <c r="H107" i="12"/>
  <c r="G107" i="12"/>
  <c r="F107" i="12"/>
  <c r="E107" i="12"/>
  <c r="D107" i="12"/>
  <c r="G106" i="12"/>
  <c r="F106" i="12"/>
  <c r="E106" i="12"/>
  <c r="D106" i="12"/>
  <c r="C106" i="12"/>
  <c r="S105" i="12"/>
  <c r="R105" i="12"/>
  <c r="Q105" i="12"/>
  <c r="P105" i="12"/>
  <c r="O105" i="12"/>
  <c r="N105" i="12"/>
  <c r="M105" i="12"/>
  <c r="Q104" i="12"/>
  <c r="P104" i="12"/>
  <c r="O104" i="12"/>
  <c r="N104" i="12"/>
  <c r="M104" i="12"/>
  <c r="L104" i="12"/>
  <c r="P103" i="12"/>
  <c r="O103" i="12"/>
  <c r="N103" i="12"/>
  <c r="M103" i="12"/>
  <c r="L103" i="12"/>
  <c r="K103" i="12"/>
  <c r="M102" i="12"/>
  <c r="L102" i="12"/>
  <c r="K102" i="12"/>
  <c r="J102" i="12"/>
  <c r="M101" i="12"/>
  <c r="L101" i="12"/>
  <c r="K101" i="12"/>
  <c r="J101" i="12"/>
  <c r="I101" i="12"/>
  <c r="K100" i="12"/>
  <c r="J100" i="12"/>
  <c r="I100" i="12"/>
  <c r="H100" i="12"/>
  <c r="K99" i="12"/>
  <c r="J99" i="12"/>
  <c r="I99" i="12"/>
  <c r="H99" i="12"/>
  <c r="G99" i="12"/>
  <c r="J98" i="12"/>
  <c r="I98" i="12"/>
  <c r="H98" i="12"/>
  <c r="G98" i="12"/>
  <c r="F98" i="12"/>
  <c r="I97" i="12"/>
  <c r="H97" i="12"/>
  <c r="G97" i="12"/>
  <c r="F97" i="12"/>
  <c r="E97" i="12"/>
  <c r="H96" i="12"/>
  <c r="G96" i="12"/>
  <c r="F96" i="12"/>
  <c r="E96" i="12"/>
  <c r="D96" i="12"/>
  <c r="G95" i="12"/>
  <c r="F95" i="12"/>
  <c r="E95" i="12"/>
  <c r="D95" i="12"/>
  <c r="C95" i="12"/>
  <c r="S64" i="12"/>
  <c r="R64" i="12"/>
  <c r="Q64" i="12"/>
  <c r="P64" i="12"/>
  <c r="O64" i="12"/>
  <c r="N64" i="12"/>
  <c r="M64" i="12"/>
  <c r="Q63" i="12"/>
  <c r="P63" i="12"/>
  <c r="O63" i="12"/>
  <c r="N63" i="12"/>
  <c r="M63" i="12"/>
  <c r="L63" i="12"/>
  <c r="P62" i="12"/>
  <c r="O62" i="12"/>
  <c r="N62" i="12"/>
  <c r="M62" i="12"/>
  <c r="L62" i="12"/>
  <c r="K62" i="12"/>
  <c r="M61" i="12"/>
  <c r="L61" i="12"/>
  <c r="K61" i="12"/>
  <c r="J61" i="12"/>
  <c r="M60" i="12"/>
  <c r="L60" i="12"/>
  <c r="K60" i="12"/>
  <c r="J60" i="12"/>
  <c r="I60" i="12"/>
  <c r="K59" i="12"/>
  <c r="J59" i="12"/>
  <c r="I59" i="12"/>
  <c r="H59" i="12"/>
  <c r="K58" i="12"/>
  <c r="J58" i="12"/>
  <c r="I58" i="12"/>
  <c r="H58" i="12"/>
  <c r="G58" i="12"/>
  <c r="J57" i="12"/>
  <c r="I57" i="12"/>
  <c r="H57" i="12"/>
  <c r="G57" i="12"/>
  <c r="F57" i="12"/>
  <c r="I56" i="12"/>
  <c r="H56" i="12"/>
  <c r="G56" i="12"/>
  <c r="F56" i="12"/>
  <c r="E56" i="12"/>
  <c r="H55" i="12"/>
  <c r="G55" i="12"/>
  <c r="F55" i="12"/>
  <c r="E55" i="12"/>
  <c r="D55" i="12"/>
  <c r="G54" i="12"/>
  <c r="F54" i="12"/>
  <c r="E54" i="12"/>
  <c r="D54" i="12"/>
  <c r="C54" i="12"/>
  <c r="S53" i="12"/>
  <c r="R53" i="12"/>
  <c r="Q53" i="12"/>
  <c r="P53" i="12"/>
  <c r="O53" i="12"/>
  <c r="N53" i="12"/>
  <c r="M53" i="12"/>
  <c r="Q52" i="12"/>
  <c r="P52" i="12"/>
  <c r="O52" i="12"/>
  <c r="N52" i="12"/>
  <c r="M52" i="12"/>
  <c r="L52" i="12"/>
  <c r="P51" i="12"/>
  <c r="O51" i="12"/>
  <c r="N51" i="12"/>
  <c r="M51" i="12"/>
  <c r="L51" i="12"/>
  <c r="K51" i="12"/>
  <c r="M50" i="12"/>
  <c r="L50" i="12"/>
  <c r="K50" i="12"/>
  <c r="J50" i="12"/>
  <c r="M49" i="12"/>
  <c r="L49" i="12"/>
  <c r="K49" i="12"/>
  <c r="J49" i="12"/>
  <c r="I49" i="12"/>
  <c r="K48" i="12"/>
  <c r="J48" i="12"/>
  <c r="I48" i="12"/>
  <c r="H48" i="12"/>
  <c r="K47" i="12"/>
  <c r="J47" i="12"/>
  <c r="I47" i="12"/>
  <c r="H47" i="12"/>
  <c r="G47" i="12"/>
  <c r="J46" i="12"/>
  <c r="I46" i="12"/>
  <c r="H46" i="12"/>
  <c r="G46" i="12"/>
  <c r="F46" i="12"/>
  <c r="I45" i="12"/>
  <c r="H45" i="12"/>
  <c r="G45" i="12"/>
  <c r="F45" i="12"/>
  <c r="E45" i="12"/>
  <c r="H44" i="12"/>
  <c r="G44" i="12"/>
  <c r="F44" i="12"/>
  <c r="E44" i="12"/>
  <c r="D44" i="12"/>
  <c r="G43" i="12"/>
  <c r="F43" i="12"/>
  <c r="E43" i="12"/>
  <c r="D43" i="12"/>
  <c r="C43" i="12"/>
  <c r="S116" i="8"/>
  <c r="R116" i="8"/>
  <c r="Q116" i="8"/>
  <c r="P116" i="8"/>
  <c r="O116" i="8"/>
  <c r="N116" i="8"/>
  <c r="M116" i="8"/>
  <c r="Q115" i="8"/>
  <c r="P115" i="8"/>
  <c r="O115" i="8"/>
  <c r="N115" i="8"/>
  <c r="M115" i="8"/>
  <c r="L115" i="8"/>
  <c r="P114" i="8"/>
  <c r="O114" i="8"/>
  <c r="N114" i="8"/>
  <c r="M114" i="8"/>
  <c r="L114" i="8"/>
  <c r="K114" i="8"/>
  <c r="M113" i="8"/>
  <c r="L113" i="8"/>
  <c r="K113" i="8"/>
  <c r="J113" i="8"/>
  <c r="M112" i="8"/>
  <c r="L112" i="8"/>
  <c r="K112" i="8"/>
  <c r="J112" i="8"/>
  <c r="I112" i="8"/>
  <c r="K111" i="8"/>
  <c r="J111" i="8"/>
  <c r="I111" i="8"/>
  <c r="H111" i="8"/>
  <c r="K110" i="8"/>
  <c r="J110" i="8"/>
  <c r="I110" i="8"/>
  <c r="H110" i="8"/>
  <c r="G110" i="8"/>
  <c r="J109" i="8"/>
  <c r="I109" i="8"/>
  <c r="H109" i="8"/>
  <c r="G109" i="8"/>
  <c r="F109" i="8"/>
  <c r="I108" i="8"/>
  <c r="H108" i="8"/>
  <c r="G108" i="8"/>
  <c r="F108" i="8"/>
  <c r="E108" i="8"/>
  <c r="H107" i="8"/>
  <c r="G107" i="8"/>
  <c r="F107" i="8"/>
  <c r="E107" i="8"/>
  <c r="D107" i="8"/>
  <c r="Y107" i="8" s="1"/>
  <c r="G106" i="8"/>
  <c r="F106" i="8"/>
  <c r="E106" i="8"/>
  <c r="D106" i="8"/>
  <c r="C106" i="8"/>
  <c r="S105" i="8"/>
  <c r="R105" i="8"/>
  <c r="Q105" i="8"/>
  <c r="P105" i="8"/>
  <c r="O105" i="8"/>
  <c r="N105" i="8"/>
  <c r="M105" i="8"/>
  <c r="Q104" i="8"/>
  <c r="P104" i="8"/>
  <c r="O104" i="8"/>
  <c r="N104" i="8"/>
  <c r="M104" i="8"/>
  <c r="L104" i="8"/>
  <c r="P103" i="8"/>
  <c r="O103" i="8"/>
  <c r="N103" i="8"/>
  <c r="M103" i="8"/>
  <c r="L103" i="8"/>
  <c r="K103" i="8"/>
  <c r="M102" i="8"/>
  <c r="L102" i="8"/>
  <c r="K102" i="8"/>
  <c r="J102" i="8"/>
  <c r="M101" i="8"/>
  <c r="L101" i="8"/>
  <c r="K101" i="8"/>
  <c r="J101" i="8"/>
  <c r="I101" i="8"/>
  <c r="K100" i="8"/>
  <c r="J100" i="8"/>
  <c r="I100" i="8"/>
  <c r="H100" i="8"/>
  <c r="K99" i="8"/>
  <c r="J99" i="8"/>
  <c r="I99" i="8"/>
  <c r="H99" i="8"/>
  <c r="G99" i="8"/>
  <c r="J98" i="8"/>
  <c r="I98" i="8"/>
  <c r="H98" i="8"/>
  <c r="G98" i="8"/>
  <c r="F98" i="8"/>
  <c r="I97" i="8"/>
  <c r="H97" i="8"/>
  <c r="G97" i="8"/>
  <c r="F97" i="8"/>
  <c r="E97" i="8"/>
  <c r="H96" i="8"/>
  <c r="G96" i="8"/>
  <c r="F96" i="8"/>
  <c r="E96" i="8"/>
  <c r="D96" i="8"/>
  <c r="Y96" i="8" s="1"/>
  <c r="G95" i="8"/>
  <c r="F95" i="8"/>
  <c r="E95" i="8"/>
  <c r="D95" i="8"/>
  <c r="C95" i="8"/>
  <c r="Y95" i="8" l="1"/>
  <c r="Y103" i="8"/>
  <c r="Y98" i="8"/>
  <c r="Y104" i="8"/>
  <c r="Y114" i="8"/>
  <c r="Y97" i="8"/>
  <c r="Y99" i="8"/>
  <c r="Y101" i="8"/>
  <c r="Y102" i="8"/>
  <c r="Y105" i="8"/>
  <c r="Y109" i="8"/>
  <c r="Y110" i="8"/>
  <c r="Y113" i="8"/>
  <c r="Y106" i="8"/>
  <c r="Y115" i="8"/>
  <c r="Y100" i="8"/>
  <c r="Y108" i="8"/>
  <c r="Y111" i="8"/>
  <c r="Y112" i="8"/>
  <c r="Y116" i="8"/>
  <c r="Y102" i="12"/>
  <c r="Y95" i="12"/>
  <c r="Y114" i="12"/>
  <c r="Y115" i="12"/>
  <c r="Y110" i="12"/>
  <c r="Y113" i="12"/>
  <c r="Y108" i="12"/>
  <c r="Y111" i="12"/>
  <c r="Y116" i="12"/>
  <c r="Y96" i="12"/>
  <c r="Y103" i="12"/>
  <c r="Y104" i="12"/>
  <c r="Y99" i="12"/>
  <c r="Y97" i="12"/>
  <c r="Y105" i="12"/>
  <c r="Y106" i="12"/>
  <c r="Y107" i="12"/>
  <c r="Y98" i="12"/>
  <c r="Y109" i="12"/>
  <c r="Y101" i="12"/>
  <c r="Y112" i="12"/>
  <c r="Y100" i="12"/>
  <c r="Y57" i="12"/>
  <c r="Y46" i="12"/>
  <c r="Y47" i="12"/>
  <c r="Y50" i="12"/>
  <c r="Y58" i="12"/>
  <c r="Y45" i="12"/>
  <c r="Y49" i="12"/>
  <c r="Y53" i="12"/>
  <c r="Y56" i="12"/>
  <c r="Y60" i="12"/>
  <c r="Y48" i="12"/>
  <c r="Y59" i="12"/>
  <c r="Y64" i="12"/>
  <c r="Y43" i="12"/>
  <c r="Y44" i="12"/>
  <c r="Y51" i="12"/>
  <c r="Y52" i="12"/>
  <c r="Y54" i="12"/>
  <c r="Y55" i="12"/>
  <c r="Y62" i="12"/>
  <c r="Y63" i="12"/>
  <c r="S64" i="8"/>
  <c r="R64" i="8"/>
  <c r="Q64" i="8"/>
  <c r="P64" i="8"/>
  <c r="O64" i="8"/>
  <c r="N64" i="8"/>
  <c r="M64" i="8"/>
  <c r="Q63" i="8"/>
  <c r="P63" i="8"/>
  <c r="O63" i="8"/>
  <c r="N63" i="8"/>
  <c r="M63" i="8"/>
  <c r="L63" i="8"/>
  <c r="P62" i="8"/>
  <c r="O62" i="8"/>
  <c r="N62" i="8"/>
  <c r="M62" i="8"/>
  <c r="L62" i="8"/>
  <c r="K62" i="8"/>
  <c r="M61" i="8"/>
  <c r="L61" i="8"/>
  <c r="K61" i="8"/>
  <c r="J61" i="8"/>
  <c r="M60" i="8"/>
  <c r="L60" i="8"/>
  <c r="K60" i="8"/>
  <c r="J60" i="8"/>
  <c r="I60" i="8"/>
  <c r="K59" i="8"/>
  <c r="J59" i="8"/>
  <c r="I59" i="8"/>
  <c r="H59" i="8"/>
  <c r="K58" i="8"/>
  <c r="J58" i="8"/>
  <c r="I58" i="8"/>
  <c r="H58" i="8"/>
  <c r="G58" i="8"/>
  <c r="J57" i="8"/>
  <c r="I57" i="8"/>
  <c r="H57" i="8"/>
  <c r="G57" i="8"/>
  <c r="F57" i="8"/>
  <c r="I56" i="8"/>
  <c r="H56" i="8"/>
  <c r="G56" i="8"/>
  <c r="F56" i="8"/>
  <c r="E56" i="8"/>
  <c r="H55" i="8"/>
  <c r="G55" i="8"/>
  <c r="F55" i="8"/>
  <c r="E55" i="8"/>
  <c r="D55" i="8"/>
  <c r="G54" i="8"/>
  <c r="F54" i="8"/>
  <c r="E54" i="8"/>
  <c r="D54" i="8"/>
  <c r="C54" i="8"/>
  <c r="S53" i="8"/>
  <c r="R53" i="8"/>
  <c r="Q53" i="8"/>
  <c r="P53" i="8"/>
  <c r="O53" i="8"/>
  <c r="N53" i="8"/>
  <c r="M53" i="8"/>
  <c r="Q52" i="8"/>
  <c r="P52" i="8"/>
  <c r="O52" i="8"/>
  <c r="N52" i="8"/>
  <c r="M52" i="8"/>
  <c r="L52" i="8"/>
  <c r="P51" i="8"/>
  <c r="O51" i="8"/>
  <c r="N51" i="8"/>
  <c r="M51" i="8"/>
  <c r="L51" i="8"/>
  <c r="K51" i="8"/>
  <c r="M50" i="8"/>
  <c r="L50" i="8"/>
  <c r="K50" i="8"/>
  <c r="J50" i="8"/>
  <c r="M49" i="8"/>
  <c r="L49" i="8"/>
  <c r="K49" i="8"/>
  <c r="J49" i="8"/>
  <c r="I49" i="8"/>
  <c r="K48" i="8"/>
  <c r="J48" i="8"/>
  <c r="I48" i="8"/>
  <c r="H48" i="8"/>
  <c r="K47" i="8"/>
  <c r="J47" i="8"/>
  <c r="I47" i="8"/>
  <c r="H47" i="8"/>
  <c r="G47" i="8"/>
  <c r="J46" i="8"/>
  <c r="I46" i="8"/>
  <c r="H46" i="8"/>
  <c r="G46" i="8"/>
  <c r="F46" i="8"/>
  <c r="I45" i="8"/>
  <c r="H45" i="8"/>
  <c r="G45" i="8"/>
  <c r="F45" i="8"/>
  <c r="E45" i="8"/>
  <c r="H44" i="8"/>
  <c r="G44" i="8"/>
  <c r="F44" i="8"/>
  <c r="E44" i="8"/>
  <c r="D44" i="8"/>
  <c r="G43" i="8"/>
  <c r="F43" i="8"/>
  <c r="E43" i="8"/>
  <c r="D43" i="8"/>
  <c r="C43" i="8"/>
  <c r="Y44" i="8" l="1"/>
  <c r="Y45" i="8"/>
  <c r="Y49" i="8"/>
  <c r="Y52" i="8"/>
  <c r="Y53" i="8"/>
  <c r="Y55" i="8"/>
  <c r="Y56" i="8"/>
  <c r="Y60" i="8"/>
  <c r="Y63" i="8"/>
  <c r="Y64" i="8"/>
  <c r="Y47" i="8"/>
  <c r="Y48" i="8"/>
  <c r="Y58" i="8"/>
  <c r="Y59" i="8"/>
  <c r="Y43" i="8"/>
  <c r="Y46" i="8"/>
  <c r="Y50" i="8"/>
  <c r="Y51" i="8"/>
  <c r="Y54" i="8"/>
  <c r="Y57" i="8"/>
  <c r="Y61" i="8"/>
  <c r="Y62" i="8"/>
  <c r="K171" i="29"/>
  <c r="K159" i="29"/>
  <c r="K153" i="29"/>
  <c r="K119" i="29"/>
  <c r="K128" i="29"/>
  <c r="K110" i="29"/>
  <c r="K70" i="29"/>
  <c r="K61" i="29"/>
  <c r="K60" i="29"/>
  <c r="K50" i="29"/>
  <c r="K43" i="29"/>
  <c r="K37" i="29"/>
  <c r="K32" i="29"/>
  <c r="K160" i="29" l="1"/>
  <c r="K170" i="29"/>
  <c r="K169" i="29"/>
  <c r="K168" i="29"/>
  <c r="K167" i="29"/>
  <c r="K166" i="29"/>
  <c r="K165" i="29"/>
  <c r="K164" i="29"/>
  <c r="K163" i="29"/>
  <c r="K162" i="29"/>
  <c r="K161" i="29"/>
  <c r="K158" i="29"/>
  <c r="K157" i="29"/>
  <c r="K156" i="29"/>
  <c r="K155" i="29"/>
  <c r="K154" i="29"/>
  <c r="K152" i="29"/>
  <c r="K151" i="29"/>
  <c r="K150" i="29"/>
  <c r="K133" i="29"/>
  <c r="K140" i="29"/>
  <c r="K129" i="29"/>
  <c r="K144" i="29"/>
  <c r="K143" i="29"/>
  <c r="K142" i="29"/>
  <c r="K141" i="29"/>
  <c r="K139" i="29"/>
  <c r="K138" i="29"/>
  <c r="K137" i="29"/>
  <c r="K136" i="29"/>
  <c r="K135" i="29"/>
  <c r="K134" i="29"/>
  <c r="K132" i="29"/>
  <c r="K145" i="29" s="1"/>
  <c r="K173" i="29" s="1"/>
  <c r="K131" i="29"/>
  <c r="K130" i="29"/>
  <c r="K127" i="29"/>
  <c r="K126" i="29"/>
  <c r="K125" i="29"/>
  <c r="K124" i="29"/>
  <c r="K108" i="29"/>
  <c r="K99" i="29"/>
  <c r="K98" i="29"/>
  <c r="K118" i="29"/>
  <c r="K117" i="29"/>
  <c r="K116" i="29"/>
  <c r="K115" i="29"/>
  <c r="K114" i="29"/>
  <c r="K113" i="29"/>
  <c r="K112" i="29"/>
  <c r="K111" i="29"/>
  <c r="K109" i="29"/>
  <c r="K107" i="29"/>
  <c r="K106" i="29"/>
  <c r="K105" i="29"/>
  <c r="K104" i="29"/>
  <c r="K103" i="29"/>
  <c r="K102" i="29"/>
  <c r="K101" i="29"/>
  <c r="K100" i="29"/>
  <c r="K77" i="29"/>
  <c r="K76" i="29"/>
  <c r="K75" i="29"/>
  <c r="K74" i="29"/>
  <c r="K73" i="29"/>
  <c r="K72" i="29"/>
  <c r="K71" i="29"/>
  <c r="K69" i="29"/>
  <c r="K68" i="29"/>
  <c r="K67" i="29"/>
  <c r="K66" i="29"/>
  <c r="K52" i="29"/>
  <c r="K49" i="29"/>
  <c r="K59" i="29"/>
  <c r="K58" i="29"/>
  <c r="K57" i="29"/>
  <c r="K56" i="29"/>
  <c r="K55" i="29"/>
  <c r="K54" i="29"/>
  <c r="K53" i="29"/>
  <c r="K51" i="29"/>
  <c r="K42" i="29"/>
  <c r="K41" i="29"/>
  <c r="K40" i="29"/>
  <c r="K39" i="29"/>
  <c r="K44" i="29" s="1"/>
  <c r="K80" i="29" s="1"/>
  <c r="K38" i="29"/>
  <c r="K36" i="29"/>
  <c r="K35" i="29"/>
  <c r="K34" i="29"/>
  <c r="K33" i="29"/>
  <c r="K78" i="29" l="1"/>
  <c r="D15" i="9" l="1"/>
  <c r="F269" i="29" l="1"/>
  <c r="M173" i="12" l="1"/>
  <c r="L173" i="12"/>
  <c r="K173" i="12"/>
  <c r="J173" i="12"/>
  <c r="I173" i="12"/>
  <c r="H173" i="12"/>
  <c r="G173" i="12"/>
  <c r="F173" i="12"/>
  <c r="E173" i="12"/>
  <c r="D173" i="12"/>
  <c r="C173" i="12"/>
  <c r="S94" i="12"/>
  <c r="R94" i="12"/>
  <c r="Q93" i="12"/>
  <c r="Q94" i="12"/>
  <c r="P92" i="12"/>
  <c r="P93" i="12"/>
  <c r="P94" i="12"/>
  <c r="O92" i="12"/>
  <c r="O93" i="12"/>
  <c r="O94" i="12"/>
  <c r="N92" i="12"/>
  <c r="N93" i="12"/>
  <c r="N94" i="12"/>
  <c r="M90" i="12"/>
  <c r="M91" i="12"/>
  <c r="M92" i="12"/>
  <c r="M93" i="12"/>
  <c r="M94" i="12"/>
  <c r="L90" i="12"/>
  <c r="L91" i="12"/>
  <c r="L92" i="12"/>
  <c r="L93" i="12"/>
  <c r="K88" i="12"/>
  <c r="K89" i="12"/>
  <c r="K90" i="12"/>
  <c r="K91" i="12"/>
  <c r="K92" i="12"/>
  <c r="J87" i="12"/>
  <c r="J88" i="12"/>
  <c r="J89" i="12"/>
  <c r="J90" i="12"/>
  <c r="J91" i="12"/>
  <c r="I86" i="12"/>
  <c r="I87" i="12"/>
  <c r="I88" i="12"/>
  <c r="I89" i="12"/>
  <c r="I90" i="12"/>
  <c r="H85" i="12"/>
  <c r="H86" i="12"/>
  <c r="H87" i="12"/>
  <c r="H88" i="12"/>
  <c r="H89" i="12"/>
  <c r="G85" i="12"/>
  <c r="G86" i="12"/>
  <c r="G87" i="12"/>
  <c r="G88" i="12"/>
  <c r="G84" i="12"/>
  <c r="F87" i="12"/>
  <c r="F86" i="12"/>
  <c r="F85" i="12"/>
  <c r="F84" i="12"/>
  <c r="E86" i="12"/>
  <c r="E85" i="12"/>
  <c r="E84" i="12"/>
  <c r="D85" i="12"/>
  <c r="D84" i="12"/>
  <c r="C84" i="12"/>
  <c r="S42" i="12"/>
  <c r="R42" i="12"/>
  <c r="Q41" i="12"/>
  <c r="Q42" i="12"/>
  <c r="P40" i="12"/>
  <c r="P41" i="12"/>
  <c r="P42" i="12"/>
  <c r="O40" i="12"/>
  <c r="O41" i="12"/>
  <c r="O42" i="12"/>
  <c r="N40" i="12"/>
  <c r="N41" i="12"/>
  <c r="N42" i="12"/>
  <c r="M38" i="12"/>
  <c r="M39" i="12"/>
  <c r="M40" i="12"/>
  <c r="M41" i="12"/>
  <c r="M42" i="12"/>
  <c r="L38" i="12"/>
  <c r="L39" i="12"/>
  <c r="L40" i="12"/>
  <c r="L41" i="12"/>
  <c r="K36" i="12"/>
  <c r="K37" i="12"/>
  <c r="K38" i="12"/>
  <c r="K39" i="12"/>
  <c r="K40" i="12"/>
  <c r="J35" i="12"/>
  <c r="J36" i="12"/>
  <c r="J37" i="12"/>
  <c r="J38" i="12"/>
  <c r="J39" i="12"/>
  <c r="I34" i="12"/>
  <c r="I35" i="12"/>
  <c r="I36" i="12"/>
  <c r="I37" i="12"/>
  <c r="I38" i="12"/>
  <c r="H34" i="12"/>
  <c r="H35" i="12"/>
  <c r="H36" i="12"/>
  <c r="H37" i="12"/>
  <c r="G34" i="12"/>
  <c r="G35" i="12"/>
  <c r="G36" i="12"/>
  <c r="F34" i="12"/>
  <c r="F35" i="12"/>
  <c r="E34" i="12"/>
  <c r="E33" i="12"/>
  <c r="F33" i="12"/>
  <c r="G33" i="12"/>
  <c r="H33" i="12"/>
  <c r="E32" i="12"/>
  <c r="F32" i="12"/>
  <c r="G32" i="12"/>
  <c r="D33" i="12"/>
  <c r="D32" i="12"/>
  <c r="C32" i="12"/>
  <c r="Y173" i="12" l="1"/>
  <c r="Y90" i="12"/>
  <c r="Y93" i="12"/>
  <c r="Y33" i="12"/>
  <c r="Y35" i="12"/>
  <c r="Y34" i="12"/>
  <c r="Y40" i="12"/>
  <c r="Y42" i="12"/>
  <c r="Y38" i="12"/>
  <c r="Y85" i="12"/>
  <c r="Y87" i="12"/>
  <c r="Y92" i="12"/>
  <c r="Y94" i="12"/>
  <c r="Y32" i="12"/>
  <c r="Y36" i="12"/>
  <c r="Y41" i="12"/>
  <c r="Y86" i="12"/>
  <c r="Y37" i="12"/>
  <c r="Y39" i="12"/>
  <c r="Y84" i="12"/>
  <c r="Y88" i="12"/>
  <c r="Y89" i="12"/>
  <c r="N180" i="8" l="1"/>
  <c r="M180" i="8"/>
  <c r="L180" i="8"/>
  <c r="K180" i="8"/>
  <c r="J180" i="8"/>
  <c r="I180" i="8"/>
  <c r="H180" i="8"/>
  <c r="G180" i="8"/>
  <c r="F180" i="8"/>
  <c r="E180" i="8"/>
  <c r="D180" i="8"/>
  <c r="C180" i="8"/>
  <c r="M178" i="8"/>
  <c r="L178" i="8"/>
  <c r="K178" i="8"/>
  <c r="J178" i="8"/>
  <c r="I178" i="8"/>
  <c r="H178" i="8"/>
  <c r="G178" i="8"/>
  <c r="F178" i="8"/>
  <c r="E178" i="8"/>
  <c r="D178" i="8"/>
  <c r="C178" i="8"/>
  <c r="F87" i="8"/>
  <c r="F86" i="8"/>
  <c r="E86" i="8"/>
  <c r="S94" i="8"/>
  <c r="R94" i="8"/>
  <c r="Q94" i="8"/>
  <c r="P94" i="8"/>
  <c r="O94" i="8"/>
  <c r="N94" i="8"/>
  <c r="M94" i="8"/>
  <c r="Q93" i="8"/>
  <c r="P93" i="8"/>
  <c r="O93" i="8"/>
  <c r="N93" i="8"/>
  <c r="M93" i="8"/>
  <c r="L93" i="8"/>
  <c r="P92" i="8"/>
  <c r="O92" i="8"/>
  <c r="N92" i="8"/>
  <c r="M92" i="8"/>
  <c r="L92" i="8"/>
  <c r="K92" i="8"/>
  <c r="M91" i="8"/>
  <c r="L91" i="8"/>
  <c r="K91" i="8"/>
  <c r="J91" i="8"/>
  <c r="M90" i="8"/>
  <c r="L90" i="8"/>
  <c r="K90" i="8"/>
  <c r="J90" i="8"/>
  <c r="I90" i="8"/>
  <c r="K89" i="8"/>
  <c r="J89" i="8"/>
  <c r="I89" i="8"/>
  <c r="H89" i="8"/>
  <c r="K88" i="8"/>
  <c r="J88" i="8"/>
  <c r="I88" i="8"/>
  <c r="H88" i="8"/>
  <c r="G88" i="8"/>
  <c r="J87" i="8"/>
  <c r="I87" i="8"/>
  <c r="H87" i="8"/>
  <c r="G87" i="8"/>
  <c r="I86" i="8"/>
  <c r="H86" i="8"/>
  <c r="G86" i="8"/>
  <c r="H85" i="8"/>
  <c r="G85" i="8"/>
  <c r="F85" i="8"/>
  <c r="E85" i="8"/>
  <c r="G84" i="8"/>
  <c r="F84" i="8"/>
  <c r="E84" i="8"/>
  <c r="D85" i="8"/>
  <c r="D84" i="8"/>
  <c r="C84" i="8"/>
  <c r="E34" i="8"/>
  <c r="S42" i="8"/>
  <c r="R42" i="8"/>
  <c r="Q42" i="8"/>
  <c r="P42" i="8"/>
  <c r="O42" i="8"/>
  <c r="N42" i="8"/>
  <c r="M42" i="8"/>
  <c r="G32" i="8"/>
  <c r="F32" i="8"/>
  <c r="Q41" i="8"/>
  <c r="P41" i="8"/>
  <c r="O41" i="8"/>
  <c r="N41" i="8"/>
  <c r="M41" i="8"/>
  <c r="L41" i="8"/>
  <c r="P40" i="8"/>
  <c r="O40" i="8"/>
  <c r="N40" i="8"/>
  <c r="M40" i="8"/>
  <c r="L40" i="8"/>
  <c r="K40" i="8"/>
  <c r="M39" i="8"/>
  <c r="L39" i="8"/>
  <c r="K39" i="8"/>
  <c r="J39" i="8"/>
  <c r="M38" i="8"/>
  <c r="L38" i="8"/>
  <c r="K38" i="8"/>
  <c r="J38" i="8"/>
  <c r="I38" i="8"/>
  <c r="K37" i="8"/>
  <c r="J37" i="8"/>
  <c r="I37" i="8"/>
  <c r="H37" i="8"/>
  <c r="K36" i="8"/>
  <c r="J36" i="8"/>
  <c r="I36" i="8"/>
  <c r="H36" i="8"/>
  <c r="G36" i="8"/>
  <c r="J35" i="8"/>
  <c r="I35" i="8"/>
  <c r="H35" i="8"/>
  <c r="G35" i="8"/>
  <c r="F35" i="8"/>
  <c r="I34" i="8"/>
  <c r="H34" i="8"/>
  <c r="G34" i="8"/>
  <c r="F34" i="8"/>
  <c r="H33" i="8"/>
  <c r="G33" i="8"/>
  <c r="F33" i="8"/>
  <c r="E33" i="8"/>
  <c r="E32" i="8"/>
  <c r="D33" i="8"/>
  <c r="D32" i="8"/>
  <c r="C32" i="8"/>
  <c r="Y85" i="8" l="1"/>
  <c r="Y88" i="8"/>
  <c r="Y91" i="8"/>
  <c r="Y93" i="8"/>
  <c r="Y87" i="8"/>
  <c r="Y180" i="8"/>
  <c r="Y89" i="8"/>
  <c r="Y90" i="8"/>
  <c r="Y178" i="8"/>
  <c r="Y92" i="8"/>
  <c r="Y86" i="8"/>
  <c r="Y94" i="8"/>
  <c r="Y32" i="8"/>
  <c r="Y37" i="8"/>
  <c r="Y34" i="8"/>
  <c r="Y35" i="8"/>
  <c r="Y38" i="8"/>
  <c r="Y40" i="8"/>
  <c r="Y41" i="8"/>
  <c r="Y42" i="8"/>
  <c r="Y36" i="8"/>
  <c r="Y39" i="8"/>
  <c r="D13" i="9" l="1"/>
  <c r="F47" i="21"/>
  <c r="F46" i="21"/>
  <c r="D47" i="21"/>
  <c r="D46" i="21"/>
  <c r="B34" i="24"/>
  <c r="I25" i="24"/>
  <c r="R48" i="21" l="1"/>
  <c r="C5" i="27" l="1"/>
  <c r="C8" i="27"/>
  <c r="C7" i="27"/>
  <c r="C6" i="27"/>
  <c r="C4" i="27"/>
  <c r="C10" i="27" l="1"/>
  <c r="D14" i="9" s="1"/>
  <c r="C33" i="24" l="1"/>
  <c r="B33" i="24"/>
  <c r="C32" i="24"/>
  <c r="B32" i="24"/>
  <c r="C31" i="24"/>
  <c r="B31" i="24"/>
  <c r="C30" i="24"/>
  <c r="B30" i="24"/>
  <c r="C29" i="24"/>
  <c r="B29" i="24"/>
  <c r="C28" i="24"/>
  <c r="B28" i="24"/>
  <c r="C27" i="24"/>
  <c r="C34" i="24" s="1"/>
  <c r="B27" i="24"/>
  <c r="I24" i="24"/>
  <c r="I23" i="24"/>
  <c r="I22" i="24"/>
  <c r="I21" i="24"/>
  <c r="I20" i="24"/>
  <c r="I19" i="24"/>
  <c r="I18" i="24"/>
  <c r="I17" i="24"/>
  <c r="F17" i="24"/>
  <c r="C17" i="24"/>
  <c r="B17" i="24"/>
  <c r="I16" i="24"/>
  <c r="F16" i="24"/>
  <c r="C16" i="24"/>
  <c r="B16" i="24"/>
  <c r="I15" i="24"/>
  <c r="F15" i="24"/>
  <c r="C15" i="24"/>
  <c r="B15" i="24"/>
  <c r="I14" i="24"/>
  <c r="F14" i="24"/>
  <c r="C14" i="24"/>
  <c r="B14" i="24"/>
  <c r="I13" i="24"/>
  <c r="F13" i="24"/>
  <c r="C13" i="24"/>
  <c r="B13" i="24"/>
  <c r="I12" i="24"/>
  <c r="F12" i="24"/>
  <c r="C12" i="24"/>
  <c r="B12" i="24"/>
  <c r="I11" i="24"/>
  <c r="F11" i="24"/>
  <c r="C11" i="24"/>
  <c r="B11" i="24"/>
  <c r="I10" i="24"/>
  <c r="F10" i="24"/>
  <c r="C10" i="24"/>
  <c r="B10" i="24"/>
  <c r="I9" i="24"/>
  <c r="F9" i="24"/>
  <c r="C9" i="24"/>
  <c r="B9" i="24"/>
  <c r="I8" i="24"/>
  <c r="C8" i="24"/>
  <c r="B8" i="24"/>
  <c r="I7" i="24"/>
  <c r="F7" i="24"/>
  <c r="C7" i="24"/>
  <c r="B7" i="24"/>
  <c r="I6" i="24"/>
  <c r="F6" i="24"/>
  <c r="C6" i="24"/>
  <c r="B6" i="24"/>
  <c r="I5" i="24"/>
  <c r="F5" i="24"/>
  <c r="C5" i="24"/>
  <c r="B5" i="24"/>
  <c r="F8" i="24"/>
  <c r="R44" i="21"/>
  <c r="R47" i="21" s="1"/>
  <c r="P44" i="21"/>
  <c r="N44" i="21"/>
  <c r="L44" i="21"/>
  <c r="J44" i="21"/>
  <c r="H44" i="21"/>
  <c r="L43" i="21"/>
  <c r="J42" i="21"/>
  <c r="P41" i="21"/>
  <c r="P47" i="21" s="1"/>
  <c r="N41" i="21"/>
  <c r="L41" i="21"/>
  <c r="J41" i="21"/>
  <c r="H41" i="21"/>
  <c r="F41" i="21"/>
  <c r="P40" i="21"/>
  <c r="N40" i="21"/>
  <c r="J40" i="21"/>
  <c r="H40" i="21"/>
  <c r="F40" i="21"/>
  <c r="N39" i="21"/>
  <c r="L39" i="21"/>
  <c r="P38" i="21"/>
  <c r="N37" i="21"/>
  <c r="L37" i="21"/>
  <c r="J37" i="21"/>
  <c r="H37" i="21"/>
  <c r="F37" i="21"/>
  <c r="D37" i="21"/>
  <c r="L36" i="21"/>
  <c r="J36" i="21"/>
  <c r="H36" i="21"/>
  <c r="F36" i="21"/>
  <c r="D36" i="21"/>
  <c r="N35" i="21"/>
  <c r="L35" i="21"/>
  <c r="L34" i="21"/>
  <c r="J34" i="21"/>
  <c r="H34" i="21"/>
  <c r="F34" i="21"/>
  <c r="D34" i="21"/>
  <c r="L33" i="21"/>
  <c r="J33" i="21"/>
  <c r="H33" i="21"/>
  <c r="F33" i="21"/>
  <c r="D33" i="21"/>
  <c r="J32" i="21"/>
  <c r="H32" i="21"/>
  <c r="L31" i="21"/>
  <c r="J30" i="21"/>
  <c r="H30" i="21"/>
  <c r="F30" i="21"/>
  <c r="D30" i="21"/>
  <c r="H29" i="21"/>
  <c r="F29" i="21"/>
  <c r="D29" i="21"/>
  <c r="J28" i="21"/>
  <c r="H28" i="21"/>
  <c r="F28" i="21"/>
  <c r="J27" i="21"/>
  <c r="F27" i="21"/>
  <c r="D27" i="21"/>
  <c r="H26" i="21"/>
  <c r="F26" i="21"/>
  <c r="D26" i="21"/>
  <c r="H25" i="21"/>
  <c r="H47" i="21" s="1"/>
  <c r="F25" i="21"/>
  <c r="D25" i="21"/>
  <c r="H24" i="21"/>
  <c r="F24" i="21"/>
  <c r="D24" i="21"/>
  <c r="F23" i="21"/>
  <c r="D23" i="21"/>
  <c r="F22" i="21"/>
  <c r="D22" i="21"/>
  <c r="D21" i="21"/>
  <c r="L16" i="21"/>
  <c r="L46" i="21" s="1"/>
  <c r="J16" i="21"/>
  <c r="H16" i="21"/>
  <c r="F16" i="21"/>
  <c r="F15" i="21"/>
  <c r="J14" i="21"/>
  <c r="J46" i="21" s="1"/>
  <c r="F14" i="21"/>
  <c r="F13" i="21"/>
  <c r="H12" i="21"/>
  <c r="F12" i="21"/>
  <c r="D12" i="21"/>
  <c r="F11" i="21"/>
  <c r="F10" i="21"/>
  <c r="D10" i="21"/>
  <c r="F9" i="21"/>
  <c r="D9" i="21"/>
  <c r="D8" i="21"/>
  <c r="B18" i="24" l="1"/>
  <c r="C18" i="24"/>
  <c r="F18" i="24"/>
  <c r="H46" i="21"/>
  <c r="L47" i="21"/>
  <c r="J47" i="21"/>
  <c r="N47" i="21"/>
  <c r="J11" i="18"/>
  <c r="I11" i="18"/>
  <c r="H11" i="18"/>
  <c r="G11" i="18"/>
  <c r="F11" i="18"/>
  <c r="E11" i="18"/>
  <c r="D11" i="18"/>
  <c r="C11" i="18"/>
  <c r="L7" i="18"/>
  <c r="K7" i="18"/>
  <c r="J7" i="18"/>
  <c r="I7" i="18"/>
  <c r="H7" i="18"/>
  <c r="F6" i="18"/>
  <c r="D6" i="18"/>
  <c r="C6" i="18"/>
  <c r="G6" i="18"/>
  <c r="E6" i="18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W88" i="15"/>
  <c r="V88" i="15"/>
  <c r="U88" i="15"/>
  <c r="W87" i="15"/>
  <c r="V87" i="15"/>
  <c r="U87" i="15"/>
  <c r="T87" i="15"/>
  <c r="W86" i="15"/>
  <c r="V86" i="15"/>
  <c r="U86" i="15"/>
  <c r="T86" i="15"/>
  <c r="S86" i="15"/>
  <c r="W85" i="15"/>
  <c r="V85" i="15"/>
  <c r="U85" i="15"/>
  <c r="T85" i="15"/>
  <c r="S85" i="15"/>
  <c r="R85" i="15"/>
  <c r="W84" i="15"/>
  <c r="V84" i="15"/>
  <c r="U84" i="15"/>
  <c r="T84" i="15"/>
  <c r="S84" i="15"/>
  <c r="R84" i="15"/>
  <c r="Q84" i="15"/>
  <c r="W83" i="15"/>
  <c r="V83" i="15"/>
  <c r="U83" i="15"/>
  <c r="T83" i="15"/>
  <c r="S83" i="15"/>
  <c r="R83" i="15"/>
  <c r="Q83" i="15"/>
  <c r="P83" i="15"/>
  <c r="W82" i="15"/>
  <c r="V82" i="15"/>
  <c r="U82" i="15"/>
  <c r="T82" i="15"/>
  <c r="S82" i="15"/>
  <c r="R82" i="15"/>
  <c r="Q82" i="15"/>
  <c r="P82" i="15"/>
  <c r="O82" i="15"/>
  <c r="W81" i="15"/>
  <c r="V81" i="15"/>
  <c r="U81" i="15"/>
  <c r="T81" i="15"/>
  <c r="S81" i="15"/>
  <c r="R81" i="15"/>
  <c r="Q81" i="15"/>
  <c r="P81" i="15"/>
  <c r="O81" i="15"/>
  <c r="N81" i="15"/>
  <c r="W80" i="15"/>
  <c r="V80" i="15"/>
  <c r="U80" i="15"/>
  <c r="T80" i="15"/>
  <c r="S80" i="15"/>
  <c r="R80" i="15"/>
  <c r="Q80" i="15"/>
  <c r="P80" i="15"/>
  <c r="O80" i="15"/>
  <c r="N80" i="15"/>
  <c r="M80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W69" i="15"/>
  <c r="V69" i="15"/>
  <c r="U69" i="15"/>
  <c r="W68" i="15"/>
  <c r="V68" i="15"/>
  <c r="U68" i="15"/>
  <c r="T68" i="15"/>
  <c r="W67" i="15"/>
  <c r="V67" i="15"/>
  <c r="U67" i="15"/>
  <c r="T67" i="15"/>
  <c r="S67" i="15"/>
  <c r="W66" i="15"/>
  <c r="V66" i="15"/>
  <c r="U66" i="15"/>
  <c r="T66" i="15"/>
  <c r="S66" i="15"/>
  <c r="R66" i="15"/>
  <c r="W65" i="15"/>
  <c r="V65" i="15"/>
  <c r="U65" i="15"/>
  <c r="T65" i="15"/>
  <c r="S65" i="15"/>
  <c r="R65" i="15"/>
  <c r="Q65" i="15"/>
  <c r="W64" i="15"/>
  <c r="V64" i="15"/>
  <c r="U64" i="15"/>
  <c r="T64" i="15"/>
  <c r="S64" i="15"/>
  <c r="R64" i="15"/>
  <c r="Q64" i="15"/>
  <c r="P64" i="15"/>
  <c r="W63" i="15"/>
  <c r="V63" i="15"/>
  <c r="U63" i="15"/>
  <c r="T63" i="15"/>
  <c r="S63" i="15"/>
  <c r="R63" i="15"/>
  <c r="Q63" i="15"/>
  <c r="P63" i="15"/>
  <c r="O63" i="15"/>
  <c r="W62" i="15"/>
  <c r="V62" i="15"/>
  <c r="U62" i="15"/>
  <c r="T62" i="15"/>
  <c r="S62" i="15"/>
  <c r="R62" i="15"/>
  <c r="Q62" i="15"/>
  <c r="P62" i="15"/>
  <c r="O62" i="15"/>
  <c r="N62" i="15"/>
  <c r="W61" i="15"/>
  <c r="V61" i="15"/>
  <c r="U61" i="15"/>
  <c r="T61" i="15"/>
  <c r="S61" i="15"/>
  <c r="R61" i="15"/>
  <c r="Q61" i="15"/>
  <c r="P61" i="15"/>
  <c r="O61" i="15"/>
  <c r="N61" i="15"/>
  <c r="M61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W50" i="15"/>
  <c r="V50" i="15"/>
  <c r="U50" i="15"/>
  <c r="W49" i="15"/>
  <c r="V49" i="15"/>
  <c r="U49" i="15"/>
  <c r="T49" i="15"/>
  <c r="W48" i="15"/>
  <c r="V48" i="15"/>
  <c r="U48" i="15"/>
  <c r="T48" i="15"/>
  <c r="S48" i="15"/>
  <c r="W47" i="15"/>
  <c r="V47" i="15"/>
  <c r="U47" i="15"/>
  <c r="T47" i="15"/>
  <c r="S47" i="15"/>
  <c r="R47" i="15"/>
  <c r="W46" i="15"/>
  <c r="V46" i="15"/>
  <c r="U46" i="15"/>
  <c r="T46" i="15"/>
  <c r="S46" i="15"/>
  <c r="R46" i="15"/>
  <c r="Q46" i="15"/>
  <c r="W45" i="15"/>
  <c r="V45" i="15"/>
  <c r="U45" i="15"/>
  <c r="T45" i="15"/>
  <c r="S45" i="15"/>
  <c r="R45" i="15"/>
  <c r="Q45" i="15"/>
  <c r="P45" i="15"/>
  <c r="W44" i="15"/>
  <c r="V44" i="15"/>
  <c r="U44" i="15"/>
  <c r="T44" i="15"/>
  <c r="S44" i="15"/>
  <c r="R44" i="15"/>
  <c r="Q44" i="15"/>
  <c r="P44" i="15"/>
  <c r="O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M42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W31" i="15"/>
  <c r="V31" i="15"/>
  <c r="U31" i="15"/>
  <c r="W30" i="15"/>
  <c r="V30" i="15"/>
  <c r="U30" i="15"/>
  <c r="T30" i="15"/>
  <c r="W29" i="15"/>
  <c r="V29" i="15"/>
  <c r="U29" i="15"/>
  <c r="T29" i="15"/>
  <c r="S29" i="15"/>
  <c r="W28" i="15"/>
  <c r="V28" i="15"/>
  <c r="U28" i="15"/>
  <c r="T28" i="15"/>
  <c r="S28" i="15"/>
  <c r="R28" i="15"/>
  <c r="W27" i="15"/>
  <c r="V27" i="15"/>
  <c r="U27" i="15"/>
  <c r="T27" i="15"/>
  <c r="S27" i="15"/>
  <c r="R27" i="15"/>
  <c r="Q27" i="15"/>
  <c r="W26" i="15"/>
  <c r="V26" i="15"/>
  <c r="U26" i="15"/>
  <c r="T26" i="15"/>
  <c r="S26" i="15"/>
  <c r="R26" i="15"/>
  <c r="Q26" i="15"/>
  <c r="P26" i="15"/>
  <c r="W25" i="15"/>
  <c r="V25" i="15"/>
  <c r="U25" i="15"/>
  <c r="T25" i="15"/>
  <c r="S25" i="15"/>
  <c r="R25" i="15"/>
  <c r="Q25" i="15"/>
  <c r="P25" i="15"/>
  <c r="O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M23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I35" i="24" l="1"/>
  <c r="D12" i="9" s="1"/>
  <c r="Y47" i="15"/>
  <c r="L13" i="18"/>
  <c r="D11" i="9" s="1"/>
  <c r="Y32" i="15"/>
  <c r="Y35" i="15"/>
  <c r="Y39" i="15"/>
  <c r="Y40" i="15"/>
  <c r="Y43" i="15"/>
  <c r="Y55" i="15"/>
  <c r="Y56" i="15"/>
  <c r="Y63" i="15"/>
  <c r="Y64" i="15"/>
  <c r="Y72" i="15"/>
  <c r="Y75" i="15"/>
  <c r="Y76" i="15"/>
  <c r="Y80" i="15"/>
  <c r="Y83" i="15"/>
  <c r="Y84" i="15"/>
  <c r="Y88" i="15"/>
  <c r="Y13" i="15"/>
  <c r="Y14" i="15"/>
  <c r="Y21" i="15"/>
  <c r="Y22" i="15"/>
  <c r="Y29" i="15"/>
  <c r="Y30" i="15"/>
  <c r="Y31" i="15"/>
  <c r="Y6" i="15"/>
  <c r="Y9" i="15"/>
  <c r="Y25" i="15"/>
  <c r="Y41" i="15"/>
  <c r="Y42" i="15"/>
  <c r="Y46" i="15"/>
  <c r="Y48" i="15"/>
  <c r="Y59" i="15"/>
  <c r="Y67" i="15"/>
  <c r="Y91" i="15"/>
  <c r="Y92" i="15"/>
  <c r="Y18" i="15"/>
  <c r="Y19" i="15"/>
  <c r="Y20" i="15"/>
  <c r="Y26" i="15"/>
  <c r="Y27" i="15"/>
  <c r="Y28" i="15"/>
  <c r="Y49" i="15"/>
  <c r="Y50" i="15"/>
  <c r="Y52" i="15"/>
  <c r="Y53" i="15"/>
  <c r="Y54" i="15"/>
  <c r="Y60" i="15"/>
  <c r="Y61" i="15"/>
  <c r="Y62" i="15"/>
  <c r="Y68" i="15"/>
  <c r="Y69" i="15"/>
  <c r="Y70" i="15"/>
  <c r="Y71" i="15"/>
  <c r="Y78" i="15"/>
  <c r="Y79" i="15"/>
  <c r="Y86" i="15"/>
  <c r="Y87" i="15"/>
  <c r="Y5" i="15"/>
  <c r="Y10" i="15"/>
  <c r="Y17" i="15"/>
  <c r="Y33" i="15"/>
  <c r="Y34" i="15"/>
  <c r="Y38" i="15"/>
  <c r="Y51" i="15"/>
  <c r="Y89" i="15"/>
  <c r="Y90" i="15"/>
  <c r="Y7" i="15"/>
  <c r="Y8" i="15"/>
  <c r="Y11" i="15"/>
  <c r="Y12" i="15"/>
  <c r="Y15" i="15"/>
  <c r="Y16" i="15"/>
  <c r="Y23" i="15"/>
  <c r="Y24" i="15"/>
  <c r="Y36" i="15"/>
  <c r="Y37" i="15"/>
  <c r="Y44" i="15"/>
  <c r="Y45" i="15"/>
  <c r="Y57" i="15"/>
  <c r="Y58" i="15"/>
  <c r="Y65" i="15"/>
  <c r="Y66" i="15"/>
  <c r="Y73" i="15"/>
  <c r="Y74" i="15"/>
  <c r="Y77" i="15"/>
  <c r="Y81" i="15"/>
  <c r="Y82" i="15"/>
  <c r="Y85" i="15"/>
  <c r="Y94" i="15"/>
  <c r="Y96" i="15" l="1"/>
  <c r="D10" i="9" s="1"/>
  <c r="R171" i="12"/>
  <c r="Q171" i="12"/>
  <c r="P171" i="12"/>
  <c r="O171" i="12"/>
  <c r="N171" i="12"/>
  <c r="M171" i="12"/>
  <c r="L171" i="12"/>
  <c r="K171" i="12"/>
  <c r="J171" i="12"/>
  <c r="I171" i="12"/>
  <c r="H171" i="12"/>
  <c r="G171" i="12"/>
  <c r="F171" i="12"/>
  <c r="E171" i="12"/>
  <c r="D171" i="12"/>
  <c r="C171" i="12"/>
  <c r="R170" i="12"/>
  <c r="Q170" i="12"/>
  <c r="P170" i="12"/>
  <c r="O170" i="12"/>
  <c r="N170" i="12"/>
  <c r="M170" i="12"/>
  <c r="L170" i="12"/>
  <c r="K170" i="12"/>
  <c r="J170" i="12"/>
  <c r="I170" i="12"/>
  <c r="H170" i="12"/>
  <c r="G170" i="12"/>
  <c r="F170" i="12"/>
  <c r="E170" i="12"/>
  <c r="D170" i="12"/>
  <c r="C170" i="12"/>
  <c r="R169" i="12"/>
  <c r="Q169" i="12"/>
  <c r="P169" i="12"/>
  <c r="O169" i="12"/>
  <c r="N169" i="12"/>
  <c r="M169" i="12"/>
  <c r="L169" i="12"/>
  <c r="K169" i="12"/>
  <c r="J169" i="12"/>
  <c r="I169" i="12"/>
  <c r="H169" i="12"/>
  <c r="G169" i="12"/>
  <c r="F169" i="12"/>
  <c r="E169" i="12"/>
  <c r="D169" i="12"/>
  <c r="C169" i="12"/>
  <c r="R168" i="12"/>
  <c r="Q168" i="12"/>
  <c r="P168" i="12"/>
  <c r="O168" i="12"/>
  <c r="N168" i="12"/>
  <c r="M168" i="12"/>
  <c r="L168" i="12"/>
  <c r="K168" i="12"/>
  <c r="J168" i="12"/>
  <c r="I168" i="12"/>
  <c r="H168" i="12"/>
  <c r="G168" i="12"/>
  <c r="F168" i="12"/>
  <c r="E168" i="12"/>
  <c r="D168" i="12"/>
  <c r="C168" i="12"/>
  <c r="R166" i="12"/>
  <c r="Q166" i="12"/>
  <c r="P166" i="12"/>
  <c r="O166" i="12"/>
  <c r="N166" i="12"/>
  <c r="M166" i="12"/>
  <c r="L166" i="12"/>
  <c r="K166" i="12"/>
  <c r="J166" i="12"/>
  <c r="I166" i="12"/>
  <c r="H166" i="12"/>
  <c r="G166" i="12"/>
  <c r="F166" i="12"/>
  <c r="E166" i="12"/>
  <c r="D166" i="12"/>
  <c r="P162" i="12"/>
  <c r="O162" i="12"/>
  <c r="N162" i="12"/>
  <c r="M162" i="12"/>
  <c r="L162" i="12"/>
  <c r="K162" i="12"/>
  <c r="J162" i="12"/>
  <c r="I162" i="12"/>
  <c r="H162" i="12"/>
  <c r="G162" i="12"/>
  <c r="F162" i="12"/>
  <c r="E162" i="12"/>
  <c r="D162" i="12"/>
  <c r="C162" i="12"/>
  <c r="W160" i="12"/>
  <c r="R160" i="12"/>
  <c r="L160" i="12"/>
  <c r="K160" i="12"/>
  <c r="H160" i="12"/>
  <c r="W159" i="12"/>
  <c r="R159" i="12"/>
  <c r="L159" i="12"/>
  <c r="K159" i="12"/>
  <c r="H159" i="12"/>
  <c r="N158" i="12"/>
  <c r="M158" i="12"/>
  <c r="L158" i="12"/>
  <c r="K158" i="12"/>
  <c r="J158" i="12"/>
  <c r="I158" i="12"/>
  <c r="H158" i="12"/>
  <c r="G158" i="12"/>
  <c r="F158" i="12"/>
  <c r="E158" i="12"/>
  <c r="D158" i="12"/>
  <c r="C158" i="12"/>
  <c r="N157" i="12"/>
  <c r="M157" i="12"/>
  <c r="L157" i="12"/>
  <c r="K157" i="12"/>
  <c r="J157" i="12"/>
  <c r="I157" i="12"/>
  <c r="H157" i="12"/>
  <c r="G157" i="12"/>
  <c r="F157" i="12"/>
  <c r="E157" i="12"/>
  <c r="D157" i="12"/>
  <c r="C157" i="12"/>
  <c r="N156" i="12"/>
  <c r="M156" i="12"/>
  <c r="L156" i="12"/>
  <c r="K156" i="12"/>
  <c r="J156" i="12"/>
  <c r="I156" i="12"/>
  <c r="H156" i="12"/>
  <c r="G156" i="12"/>
  <c r="F156" i="12"/>
  <c r="E156" i="12"/>
  <c r="D156" i="12"/>
  <c r="C156" i="12"/>
  <c r="N155" i="12"/>
  <c r="M155" i="12"/>
  <c r="L155" i="12"/>
  <c r="K155" i="12"/>
  <c r="J155" i="12"/>
  <c r="I155" i="12"/>
  <c r="H155" i="12"/>
  <c r="G155" i="12"/>
  <c r="F155" i="12"/>
  <c r="E155" i="12"/>
  <c r="D155" i="12"/>
  <c r="C155" i="12"/>
  <c r="W154" i="12"/>
  <c r="V154" i="12"/>
  <c r="U154" i="12"/>
  <c r="W153" i="12"/>
  <c r="V153" i="12"/>
  <c r="U153" i="12"/>
  <c r="T153" i="12"/>
  <c r="W152" i="12"/>
  <c r="V152" i="12"/>
  <c r="U152" i="12"/>
  <c r="T152" i="12"/>
  <c r="S152" i="12"/>
  <c r="W151" i="12"/>
  <c r="V151" i="12"/>
  <c r="U151" i="12"/>
  <c r="T151" i="12"/>
  <c r="S151" i="12"/>
  <c r="R151" i="12"/>
  <c r="W150" i="12"/>
  <c r="V150" i="12"/>
  <c r="U150" i="12"/>
  <c r="T150" i="12"/>
  <c r="S150" i="12"/>
  <c r="R150" i="12"/>
  <c r="Q150" i="12"/>
  <c r="W149" i="12"/>
  <c r="V149" i="12"/>
  <c r="U149" i="12"/>
  <c r="T149" i="12"/>
  <c r="S149" i="12"/>
  <c r="R149" i="12"/>
  <c r="Q149" i="12"/>
  <c r="P149" i="12"/>
  <c r="W148" i="12"/>
  <c r="V148" i="12"/>
  <c r="U148" i="12"/>
  <c r="T148" i="12"/>
  <c r="S148" i="12"/>
  <c r="R148" i="12"/>
  <c r="Q148" i="12"/>
  <c r="P148" i="12"/>
  <c r="O148" i="12"/>
  <c r="W147" i="12"/>
  <c r="V147" i="12"/>
  <c r="U147" i="12"/>
  <c r="T147" i="12"/>
  <c r="S147" i="12"/>
  <c r="R147" i="12"/>
  <c r="Q147" i="12"/>
  <c r="P147" i="12"/>
  <c r="O147" i="12"/>
  <c r="N147" i="12"/>
  <c r="W146" i="12"/>
  <c r="V146" i="12"/>
  <c r="U146" i="12"/>
  <c r="T146" i="12"/>
  <c r="S146" i="12"/>
  <c r="R146" i="12"/>
  <c r="Q146" i="12"/>
  <c r="P146" i="12"/>
  <c r="O146" i="12"/>
  <c r="N146" i="12"/>
  <c r="M146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W144" i="12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W143" i="12"/>
  <c r="V143" i="12"/>
  <c r="U143" i="12"/>
  <c r="T143" i="12"/>
  <c r="S143" i="12"/>
  <c r="R143" i="12"/>
  <c r="Q143" i="12"/>
  <c r="P143" i="12"/>
  <c r="O143" i="12"/>
  <c r="N143" i="12"/>
  <c r="M143" i="12"/>
  <c r="L143" i="12"/>
  <c r="K143" i="12"/>
  <c r="J143" i="12"/>
  <c r="W142" i="12"/>
  <c r="V142" i="12"/>
  <c r="U142" i="12"/>
  <c r="T142" i="12"/>
  <c r="S142" i="12"/>
  <c r="R142" i="12"/>
  <c r="Q142" i="12"/>
  <c r="P142" i="12"/>
  <c r="O142" i="12"/>
  <c r="N142" i="12"/>
  <c r="M142" i="12"/>
  <c r="L142" i="12"/>
  <c r="K142" i="12"/>
  <c r="J142" i="12"/>
  <c r="I142" i="12"/>
  <c r="W141" i="12"/>
  <c r="V141" i="12"/>
  <c r="U141" i="12"/>
  <c r="T141" i="12"/>
  <c r="S141" i="12"/>
  <c r="R141" i="12"/>
  <c r="Q141" i="12"/>
  <c r="P141" i="12"/>
  <c r="O141" i="12"/>
  <c r="N141" i="12"/>
  <c r="M141" i="12"/>
  <c r="L141" i="12"/>
  <c r="K141" i="12"/>
  <c r="J141" i="12"/>
  <c r="I141" i="12"/>
  <c r="H141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K140" i="12"/>
  <c r="J140" i="12"/>
  <c r="I140" i="12"/>
  <c r="H140" i="12"/>
  <c r="G140" i="12"/>
  <c r="W139" i="12"/>
  <c r="V139" i="12"/>
  <c r="U139" i="12"/>
  <c r="T139" i="12"/>
  <c r="S139" i="12"/>
  <c r="R139" i="12"/>
  <c r="Q139" i="12"/>
  <c r="P139" i="12"/>
  <c r="O139" i="12"/>
  <c r="N139" i="12"/>
  <c r="M139" i="12"/>
  <c r="L139" i="12"/>
  <c r="K139" i="12"/>
  <c r="J139" i="12"/>
  <c r="I139" i="12"/>
  <c r="H139" i="12"/>
  <c r="G139" i="12"/>
  <c r="F139" i="12"/>
  <c r="W138" i="12"/>
  <c r="V138" i="12"/>
  <c r="U138" i="12"/>
  <c r="T138" i="12"/>
  <c r="S138" i="12"/>
  <c r="R138" i="12"/>
  <c r="Q138" i="12"/>
  <c r="P138" i="12"/>
  <c r="O138" i="12"/>
  <c r="N138" i="12"/>
  <c r="M138" i="12"/>
  <c r="L138" i="12"/>
  <c r="K138" i="12"/>
  <c r="J138" i="12"/>
  <c r="I138" i="12"/>
  <c r="H138" i="12"/>
  <c r="G138" i="12"/>
  <c r="F138" i="12"/>
  <c r="E138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D136" i="12"/>
  <c r="C136" i="12"/>
  <c r="W135" i="12"/>
  <c r="V135" i="12"/>
  <c r="U135" i="12"/>
  <c r="W134" i="12"/>
  <c r="V134" i="12"/>
  <c r="U134" i="12"/>
  <c r="T134" i="12"/>
  <c r="W133" i="12"/>
  <c r="V133" i="12"/>
  <c r="U133" i="12"/>
  <c r="T133" i="12"/>
  <c r="S133" i="12"/>
  <c r="W132" i="12"/>
  <c r="V132" i="12"/>
  <c r="U132" i="12"/>
  <c r="T132" i="12"/>
  <c r="S132" i="12"/>
  <c r="R132" i="12"/>
  <c r="W131" i="12"/>
  <c r="V131" i="12"/>
  <c r="U131" i="12"/>
  <c r="T131" i="12"/>
  <c r="S131" i="12"/>
  <c r="R131" i="12"/>
  <c r="Q131" i="12"/>
  <c r="W130" i="12"/>
  <c r="V130" i="12"/>
  <c r="U130" i="12"/>
  <c r="T130" i="12"/>
  <c r="S130" i="12"/>
  <c r="R130" i="12"/>
  <c r="Q130" i="12"/>
  <c r="P130" i="12"/>
  <c r="W129" i="12"/>
  <c r="V129" i="12"/>
  <c r="U129" i="12"/>
  <c r="T129" i="12"/>
  <c r="S129" i="12"/>
  <c r="R129" i="12"/>
  <c r="Q129" i="12"/>
  <c r="P129" i="12"/>
  <c r="O129" i="12"/>
  <c r="W128" i="12"/>
  <c r="V128" i="12"/>
  <c r="U128" i="12"/>
  <c r="T128" i="12"/>
  <c r="S128" i="12"/>
  <c r="R128" i="12"/>
  <c r="Q128" i="12"/>
  <c r="P128" i="12"/>
  <c r="O128" i="12"/>
  <c r="N128" i="12"/>
  <c r="W127" i="12"/>
  <c r="V127" i="12"/>
  <c r="U127" i="12"/>
  <c r="T127" i="12"/>
  <c r="S127" i="12"/>
  <c r="R127" i="12"/>
  <c r="Q127" i="12"/>
  <c r="P127" i="12"/>
  <c r="O127" i="12"/>
  <c r="N127" i="12"/>
  <c r="M127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W122" i="12"/>
  <c r="V122" i="12"/>
  <c r="U122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K119" i="12"/>
  <c r="J119" i="12"/>
  <c r="I119" i="12"/>
  <c r="H119" i="12"/>
  <c r="G119" i="12"/>
  <c r="F119" i="12"/>
  <c r="E119" i="12"/>
  <c r="W118" i="12"/>
  <c r="V118" i="12"/>
  <c r="U118" i="12"/>
  <c r="T118" i="12"/>
  <c r="S118" i="12"/>
  <c r="R118" i="12"/>
  <c r="Q118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D118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7" i="12"/>
  <c r="C117" i="12"/>
  <c r="W83" i="12"/>
  <c r="V83" i="12"/>
  <c r="U83" i="12"/>
  <c r="W82" i="12"/>
  <c r="V82" i="12"/>
  <c r="U82" i="12"/>
  <c r="T82" i="12"/>
  <c r="W81" i="12"/>
  <c r="V81" i="12"/>
  <c r="U81" i="12"/>
  <c r="T81" i="12"/>
  <c r="S81" i="12"/>
  <c r="W80" i="12"/>
  <c r="V80" i="12"/>
  <c r="U80" i="12"/>
  <c r="T80" i="12"/>
  <c r="S80" i="12"/>
  <c r="R80" i="12"/>
  <c r="W79" i="12"/>
  <c r="V79" i="12"/>
  <c r="U79" i="12"/>
  <c r="T79" i="12"/>
  <c r="S79" i="12"/>
  <c r="R79" i="12"/>
  <c r="Q79" i="12"/>
  <c r="W78" i="12"/>
  <c r="V78" i="12"/>
  <c r="U78" i="12"/>
  <c r="T78" i="12"/>
  <c r="S78" i="12"/>
  <c r="R78" i="12"/>
  <c r="Q78" i="12"/>
  <c r="P78" i="12"/>
  <c r="W77" i="12"/>
  <c r="V77" i="12"/>
  <c r="U77" i="12"/>
  <c r="T77" i="12"/>
  <c r="S77" i="12"/>
  <c r="R77" i="12"/>
  <c r="Q77" i="12"/>
  <c r="P77" i="12"/>
  <c r="O77" i="12"/>
  <c r="W76" i="12"/>
  <c r="V76" i="12"/>
  <c r="U76" i="12"/>
  <c r="T76" i="12"/>
  <c r="S76" i="12"/>
  <c r="R76" i="12"/>
  <c r="Q76" i="12"/>
  <c r="P76" i="12"/>
  <c r="O76" i="12"/>
  <c r="N76" i="12"/>
  <c r="W75" i="12"/>
  <c r="V75" i="12"/>
  <c r="U75" i="12"/>
  <c r="T75" i="12"/>
  <c r="S75" i="12"/>
  <c r="R75" i="12"/>
  <c r="Q75" i="12"/>
  <c r="P75" i="12"/>
  <c r="O75" i="12"/>
  <c r="N75" i="12"/>
  <c r="M75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W31" i="12"/>
  <c r="V31" i="12"/>
  <c r="U31" i="12"/>
  <c r="W30" i="12"/>
  <c r="V30" i="12"/>
  <c r="U30" i="12"/>
  <c r="T30" i="12"/>
  <c r="W29" i="12"/>
  <c r="V29" i="12"/>
  <c r="U29" i="12"/>
  <c r="T29" i="12"/>
  <c r="S29" i="12"/>
  <c r="W28" i="12"/>
  <c r="V28" i="12"/>
  <c r="U28" i="12"/>
  <c r="T28" i="12"/>
  <c r="S28" i="12"/>
  <c r="R28" i="12"/>
  <c r="W27" i="12"/>
  <c r="V27" i="12"/>
  <c r="U27" i="12"/>
  <c r="T27" i="12"/>
  <c r="S27" i="12"/>
  <c r="R27" i="12"/>
  <c r="Q27" i="12"/>
  <c r="W26" i="12"/>
  <c r="V26" i="12"/>
  <c r="U26" i="12"/>
  <c r="T26" i="12"/>
  <c r="S26" i="12"/>
  <c r="R26" i="12"/>
  <c r="Q26" i="12"/>
  <c r="P26" i="12"/>
  <c r="W25" i="12"/>
  <c r="V25" i="12"/>
  <c r="U25" i="12"/>
  <c r="T25" i="12"/>
  <c r="S25" i="12"/>
  <c r="R25" i="12"/>
  <c r="Q25" i="12"/>
  <c r="P25" i="12"/>
  <c r="O25" i="12"/>
  <c r="W24" i="12"/>
  <c r="V24" i="12"/>
  <c r="U24" i="12"/>
  <c r="T24" i="12"/>
  <c r="S24" i="12"/>
  <c r="R24" i="12"/>
  <c r="Q24" i="12"/>
  <c r="P24" i="12"/>
  <c r="O24" i="12"/>
  <c r="N24" i="12"/>
  <c r="W23" i="12"/>
  <c r="V23" i="12"/>
  <c r="U23" i="12"/>
  <c r="T23" i="12"/>
  <c r="S23" i="12"/>
  <c r="R23" i="12"/>
  <c r="Q23" i="12"/>
  <c r="P23" i="12"/>
  <c r="O23" i="12"/>
  <c r="N23" i="12"/>
  <c r="M23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Y139" i="12" l="1"/>
  <c r="Y7" i="12"/>
  <c r="Y13" i="12"/>
  <c r="Y121" i="12"/>
  <c r="Y127" i="12"/>
  <c r="Y130" i="12"/>
  <c r="Y132" i="12"/>
  <c r="Y142" i="12"/>
  <c r="Y144" i="12"/>
  <c r="Y149" i="12"/>
  <c r="Y160" i="12"/>
  <c r="Y170" i="12"/>
  <c r="Y29" i="12"/>
  <c r="Y67" i="12"/>
  <c r="Y72" i="12"/>
  <c r="Y78" i="12"/>
  <c r="Y81" i="12"/>
  <c r="Y83" i="12"/>
  <c r="Y65" i="12"/>
  <c r="Y158" i="12"/>
  <c r="Y155" i="12"/>
  <c r="Y23" i="12"/>
  <c r="Y18" i="12"/>
  <c r="Y16" i="12"/>
  <c r="Y6" i="12"/>
  <c r="Y8" i="12"/>
  <c r="Y10" i="12"/>
  <c r="Y24" i="12"/>
  <c r="Y25" i="12"/>
  <c r="Y26" i="12"/>
  <c r="Y28" i="12"/>
  <c r="Y68" i="12"/>
  <c r="Y69" i="12"/>
  <c r="Y71" i="12"/>
  <c r="Y76" i="12"/>
  <c r="Y77" i="12"/>
  <c r="Y79" i="12"/>
  <c r="Y118" i="12"/>
  <c r="Y120" i="12"/>
  <c r="Y122" i="12"/>
  <c r="Y124" i="12"/>
  <c r="Y125" i="12"/>
  <c r="Y128" i="12"/>
  <c r="Y131" i="12"/>
  <c r="Y133" i="12"/>
  <c r="Y134" i="12"/>
  <c r="Y140" i="12"/>
  <c r="Y141" i="12"/>
  <c r="Y143" i="12"/>
  <c r="Y146" i="12"/>
  <c r="Y152" i="12"/>
  <c r="Y156" i="12"/>
  <c r="Y157" i="12"/>
  <c r="Y162" i="12"/>
  <c r="Y166" i="12"/>
  <c r="Y168" i="12"/>
  <c r="Y169" i="12"/>
  <c r="Y171" i="12"/>
  <c r="Y15" i="12"/>
  <c r="Y22" i="12"/>
  <c r="Y31" i="12"/>
  <c r="Y66" i="12"/>
  <c r="Y75" i="12"/>
  <c r="Y82" i="12"/>
  <c r="Y119" i="12"/>
  <c r="Y126" i="12"/>
  <c r="Y135" i="12"/>
  <c r="Y137" i="12"/>
  <c r="Y138" i="12"/>
  <c r="Y153" i="12"/>
  <c r="Y154" i="12"/>
  <c r="Y9" i="12"/>
  <c r="Y11" i="12"/>
  <c r="Y12" i="12"/>
  <c r="Y14" i="12"/>
  <c r="Y17" i="12"/>
  <c r="Y19" i="12"/>
  <c r="Y20" i="12"/>
  <c r="Y21" i="12"/>
  <c r="Y27" i="12"/>
  <c r="Y30" i="12"/>
  <c r="Y70" i="12"/>
  <c r="Y73" i="12"/>
  <c r="Y74" i="12"/>
  <c r="Y80" i="12"/>
  <c r="Y117" i="12"/>
  <c r="Y123" i="12"/>
  <c r="Y129" i="12"/>
  <c r="Y136" i="12"/>
  <c r="Y145" i="12"/>
  <c r="Y147" i="12"/>
  <c r="Y148" i="12"/>
  <c r="Y150" i="12"/>
  <c r="Y151" i="12"/>
  <c r="Y159" i="12"/>
  <c r="Y5" i="12"/>
  <c r="Y175" i="12" s="1"/>
  <c r="D9" i="9" l="1"/>
  <c r="R176" i="8"/>
  <c r="Q176" i="8"/>
  <c r="P176" i="8"/>
  <c r="O176" i="8"/>
  <c r="N176" i="8"/>
  <c r="M176" i="8"/>
  <c r="L176" i="8"/>
  <c r="K176" i="8"/>
  <c r="J176" i="8"/>
  <c r="I176" i="8"/>
  <c r="H176" i="8"/>
  <c r="G176" i="8"/>
  <c r="F176" i="8"/>
  <c r="E176" i="8"/>
  <c r="D176" i="8"/>
  <c r="C176" i="8"/>
  <c r="R175" i="8"/>
  <c r="Q175" i="8"/>
  <c r="P175" i="8"/>
  <c r="O175" i="8"/>
  <c r="N175" i="8"/>
  <c r="M175" i="8"/>
  <c r="L175" i="8"/>
  <c r="K175" i="8"/>
  <c r="J175" i="8"/>
  <c r="I175" i="8"/>
  <c r="H175" i="8"/>
  <c r="G175" i="8"/>
  <c r="F175" i="8"/>
  <c r="E175" i="8"/>
  <c r="D175" i="8"/>
  <c r="C175" i="8"/>
  <c r="R174" i="8"/>
  <c r="Q174" i="8"/>
  <c r="P174" i="8"/>
  <c r="O174" i="8"/>
  <c r="N174" i="8"/>
  <c r="M174" i="8"/>
  <c r="L174" i="8"/>
  <c r="K174" i="8"/>
  <c r="J174" i="8"/>
  <c r="I174" i="8"/>
  <c r="H174" i="8"/>
  <c r="G174" i="8"/>
  <c r="F174" i="8"/>
  <c r="E174" i="8"/>
  <c r="D174" i="8"/>
  <c r="C174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F173" i="8"/>
  <c r="E173" i="8"/>
  <c r="D173" i="8"/>
  <c r="C173" i="8"/>
  <c r="R171" i="8"/>
  <c r="Q171" i="8"/>
  <c r="P171" i="8"/>
  <c r="O171" i="8"/>
  <c r="N171" i="8"/>
  <c r="M171" i="8"/>
  <c r="L171" i="8"/>
  <c r="K171" i="8"/>
  <c r="J171" i="8"/>
  <c r="I171" i="8"/>
  <c r="H171" i="8"/>
  <c r="G171" i="8"/>
  <c r="F171" i="8"/>
  <c r="E171" i="8"/>
  <c r="D171" i="8"/>
  <c r="C168" i="8"/>
  <c r="Y168" i="8" s="1"/>
  <c r="C167" i="8"/>
  <c r="Y167" i="8" s="1"/>
  <c r="C166" i="8"/>
  <c r="Y166" i="8" s="1"/>
  <c r="C165" i="8"/>
  <c r="Y165" i="8" s="1"/>
  <c r="P164" i="8"/>
  <c r="O164" i="8"/>
  <c r="N164" i="8"/>
  <c r="M164" i="8"/>
  <c r="L164" i="8"/>
  <c r="K164" i="8"/>
  <c r="J164" i="8"/>
  <c r="I164" i="8"/>
  <c r="H164" i="8"/>
  <c r="G164" i="8"/>
  <c r="F164" i="8"/>
  <c r="E164" i="8"/>
  <c r="D164" i="8"/>
  <c r="C164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Y173" i="8" l="1"/>
  <c r="Y174" i="8"/>
  <c r="Y175" i="8"/>
  <c r="Y176" i="8"/>
  <c r="Y171" i="8"/>
  <c r="Y164" i="8"/>
  <c r="Y12" i="8"/>
  <c r="C159" i="8"/>
  <c r="T7" i="8"/>
  <c r="S7" i="8"/>
  <c r="N7" i="8"/>
  <c r="M7" i="8"/>
  <c r="K7" i="8"/>
  <c r="I7" i="8"/>
  <c r="G7" i="8"/>
  <c r="F7" i="8"/>
  <c r="D7" i="8"/>
  <c r="V117" i="8"/>
  <c r="U162" i="8"/>
  <c r="T162" i="8"/>
  <c r="R162" i="8"/>
  <c r="Q162" i="8"/>
  <c r="P162" i="8"/>
  <c r="L162" i="8"/>
  <c r="H162" i="8"/>
  <c r="E162" i="8"/>
  <c r="D162" i="8"/>
  <c r="C162" i="8"/>
  <c r="U161" i="8"/>
  <c r="Q161" i="8"/>
  <c r="P161" i="8"/>
  <c r="N161" i="8"/>
  <c r="M161" i="8"/>
  <c r="L161" i="8"/>
  <c r="K161" i="8"/>
  <c r="I161" i="8"/>
  <c r="G161" i="8"/>
  <c r="F161" i="8"/>
  <c r="D161" i="8"/>
  <c r="R160" i="8"/>
  <c r="Q160" i="8"/>
  <c r="P160" i="8"/>
  <c r="M160" i="8"/>
  <c r="L160" i="8"/>
  <c r="J160" i="8"/>
  <c r="I160" i="8"/>
  <c r="H160" i="8"/>
  <c r="G160" i="8"/>
  <c r="E160" i="8"/>
  <c r="D160" i="8"/>
  <c r="C160" i="8"/>
  <c r="M159" i="8"/>
  <c r="K159" i="8"/>
  <c r="G159" i="8"/>
  <c r="E159" i="8"/>
  <c r="D159" i="8"/>
  <c r="C158" i="8"/>
  <c r="Y158" i="8" s="1"/>
  <c r="M157" i="8"/>
  <c r="L157" i="8"/>
  <c r="K157" i="8"/>
  <c r="I157" i="8"/>
  <c r="E157" i="8"/>
  <c r="D157" i="8"/>
  <c r="C157" i="8"/>
  <c r="L156" i="8"/>
  <c r="K156" i="8"/>
  <c r="G156" i="8"/>
  <c r="F156" i="8"/>
  <c r="C156" i="8"/>
  <c r="N155" i="8"/>
  <c r="L155" i="8"/>
  <c r="J155" i="8"/>
  <c r="I155" i="8"/>
  <c r="H155" i="8"/>
  <c r="G155" i="8"/>
  <c r="F155" i="8"/>
  <c r="E155" i="8"/>
  <c r="D155" i="8"/>
  <c r="W154" i="8"/>
  <c r="W153" i="8"/>
  <c r="V153" i="8"/>
  <c r="U153" i="8"/>
  <c r="T153" i="8"/>
  <c r="U152" i="8"/>
  <c r="T152" i="8"/>
  <c r="S152" i="8"/>
  <c r="U151" i="8"/>
  <c r="T151" i="8"/>
  <c r="U150" i="8"/>
  <c r="T150" i="8"/>
  <c r="W149" i="8"/>
  <c r="V149" i="8"/>
  <c r="T149" i="8"/>
  <c r="S149" i="8"/>
  <c r="R149" i="8"/>
  <c r="P149" i="8"/>
  <c r="W148" i="8"/>
  <c r="U148" i="8"/>
  <c r="T148" i="8"/>
  <c r="S148" i="8"/>
  <c r="P148" i="8"/>
  <c r="U147" i="8"/>
  <c r="T147" i="8"/>
  <c r="P147" i="8"/>
  <c r="N147" i="8"/>
  <c r="U146" i="8"/>
  <c r="T146" i="8"/>
  <c r="P146" i="8"/>
  <c r="O146" i="8"/>
  <c r="N146" i="8"/>
  <c r="U145" i="8"/>
  <c r="T145" i="8"/>
  <c r="R145" i="8"/>
  <c r="Q145" i="8"/>
  <c r="N145" i="8"/>
  <c r="M145" i="8"/>
  <c r="W144" i="8"/>
  <c r="V144" i="8"/>
  <c r="T144" i="8"/>
  <c r="R144" i="8"/>
  <c r="N144" i="8"/>
  <c r="L144" i="8"/>
  <c r="V143" i="8"/>
  <c r="T143" i="8"/>
  <c r="R143" i="8"/>
  <c r="Q143" i="8"/>
  <c r="P143" i="8"/>
  <c r="O143" i="8"/>
  <c r="L143" i="8"/>
  <c r="V142" i="8"/>
  <c r="R142" i="8"/>
  <c r="Q142" i="8"/>
  <c r="P142" i="8"/>
  <c r="M142" i="8"/>
  <c r="J142" i="8"/>
  <c r="I142" i="8"/>
  <c r="U141" i="8"/>
  <c r="T141" i="8"/>
  <c r="R141" i="8"/>
  <c r="Q141" i="8"/>
  <c r="P141" i="8"/>
  <c r="O141" i="8"/>
  <c r="M141" i="8"/>
  <c r="L141" i="8"/>
  <c r="K141" i="8"/>
  <c r="W140" i="8"/>
  <c r="T140" i="8"/>
  <c r="S140" i="8"/>
  <c r="Q140" i="8"/>
  <c r="P140" i="8"/>
  <c r="N140" i="8"/>
  <c r="M140" i="8"/>
  <c r="L140" i="8"/>
  <c r="K140" i="8"/>
  <c r="I140" i="8"/>
  <c r="H140" i="8"/>
  <c r="G140" i="8"/>
  <c r="U139" i="8"/>
  <c r="T139" i="8"/>
  <c r="S139" i="8"/>
  <c r="R139" i="8"/>
  <c r="Q139" i="8"/>
  <c r="P139" i="8"/>
  <c r="N139" i="8"/>
  <c r="L139" i="8"/>
  <c r="I139" i="8"/>
  <c r="H139" i="8"/>
  <c r="G139" i="8"/>
  <c r="U138" i="8"/>
  <c r="T138" i="8"/>
  <c r="S138" i="8"/>
  <c r="R138" i="8"/>
  <c r="O138" i="8"/>
  <c r="M138" i="8"/>
  <c r="L138" i="8"/>
  <c r="J138" i="8"/>
  <c r="F138" i="8"/>
  <c r="V137" i="8"/>
  <c r="U137" i="8"/>
  <c r="S137" i="8"/>
  <c r="Q137" i="8"/>
  <c r="P137" i="8"/>
  <c r="O137" i="8"/>
  <c r="M137" i="8"/>
  <c r="L137" i="8"/>
  <c r="I137" i="8"/>
  <c r="F137" i="8"/>
  <c r="E137" i="8"/>
  <c r="W136" i="8"/>
  <c r="V136" i="8"/>
  <c r="T136" i="8"/>
  <c r="R136" i="8"/>
  <c r="P136" i="8"/>
  <c r="O136" i="8"/>
  <c r="K136" i="8"/>
  <c r="I136" i="8"/>
  <c r="H136" i="8"/>
  <c r="G136" i="8"/>
  <c r="F136" i="8"/>
  <c r="D136" i="8"/>
  <c r="W135" i="8"/>
  <c r="V135" i="8"/>
  <c r="W134" i="8"/>
  <c r="V134" i="8"/>
  <c r="W133" i="8"/>
  <c r="V133" i="8"/>
  <c r="U133" i="8"/>
  <c r="T133" i="8"/>
  <c r="S133" i="8"/>
  <c r="U132" i="8"/>
  <c r="U131" i="8"/>
  <c r="T131" i="8"/>
  <c r="S131" i="8"/>
  <c r="R131" i="8"/>
  <c r="W130" i="8"/>
  <c r="U130" i="8"/>
  <c r="T130" i="8"/>
  <c r="S130" i="8"/>
  <c r="Q130" i="8"/>
  <c r="U129" i="8"/>
  <c r="P129" i="8"/>
  <c r="T128" i="8"/>
  <c r="Q128" i="8"/>
  <c r="P128" i="8"/>
  <c r="N128" i="8"/>
  <c r="T127" i="8"/>
  <c r="P127" i="8"/>
  <c r="M127" i="8"/>
  <c r="W126" i="8"/>
  <c r="T126" i="8"/>
  <c r="Q126" i="8"/>
  <c r="P126" i="8"/>
  <c r="N126" i="8"/>
  <c r="M126" i="8"/>
  <c r="W125" i="8"/>
  <c r="U125" i="8"/>
  <c r="T125" i="8"/>
  <c r="O125" i="8"/>
  <c r="N125" i="8"/>
  <c r="M125" i="8"/>
  <c r="L125" i="8"/>
  <c r="W124" i="8"/>
  <c r="T124" i="8"/>
  <c r="Q124" i="8"/>
  <c r="P124" i="8"/>
  <c r="N124" i="8"/>
  <c r="M124" i="8"/>
  <c r="L124" i="8"/>
  <c r="K124" i="8"/>
  <c r="W123" i="8"/>
  <c r="U123" i="8"/>
  <c r="T123" i="8"/>
  <c r="R123" i="8"/>
  <c r="P123" i="8"/>
  <c r="O123" i="8"/>
  <c r="M123" i="8"/>
  <c r="L123" i="8"/>
  <c r="W122" i="8"/>
  <c r="U122" i="8"/>
  <c r="T122" i="8"/>
  <c r="R122" i="8"/>
  <c r="Q122" i="8"/>
  <c r="P122" i="8"/>
  <c r="N122" i="8"/>
  <c r="L122" i="8"/>
  <c r="K122" i="8"/>
  <c r="I122" i="8"/>
  <c r="H122" i="8"/>
  <c r="U121" i="8"/>
  <c r="T121" i="8"/>
  <c r="R121" i="8"/>
  <c r="Q121" i="8"/>
  <c r="P121" i="8"/>
  <c r="K121" i="8"/>
  <c r="J121" i="8"/>
  <c r="I121" i="8"/>
  <c r="H121" i="8"/>
  <c r="G121" i="8"/>
  <c r="T120" i="8"/>
  <c r="R120" i="8"/>
  <c r="Q120" i="8"/>
  <c r="P120" i="8"/>
  <c r="O120" i="8"/>
  <c r="L120" i="8"/>
  <c r="K120" i="8"/>
  <c r="I120" i="8"/>
  <c r="H120" i="8"/>
  <c r="G120" i="8"/>
  <c r="V119" i="8"/>
  <c r="U119" i="8"/>
  <c r="T119" i="8"/>
  <c r="Q119" i="8"/>
  <c r="P119" i="8"/>
  <c r="N119" i="8"/>
  <c r="M119" i="8"/>
  <c r="L119" i="8"/>
  <c r="H119" i="8"/>
  <c r="G119" i="8"/>
  <c r="F119" i="8"/>
  <c r="W118" i="8"/>
  <c r="V118" i="8"/>
  <c r="U118" i="8"/>
  <c r="T118" i="8"/>
  <c r="S118" i="8"/>
  <c r="Q118" i="8"/>
  <c r="P118" i="8"/>
  <c r="O118" i="8"/>
  <c r="N118" i="8"/>
  <c r="L118" i="8"/>
  <c r="K118" i="8"/>
  <c r="J118" i="8"/>
  <c r="I118" i="8"/>
  <c r="H118" i="8"/>
  <c r="F118" i="8"/>
  <c r="E118" i="8"/>
  <c r="U117" i="8"/>
  <c r="S117" i="8"/>
  <c r="R117" i="8"/>
  <c r="Q117" i="8"/>
  <c r="P117" i="8"/>
  <c r="O117" i="8"/>
  <c r="N117" i="8"/>
  <c r="J117" i="8"/>
  <c r="I117" i="8"/>
  <c r="G117" i="8"/>
  <c r="F117" i="8"/>
  <c r="E117" i="8"/>
  <c r="V83" i="8"/>
  <c r="U81" i="8"/>
  <c r="T81" i="8"/>
  <c r="V80" i="8"/>
  <c r="T80" i="8"/>
  <c r="S80" i="8"/>
  <c r="R80" i="8"/>
  <c r="V79" i="8"/>
  <c r="U79" i="8"/>
  <c r="T79" i="8"/>
  <c r="S79" i="8"/>
  <c r="V78" i="8"/>
  <c r="U78" i="8"/>
  <c r="S78" i="8"/>
  <c r="Q78" i="8"/>
  <c r="P78" i="8"/>
  <c r="U77" i="8"/>
  <c r="T77" i="8"/>
  <c r="R77" i="8"/>
  <c r="Q77" i="8"/>
  <c r="W76" i="8"/>
  <c r="U76" i="8"/>
  <c r="T76" i="8"/>
  <c r="P76" i="8"/>
  <c r="U75" i="8"/>
  <c r="T75" i="8"/>
  <c r="R75" i="8"/>
  <c r="Q75" i="8"/>
  <c r="P75" i="8"/>
  <c r="W74" i="8"/>
  <c r="U74" i="8"/>
  <c r="T74" i="8"/>
  <c r="S74" i="8"/>
  <c r="O74" i="8"/>
  <c r="L74" i="8"/>
  <c r="V73" i="8"/>
  <c r="T73" i="8"/>
  <c r="R73" i="8"/>
  <c r="Q73" i="8"/>
  <c r="P73" i="8"/>
  <c r="M73" i="8"/>
  <c r="L73" i="8"/>
  <c r="V72" i="8"/>
  <c r="U72" i="8"/>
  <c r="P72" i="8"/>
  <c r="M72" i="8"/>
  <c r="L72" i="8"/>
  <c r="W71" i="8"/>
  <c r="U71" i="8"/>
  <c r="T71" i="8"/>
  <c r="R71" i="8"/>
  <c r="P71" i="8"/>
  <c r="N71" i="8"/>
  <c r="M71" i="8"/>
  <c r="L71" i="8"/>
  <c r="K71" i="8"/>
  <c r="V70" i="8"/>
  <c r="T70" i="8"/>
  <c r="S70" i="8"/>
  <c r="N70" i="8"/>
  <c r="J70" i="8"/>
  <c r="V69" i="8"/>
  <c r="U69" i="8"/>
  <c r="T69" i="8"/>
  <c r="S69" i="8"/>
  <c r="P69" i="8"/>
  <c r="O69" i="8"/>
  <c r="M69" i="8"/>
  <c r="L69" i="8"/>
  <c r="K69" i="8"/>
  <c r="V68" i="8"/>
  <c r="T68" i="8"/>
  <c r="S68" i="8"/>
  <c r="R68" i="8"/>
  <c r="Q68" i="8"/>
  <c r="M68" i="8"/>
  <c r="L68" i="8"/>
  <c r="H68" i="8"/>
  <c r="T67" i="8"/>
  <c r="Q67" i="8"/>
  <c r="P67" i="8"/>
  <c r="O67" i="8"/>
  <c r="N67" i="8"/>
  <c r="L67" i="8"/>
  <c r="I67" i="8"/>
  <c r="H67" i="8"/>
  <c r="F67" i="8"/>
  <c r="E67" i="8"/>
  <c r="T66" i="8"/>
  <c r="Q66" i="8"/>
  <c r="P66" i="8"/>
  <c r="N66" i="8"/>
  <c r="M66" i="8"/>
  <c r="L66" i="8"/>
  <c r="H66" i="8"/>
  <c r="E66" i="8"/>
  <c r="D66" i="8"/>
  <c r="V65" i="8"/>
  <c r="T65" i="8"/>
  <c r="Q65" i="8"/>
  <c r="P65" i="8"/>
  <c r="M65" i="8"/>
  <c r="K65" i="8"/>
  <c r="I65" i="8"/>
  <c r="H65" i="8"/>
  <c r="F65" i="8"/>
  <c r="E65" i="8"/>
  <c r="D65" i="8"/>
  <c r="C65" i="8"/>
  <c r="W31" i="8"/>
  <c r="U31" i="8"/>
  <c r="U30" i="8"/>
  <c r="W29" i="8"/>
  <c r="U29" i="8"/>
  <c r="T29" i="8"/>
  <c r="U28" i="8"/>
  <c r="T28" i="8"/>
  <c r="S28" i="8"/>
  <c r="R28" i="8"/>
  <c r="V27" i="8"/>
  <c r="U27" i="8"/>
  <c r="T27" i="8"/>
  <c r="R27" i="8"/>
  <c r="Q27" i="8"/>
  <c r="U26" i="8"/>
  <c r="S26" i="8"/>
  <c r="R26" i="8"/>
  <c r="Q26" i="8"/>
  <c r="W25" i="8"/>
  <c r="V25" i="8"/>
  <c r="U25" i="8"/>
  <c r="T25" i="8"/>
  <c r="Q25" i="8"/>
  <c r="P25" i="8"/>
  <c r="W24" i="8"/>
  <c r="T24" i="8"/>
  <c r="Q24" i="8"/>
  <c r="P24" i="8"/>
  <c r="N24" i="8"/>
  <c r="W23" i="8"/>
  <c r="V23" i="8"/>
  <c r="U23" i="8"/>
  <c r="T23" i="8"/>
  <c r="Q23" i="8"/>
  <c r="M23" i="8"/>
  <c r="W22" i="8"/>
  <c r="U22" i="8"/>
  <c r="T22" i="8"/>
  <c r="Q22" i="8"/>
  <c r="P22" i="8"/>
  <c r="N22" i="8"/>
  <c r="M22" i="8"/>
  <c r="W21" i="8"/>
  <c r="U21" i="8"/>
  <c r="T21" i="8"/>
  <c r="P21" i="8"/>
  <c r="O21" i="8"/>
  <c r="L21" i="8"/>
  <c r="V20" i="8"/>
  <c r="U20" i="8"/>
  <c r="S20" i="8"/>
  <c r="R20" i="8"/>
  <c r="Q20" i="8"/>
  <c r="P20" i="8"/>
  <c r="M20" i="8"/>
  <c r="L20" i="8"/>
  <c r="W19" i="8"/>
  <c r="U19" i="8"/>
  <c r="T19" i="8"/>
  <c r="R19" i="8"/>
  <c r="Q19" i="8"/>
  <c r="P19" i="8"/>
  <c r="O19" i="8"/>
  <c r="N19" i="8"/>
  <c r="M19" i="8"/>
  <c r="J19" i="8"/>
  <c r="I19" i="8"/>
  <c r="W18" i="8"/>
  <c r="U18" i="8"/>
  <c r="T18" i="8"/>
  <c r="R18" i="8"/>
  <c r="Q18" i="8"/>
  <c r="P18" i="8"/>
  <c r="O18" i="8"/>
  <c r="M18" i="8"/>
  <c r="L18" i="8"/>
  <c r="J18" i="8"/>
  <c r="I18" i="8"/>
  <c r="H18" i="8"/>
  <c r="W17" i="8"/>
  <c r="U17" i="8"/>
  <c r="T17" i="8"/>
  <c r="Q17" i="8"/>
  <c r="P17" i="8"/>
  <c r="O17" i="8"/>
  <c r="M17" i="8"/>
  <c r="L17" i="8"/>
  <c r="K17" i="8"/>
  <c r="J17" i="8"/>
  <c r="I17" i="8"/>
  <c r="W16" i="8"/>
  <c r="U16" i="8"/>
  <c r="T16" i="8"/>
  <c r="S16" i="8"/>
  <c r="Q16" i="8"/>
  <c r="N16" i="8"/>
  <c r="M16" i="8"/>
  <c r="L16" i="8"/>
  <c r="I16" i="8"/>
  <c r="H16" i="8"/>
  <c r="F16" i="8"/>
  <c r="V15" i="8"/>
  <c r="U15" i="8"/>
  <c r="T15" i="8"/>
  <c r="S15" i="8"/>
  <c r="R15" i="8"/>
  <c r="Q15" i="8"/>
  <c r="P15" i="8"/>
  <c r="O15" i="8"/>
  <c r="N15" i="8"/>
  <c r="M15" i="8"/>
  <c r="L15" i="8"/>
  <c r="J15" i="8"/>
  <c r="I15" i="8"/>
  <c r="H15" i="8"/>
  <c r="W14" i="8"/>
  <c r="U14" i="8"/>
  <c r="S14" i="8"/>
  <c r="R14" i="8"/>
  <c r="P14" i="8"/>
  <c r="M14" i="8"/>
  <c r="J14" i="8"/>
  <c r="I14" i="8"/>
  <c r="H14" i="8"/>
  <c r="G14" i="8"/>
  <c r="F14" i="8"/>
  <c r="E14" i="8"/>
  <c r="V13" i="8"/>
  <c r="S13" i="8"/>
  <c r="R13" i="8"/>
  <c r="O13" i="8"/>
  <c r="N13" i="8"/>
  <c r="M13" i="8"/>
  <c r="J13" i="8"/>
  <c r="I13" i="8"/>
  <c r="H13" i="8"/>
  <c r="G13" i="8"/>
  <c r="F13" i="8"/>
  <c r="E13" i="8"/>
  <c r="D13" i="8"/>
  <c r="C13" i="8"/>
  <c r="W11" i="8"/>
  <c r="V11" i="8"/>
  <c r="U11" i="8"/>
  <c r="S11" i="8"/>
  <c r="R11" i="8"/>
  <c r="Q11" i="8"/>
  <c r="P11" i="8"/>
  <c r="O11" i="8"/>
  <c r="N11" i="8"/>
  <c r="M11" i="8"/>
  <c r="L11" i="8"/>
  <c r="K11" i="8"/>
  <c r="I11" i="8"/>
  <c r="H11" i="8"/>
  <c r="G11" i="8"/>
  <c r="D11" i="8"/>
  <c r="V10" i="8"/>
  <c r="U10" i="8"/>
  <c r="T10" i="8"/>
  <c r="S10" i="8"/>
  <c r="Q10" i="8"/>
  <c r="P10" i="8"/>
  <c r="M10" i="8"/>
  <c r="K10" i="8"/>
  <c r="I10" i="8"/>
  <c r="H10" i="8"/>
  <c r="F10" i="8"/>
  <c r="D10" i="8"/>
  <c r="C10" i="8"/>
  <c r="V9" i="8"/>
  <c r="U9" i="8"/>
  <c r="T9" i="8"/>
  <c r="R9" i="8"/>
  <c r="Q9" i="8"/>
  <c r="P9" i="8"/>
  <c r="O9" i="8"/>
  <c r="M9" i="8"/>
  <c r="L9" i="8"/>
  <c r="K9" i="8"/>
  <c r="J9" i="8"/>
  <c r="I9" i="8"/>
  <c r="H9" i="8"/>
  <c r="F9" i="8"/>
  <c r="E9" i="8"/>
  <c r="C9" i="8"/>
  <c r="W8" i="8"/>
  <c r="V8" i="8"/>
  <c r="U8" i="8"/>
  <c r="T8" i="8"/>
  <c r="S8" i="8"/>
  <c r="P8" i="8"/>
  <c r="O8" i="8"/>
  <c r="M8" i="8"/>
  <c r="L8" i="8"/>
  <c r="J8" i="8"/>
  <c r="I8" i="8"/>
  <c r="E8" i="8"/>
  <c r="D8" i="8"/>
  <c r="C7" i="8"/>
  <c r="W6" i="8"/>
  <c r="V6" i="8"/>
  <c r="U6" i="8"/>
  <c r="T6" i="8"/>
  <c r="Q6" i="8"/>
  <c r="P6" i="8"/>
  <c r="O6" i="8"/>
  <c r="N6" i="8"/>
  <c r="L6" i="8"/>
  <c r="K6" i="8"/>
  <c r="J6" i="8"/>
  <c r="D6" i="8"/>
  <c r="W5" i="8"/>
  <c r="V5" i="8"/>
  <c r="U5" i="8"/>
  <c r="T5" i="8"/>
  <c r="S5" i="8"/>
  <c r="Q5" i="8"/>
  <c r="P5" i="8"/>
  <c r="O5" i="8"/>
  <c r="M5" i="8"/>
  <c r="L5" i="8"/>
  <c r="K5" i="8"/>
  <c r="J5" i="8"/>
  <c r="I5" i="8"/>
  <c r="H5" i="8"/>
  <c r="G5" i="8"/>
  <c r="F5" i="8"/>
  <c r="E5" i="8"/>
  <c r="D5" i="8"/>
  <c r="C5" i="8"/>
  <c r="I162" i="8"/>
  <c r="G162" i="8"/>
  <c r="H161" i="8"/>
  <c r="I69" i="8"/>
  <c r="H69" i="8"/>
  <c r="G10" i="8"/>
  <c r="H8" i="8"/>
  <c r="I6" i="8"/>
  <c r="H6" i="8"/>
  <c r="G6" i="8"/>
  <c r="R6" i="8"/>
  <c r="R10" i="8"/>
  <c r="Q14" i="8"/>
  <c r="W20" i="8"/>
  <c r="R23" i="8"/>
  <c r="W28" i="8"/>
  <c r="V31" i="8"/>
  <c r="S65" i="8"/>
  <c r="U67" i="8"/>
  <c r="W69" i="8"/>
  <c r="R72" i="8"/>
  <c r="S73" i="8"/>
  <c r="W73" i="8"/>
  <c r="R76" i="8"/>
  <c r="V76" i="8"/>
  <c r="S77" i="8"/>
  <c r="T78" i="8"/>
  <c r="Q79" i="8"/>
  <c r="S81" i="8"/>
  <c r="W81" i="8"/>
  <c r="T82" i="8"/>
  <c r="U83" i="8"/>
  <c r="U120" i="8"/>
  <c r="S122" i="8"/>
  <c r="R125" i="8"/>
  <c r="V125" i="8"/>
  <c r="S126" i="8"/>
  <c r="U128" i="8"/>
  <c r="V129" i="8"/>
  <c r="U136" i="8"/>
  <c r="R137" i="8"/>
  <c r="W138" i="8"/>
  <c r="U140" i="8"/>
  <c r="S142" i="8"/>
  <c r="U144" i="8"/>
  <c r="V145" i="8"/>
  <c r="S146" i="8"/>
  <c r="W146" i="8"/>
  <c r="S150" i="8"/>
  <c r="W150" i="8"/>
  <c r="S161" i="8"/>
  <c r="W161" i="8"/>
  <c r="O75" i="8"/>
  <c r="N76" i="8"/>
  <c r="M122" i="8"/>
  <c r="O122" i="8"/>
  <c r="J123" i="8"/>
  <c r="N123" i="8"/>
  <c r="O124" i="8"/>
  <c r="P125" i="8"/>
  <c r="O126" i="8"/>
  <c r="N127" i="8"/>
  <c r="D137" i="8"/>
  <c r="J137" i="8"/>
  <c r="N137" i="8"/>
  <c r="E138" i="8"/>
  <c r="G138" i="8"/>
  <c r="I138" i="8"/>
  <c r="F139" i="8"/>
  <c r="J139" i="8"/>
  <c r="H141" i="8"/>
  <c r="J141" i="8"/>
  <c r="N141" i="8"/>
  <c r="O142" i="8"/>
  <c r="K144" i="8"/>
  <c r="M144" i="8"/>
  <c r="O144" i="8"/>
  <c r="L145" i="8"/>
  <c r="F157" i="8"/>
  <c r="H157" i="8"/>
  <c r="J157" i="8"/>
  <c r="I159" i="8"/>
  <c r="F160" i="8"/>
  <c r="N160" i="8"/>
  <c r="E161" i="8"/>
  <c r="J162" i="8"/>
  <c r="C136" i="8"/>
  <c r="C161" i="8"/>
  <c r="W7" i="8"/>
  <c r="T13" i="8"/>
  <c r="R16" i="8"/>
  <c r="V19" i="8"/>
  <c r="T26" i="8"/>
  <c r="V28" i="8"/>
  <c r="T30" i="8"/>
  <c r="W65" i="8"/>
  <c r="U68" i="8"/>
  <c r="Q71" i="8"/>
  <c r="Q72" i="8"/>
  <c r="W77" i="8"/>
  <c r="U80" i="8"/>
  <c r="W119" i="8"/>
  <c r="V121" i="8"/>
  <c r="S123" i="8"/>
  <c r="U124" i="8"/>
  <c r="R126" i="8"/>
  <c r="V126" i="8"/>
  <c r="W127" i="8"/>
  <c r="R129" i="8"/>
  <c r="R130" i="8"/>
  <c r="V130" i="8"/>
  <c r="T132" i="8"/>
  <c r="Q136" i="8"/>
  <c r="V138" i="8"/>
  <c r="W139" i="8"/>
  <c r="V141" i="8"/>
  <c r="W142" i="8"/>
  <c r="S143" i="8"/>
  <c r="W143" i="8"/>
  <c r="Q144" i="8"/>
  <c r="R146" i="8"/>
  <c r="V146" i="8"/>
  <c r="S147" i="8"/>
  <c r="W147" i="8"/>
  <c r="Q148" i="8"/>
  <c r="Q149" i="8"/>
  <c r="U149" i="8"/>
  <c r="S151" i="8"/>
  <c r="W151" i="8"/>
  <c r="V154" i="8"/>
  <c r="R161" i="8"/>
  <c r="V161" i="8"/>
  <c r="S162" i="8"/>
  <c r="W162" i="8"/>
  <c r="F6" i="8"/>
  <c r="E7" i="8"/>
  <c r="D9" i="8"/>
  <c r="G9" i="8"/>
  <c r="J10" i="8"/>
  <c r="N10" i="8"/>
  <c r="O10" i="8"/>
  <c r="E11" i="8"/>
  <c r="L13" i="8"/>
  <c r="D14" i="8"/>
  <c r="K14" i="8"/>
  <c r="L14" i="8"/>
  <c r="O14" i="8"/>
  <c r="K15" i="8"/>
  <c r="H17" i="8"/>
  <c r="K18" i="8"/>
  <c r="K19" i="8"/>
  <c r="N20" i="8"/>
  <c r="M21" i="8"/>
  <c r="L22" i="8"/>
  <c r="O22" i="8"/>
  <c r="N23" i="8"/>
  <c r="O23" i="8"/>
  <c r="P26" i="8"/>
  <c r="I66" i="8"/>
  <c r="G67" i="8"/>
  <c r="K67" i="8"/>
  <c r="F68" i="8"/>
  <c r="G68" i="8"/>
  <c r="J68" i="8"/>
  <c r="K68" i="8"/>
  <c r="O68" i="8"/>
  <c r="J69" i="8"/>
  <c r="N69" i="8"/>
  <c r="J72" i="8"/>
  <c r="K72" i="8"/>
  <c r="N72" i="8"/>
  <c r="O72" i="8"/>
  <c r="N73" i="8"/>
  <c r="M74" i="8"/>
  <c r="P74" i="8"/>
  <c r="O76" i="8"/>
  <c r="K117" i="8"/>
  <c r="O121" i="8"/>
  <c r="I123" i="8"/>
  <c r="K125" i="8"/>
  <c r="O128" i="8"/>
  <c r="O129" i="8"/>
  <c r="L136" i="8"/>
  <c r="N138" i="8"/>
  <c r="M139" i="8"/>
  <c r="O140" i="8"/>
  <c r="M143" i="8"/>
  <c r="P144" i="8"/>
  <c r="M146" i="8"/>
  <c r="O148" i="8"/>
  <c r="M155" i="8"/>
  <c r="G157" i="8"/>
  <c r="O160" i="8"/>
  <c r="J161" i="8"/>
  <c r="M162" i="8"/>
  <c r="O162" i="8"/>
  <c r="C11" i="8"/>
  <c r="C155" i="8"/>
  <c r="C6" i="8"/>
  <c r="C117" i="8"/>
  <c r="S67" i="8"/>
  <c r="K13" i="8"/>
  <c r="W13" i="8"/>
  <c r="N14" i="8"/>
  <c r="V14" i="8"/>
  <c r="E15" i="8"/>
  <c r="G17" i="8"/>
  <c r="S17" i="8"/>
  <c r="N18" i="8"/>
  <c r="V18" i="8"/>
  <c r="T20" i="8"/>
  <c r="K21" i="8"/>
  <c r="S21" i="8"/>
  <c r="R22" i="8"/>
  <c r="V22" i="8"/>
  <c r="O25" i="8"/>
  <c r="S25" i="8"/>
  <c r="V26" i="8"/>
  <c r="S29" i="8"/>
  <c r="V30" i="8"/>
  <c r="O7" i="8"/>
  <c r="U7" i="8"/>
  <c r="F8" i="8"/>
  <c r="N8" i="8"/>
  <c r="Q8" i="8"/>
  <c r="S9" i="8"/>
  <c r="W9" i="8"/>
  <c r="L10" i="8"/>
  <c r="W10" i="8"/>
  <c r="F11" i="8"/>
  <c r="T11" i="8"/>
  <c r="O77" i="8"/>
  <c r="P77" i="8"/>
  <c r="Q150" i="8"/>
  <c r="Q131" i="8"/>
  <c r="P130" i="8"/>
  <c r="Q129" i="8"/>
  <c r="R148" i="8"/>
  <c r="T117" i="8"/>
  <c r="W117" i="8"/>
  <c r="S6" i="8"/>
  <c r="V7" i="8"/>
  <c r="S72" i="8"/>
  <c r="S75" i="8"/>
  <c r="S76" i="8"/>
  <c r="D118" i="8"/>
  <c r="Q21" i="8"/>
  <c r="Q13" i="8"/>
  <c r="T161" i="8"/>
  <c r="V162" i="8"/>
  <c r="O161" i="8"/>
  <c r="F162" i="8"/>
  <c r="K162" i="8"/>
  <c r="N162" i="8"/>
  <c r="J11" i="8"/>
  <c r="N9" i="8"/>
  <c r="U135" i="8"/>
  <c r="U134" i="8"/>
  <c r="T134" i="8"/>
  <c r="W132" i="8"/>
  <c r="V132" i="8"/>
  <c r="S132" i="8"/>
  <c r="R132" i="8"/>
  <c r="W131" i="8"/>
  <c r="V131" i="8"/>
  <c r="W129" i="8"/>
  <c r="T129" i="8"/>
  <c r="S129" i="8"/>
  <c r="W128" i="8"/>
  <c r="V128" i="8"/>
  <c r="S128" i="8"/>
  <c r="R128" i="8"/>
  <c r="V127" i="8"/>
  <c r="U127" i="8"/>
  <c r="S127" i="8"/>
  <c r="R127" i="8"/>
  <c r="Q127" i="8"/>
  <c r="O127" i="8"/>
  <c r="U126" i="8"/>
  <c r="L126" i="8"/>
  <c r="S125" i="8"/>
  <c r="Q125" i="8"/>
  <c r="V124" i="8"/>
  <c r="S124" i="8"/>
  <c r="R124" i="8"/>
  <c r="J124" i="8"/>
  <c r="V123" i="8"/>
  <c r="Q123" i="8"/>
  <c r="K123" i="8"/>
  <c r="V122" i="8"/>
  <c r="J122" i="8"/>
  <c r="W121" i="8"/>
  <c r="S121" i="8"/>
  <c r="N121" i="8"/>
  <c r="M121" i="8"/>
  <c r="L121" i="8"/>
  <c r="W120" i="8"/>
  <c r="V120" i="8"/>
  <c r="S120" i="8"/>
  <c r="N120" i="8"/>
  <c r="M120" i="8"/>
  <c r="J120" i="8"/>
  <c r="F120" i="8"/>
  <c r="S119" i="8"/>
  <c r="R119" i="8"/>
  <c r="O119" i="8"/>
  <c r="K119" i="8"/>
  <c r="J119" i="8"/>
  <c r="I119" i="8"/>
  <c r="E119" i="8"/>
  <c r="R118" i="8"/>
  <c r="M118" i="8"/>
  <c r="G118" i="8"/>
  <c r="D117" i="8"/>
  <c r="H117" i="8"/>
  <c r="L117" i="8"/>
  <c r="M117" i="8"/>
  <c r="S160" i="8"/>
  <c r="K160" i="8"/>
  <c r="U154" i="8"/>
  <c r="W152" i="8"/>
  <c r="V152" i="8"/>
  <c r="V151" i="8"/>
  <c r="R151" i="8"/>
  <c r="V150" i="8"/>
  <c r="R150" i="8"/>
  <c r="V148" i="8"/>
  <c r="V147" i="8"/>
  <c r="R147" i="8"/>
  <c r="Q147" i="8"/>
  <c r="O147" i="8"/>
  <c r="Q146" i="8"/>
  <c r="W145" i="8"/>
  <c r="S145" i="8"/>
  <c r="P145" i="8"/>
  <c r="O145" i="8"/>
  <c r="S144" i="8"/>
  <c r="U143" i="8"/>
  <c r="N143" i="8"/>
  <c r="K143" i="8"/>
  <c r="J143" i="8"/>
  <c r="U142" i="8"/>
  <c r="T142" i="8"/>
  <c r="N142" i="8"/>
  <c r="L142" i="8"/>
  <c r="K142" i="8"/>
  <c r="W141" i="8"/>
  <c r="S141" i="8"/>
  <c r="I141" i="8"/>
  <c r="V140" i="8"/>
  <c r="R140" i="8"/>
  <c r="J140" i="8"/>
  <c r="V139" i="8"/>
  <c r="O139" i="8"/>
  <c r="K139" i="8"/>
  <c r="Q138" i="8"/>
  <c r="P138" i="8"/>
  <c r="K138" i="8"/>
  <c r="H138" i="8"/>
  <c r="W137" i="8"/>
  <c r="T137" i="8"/>
  <c r="K137" i="8"/>
  <c r="H137" i="8"/>
  <c r="G137" i="8"/>
  <c r="S136" i="8"/>
  <c r="N136" i="8"/>
  <c r="M136" i="8"/>
  <c r="J136" i="8"/>
  <c r="E136" i="8"/>
  <c r="W30" i="8"/>
  <c r="V29" i="8"/>
  <c r="T14" i="8"/>
  <c r="W15" i="8"/>
  <c r="V16" i="8"/>
  <c r="R17" i="8"/>
  <c r="V17" i="8"/>
  <c r="S18" i="8"/>
  <c r="S19" i="8"/>
  <c r="R21" i="8"/>
  <c r="V21" i="8"/>
  <c r="S22" i="8"/>
  <c r="S23" i="8"/>
  <c r="R24" i="8"/>
  <c r="S24" i="8"/>
  <c r="U24" i="8"/>
  <c r="V24" i="8"/>
  <c r="R25" i="8"/>
  <c r="W26" i="8"/>
  <c r="S27" i="8"/>
  <c r="W27" i="8"/>
  <c r="U13" i="8"/>
  <c r="W83" i="8"/>
  <c r="U82" i="8"/>
  <c r="V82" i="8"/>
  <c r="W82" i="8"/>
  <c r="V81" i="8"/>
  <c r="R66" i="8"/>
  <c r="S66" i="8"/>
  <c r="U66" i="8"/>
  <c r="V66" i="8"/>
  <c r="W66" i="8"/>
  <c r="R67" i="8"/>
  <c r="V67" i="8"/>
  <c r="W67" i="8"/>
  <c r="W68" i="8"/>
  <c r="R69" i="8"/>
  <c r="R70" i="8"/>
  <c r="U70" i="8"/>
  <c r="W70" i="8"/>
  <c r="S71" i="8"/>
  <c r="V71" i="8"/>
  <c r="T72" i="8"/>
  <c r="W72" i="8"/>
  <c r="U73" i="8"/>
  <c r="R74" i="8"/>
  <c r="V74" i="8"/>
  <c r="V75" i="8"/>
  <c r="W75" i="8"/>
  <c r="V77" i="8"/>
  <c r="R78" i="8"/>
  <c r="W78" i="8"/>
  <c r="R79" i="8"/>
  <c r="W79" i="8"/>
  <c r="W80" i="8"/>
  <c r="U65" i="8"/>
  <c r="F159" i="8"/>
  <c r="H159" i="8"/>
  <c r="J159" i="8"/>
  <c r="L159" i="8"/>
  <c r="N159" i="8"/>
  <c r="N157" i="8"/>
  <c r="R5" i="8"/>
  <c r="N5" i="8"/>
  <c r="N156" i="8"/>
  <c r="M156" i="8"/>
  <c r="J156" i="8"/>
  <c r="I156" i="8"/>
  <c r="H156" i="8"/>
  <c r="E156" i="8"/>
  <c r="D156" i="8"/>
  <c r="K155" i="8"/>
  <c r="Q76" i="8"/>
  <c r="N75" i="8"/>
  <c r="M75" i="8"/>
  <c r="Q74" i="8"/>
  <c r="N74" i="8"/>
  <c r="O73" i="8"/>
  <c r="K73" i="8"/>
  <c r="O71" i="8"/>
  <c r="J71" i="8"/>
  <c r="I71" i="8"/>
  <c r="Q70" i="8"/>
  <c r="P70" i="8"/>
  <c r="O70" i="8"/>
  <c r="M70" i="8"/>
  <c r="L70" i="8"/>
  <c r="K70" i="8"/>
  <c r="I70" i="8"/>
  <c r="H70" i="8"/>
  <c r="Q69" i="8"/>
  <c r="G69" i="8"/>
  <c r="P68" i="8"/>
  <c r="N68" i="8"/>
  <c r="I68" i="8"/>
  <c r="M67" i="8"/>
  <c r="J67" i="8"/>
  <c r="O66" i="8"/>
  <c r="K66" i="8"/>
  <c r="J66" i="8"/>
  <c r="G66" i="8"/>
  <c r="F66" i="8"/>
  <c r="R65" i="8"/>
  <c r="O65" i="8"/>
  <c r="N65" i="8"/>
  <c r="L65" i="8"/>
  <c r="J65" i="8"/>
  <c r="G65" i="8"/>
  <c r="O24" i="8"/>
  <c r="P23" i="8"/>
  <c r="N21" i="8"/>
  <c r="O20" i="8"/>
  <c r="K20" i="8"/>
  <c r="J20" i="8"/>
  <c r="L19" i="8"/>
  <c r="N17" i="8"/>
  <c r="P16" i="8"/>
  <c r="O16" i="8"/>
  <c r="K16" i="8"/>
  <c r="J16" i="8"/>
  <c r="G16" i="8"/>
  <c r="G15" i="8"/>
  <c r="F15" i="8"/>
  <c r="P13" i="8"/>
  <c r="E10" i="8"/>
  <c r="R8" i="8"/>
  <c r="K8" i="8"/>
  <c r="G8" i="8"/>
  <c r="C8" i="8"/>
  <c r="R7" i="8"/>
  <c r="Q7" i="8"/>
  <c r="P7" i="8"/>
  <c r="L7" i="8"/>
  <c r="J7" i="8"/>
  <c r="H7" i="8"/>
  <c r="M6" i="8"/>
  <c r="E6" i="8"/>
  <c r="Y83" i="8" l="1"/>
  <c r="Y8" i="8"/>
  <c r="Y30" i="8"/>
  <c r="Y31" i="8"/>
  <c r="Y135" i="8"/>
  <c r="Y6" i="8"/>
  <c r="Y68" i="8"/>
  <c r="Y70" i="8"/>
  <c r="Y131" i="8"/>
  <c r="Y17" i="8"/>
  <c r="Y28" i="8"/>
  <c r="Y65" i="8"/>
  <c r="Y72" i="8"/>
  <c r="Y77" i="8"/>
  <c r="Y122" i="8"/>
  <c r="Y128" i="8"/>
  <c r="Y119" i="8"/>
  <c r="Y124" i="8"/>
  <c r="Y82" i="8"/>
  <c r="Y73" i="8"/>
  <c r="Y153" i="8"/>
  <c r="Y150" i="8"/>
  <c r="Y7" i="8"/>
  <c r="Y145" i="8"/>
  <c r="Y127" i="8"/>
  <c r="Y9" i="8"/>
  <c r="Y80" i="8"/>
  <c r="Y137" i="8"/>
  <c r="Y75" i="8"/>
  <c r="Y141" i="8"/>
  <c r="Y118" i="8"/>
  <c r="Y162" i="8"/>
  <c r="Y15" i="8"/>
  <c r="Y123" i="8"/>
  <c r="Y81" i="8"/>
  <c r="Y22" i="8"/>
  <c r="Y117" i="8"/>
  <c r="Y129" i="8"/>
  <c r="Y130" i="8"/>
  <c r="Y161" i="8"/>
  <c r="Y11" i="8"/>
  <c r="Y125" i="8"/>
  <c r="Y76" i="8"/>
  <c r="Y134" i="8"/>
  <c r="Y139" i="8"/>
  <c r="Y155" i="8"/>
  <c r="Y159" i="8"/>
  <c r="Y71" i="8"/>
  <c r="Y140" i="8"/>
  <c r="Y143" i="8"/>
  <c r="Y151" i="8"/>
  <c r="Y154" i="8"/>
  <c r="Y126" i="8"/>
  <c r="Y148" i="8"/>
  <c r="Y74" i="8"/>
  <c r="Y26" i="8"/>
  <c r="Y149" i="8"/>
  <c r="Y136" i="8"/>
  <c r="Y13" i="8"/>
  <c r="Y14" i="8"/>
  <c r="Y20" i="8"/>
  <c r="Y66" i="8"/>
  <c r="Y79" i="8"/>
  <c r="Y120" i="8"/>
  <c r="Y133" i="8"/>
  <c r="Y147" i="8"/>
  <c r="Y152" i="8"/>
  <c r="Y156" i="8"/>
  <c r="Y23" i="8"/>
  <c r="Y138" i="8"/>
  <c r="Y24" i="8"/>
  <c r="Y121" i="8"/>
  <c r="Y160" i="8"/>
  <c r="Y16" i="8"/>
  <c r="Y5" i="8"/>
  <c r="Y182" i="8" s="1"/>
  <c r="Y29" i="8"/>
  <c r="Y132" i="8"/>
  <c r="Y25" i="8"/>
  <c r="Y21" i="8"/>
  <c r="Y144" i="8"/>
  <c r="Y10" i="8"/>
  <c r="Y18" i="8"/>
  <c r="Y19" i="8"/>
  <c r="Y27" i="8"/>
  <c r="Y67" i="8"/>
  <c r="Y69" i="8"/>
  <c r="Y78" i="8"/>
  <c r="Y142" i="8"/>
  <c r="Y146" i="8"/>
  <c r="Y157" i="8"/>
  <c r="D8" i="9" l="1"/>
  <c r="D16" i="9" s="1"/>
</calcChain>
</file>

<file path=xl/sharedStrings.xml><?xml version="1.0" encoding="utf-8"?>
<sst xmlns="http://schemas.openxmlformats.org/spreadsheetml/2006/main" count="15050" uniqueCount="560">
  <si>
    <t xml:space="preserve">DN25 / 90 </t>
  </si>
  <si>
    <t>DN32 / 110</t>
  </si>
  <si>
    <t>DN40 / 110</t>
  </si>
  <si>
    <t>DN50 / 125</t>
  </si>
  <si>
    <t>DN80 / 160</t>
  </si>
  <si>
    <t>DN100 / 200</t>
  </si>
  <si>
    <t>DN125 / 225</t>
  </si>
  <si>
    <t>DN150 / 250</t>
  </si>
  <si>
    <t>DN200 / 315</t>
  </si>
  <si>
    <t>DN250 / 400</t>
  </si>
  <si>
    <t>DN300 / 450</t>
  </si>
  <si>
    <t>Kč / m</t>
  </si>
  <si>
    <t>Kč / ks</t>
  </si>
  <si>
    <t>DN / vnější průměr</t>
  </si>
  <si>
    <t>Paralelní odbočka  DN 25</t>
  </si>
  <si>
    <t>Paralelní odbočka  DN 32</t>
  </si>
  <si>
    <t>Paralelní odbočka  DN 40</t>
  </si>
  <si>
    <t>Paralelní odbočka  DN 50</t>
  </si>
  <si>
    <t>Paralelní odbočka  DN 65</t>
  </si>
  <si>
    <t>Paralelní odbočka  DN 80</t>
  </si>
  <si>
    <t>Paralelní odbočka  DN 100</t>
  </si>
  <si>
    <t>Paralelní odbočka  DN 125</t>
  </si>
  <si>
    <t>Paralelní odbočka  DN 150</t>
  </si>
  <si>
    <t>Paralelní odbočka  DN 200</t>
  </si>
  <si>
    <t>Paralelní odbočka  DN 250</t>
  </si>
  <si>
    <t>Paralelní odbočka  DN 300</t>
  </si>
  <si>
    <t>-</t>
  </si>
  <si>
    <t>Odbočka T - Kus 45° DN 32</t>
  </si>
  <si>
    <t>Odbočka T - Kus 45° DN 25</t>
  </si>
  <si>
    <t>Odbočka T - Kus 45° DN 40</t>
  </si>
  <si>
    <t>Odbočka T - Kus 45° DN 65</t>
  </si>
  <si>
    <t>Odbočka T - Kus 45° DN 50</t>
  </si>
  <si>
    <t>Odbočka T - Kus 45° DN 80</t>
  </si>
  <si>
    <t>Odbočka T - Kus 45° DN 100</t>
  </si>
  <si>
    <t>Odbočka T - Kus 45° DN 125</t>
  </si>
  <si>
    <t>Odbočka T - Kus 45° DN 150</t>
  </si>
  <si>
    <t>Odbočka T - Kus 45° DN 200</t>
  </si>
  <si>
    <t>Odbočka T - Kus 45° DN 250</t>
  </si>
  <si>
    <t>Odbočka T - Kus 45° DN 300</t>
  </si>
  <si>
    <t>DN65 / 140</t>
  </si>
  <si>
    <t>DN350 / 500</t>
  </si>
  <si>
    <t>DN400 / 560</t>
  </si>
  <si>
    <t>DN450 / 630</t>
  </si>
  <si>
    <t>DN500 / 670</t>
  </si>
  <si>
    <t>m</t>
  </si>
  <si>
    <t>ks</t>
  </si>
  <si>
    <t/>
  </si>
  <si>
    <t>Ohyb 90°- délka ramena v ohybu 0,6 x 0,6 m                                             (alternativně min. standard)</t>
  </si>
  <si>
    <t xml:space="preserve">Vysokofrekvenčně svařovaná černá ocelová trubka,                                                L = 12,0 m </t>
  </si>
  <si>
    <t xml:space="preserve">Vysokofrekvenčně svařovaná černá ocelová trubka,                                            L = 6,0 m </t>
  </si>
  <si>
    <t xml:space="preserve">Smršťovací objímka-komplet (včetně všech potřebných komponentů viz. zadávací dokumentace) </t>
  </si>
  <si>
    <t>TOPNÉ TRUBKY A DÍLY V PŘEDIZOLOVANÉM PROVEDENÍ - OCEL / třída izolace 1</t>
  </si>
  <si>
    <t>Příloha č. 2: Jmenovitý seznam potrubí a komponentů potrubí - topné potrubí s třídou izolace 1</t>
  </si>
  <si>
    <t>Dilatační polštář    1000x1000x40 /mm/</t>
  </si>
  <si>
    <t>DN600 / 800</t>
  </si>
  <si>
    <t>DN700 / 900</t>
  </si>
  <si>
    <t>DN800 / 1000</t>
  </si>
  <si>
    <t>DN900 / 1100</t>
  </si>
  <si>
    <t>DN1000 / 1200</t>
  </si>
  <si>
    <t>Paralelní odbočka  DN 350</t>
  </si>
  <si>
    <t>Paralelní odbočka  DN 400</t>
  </si>
  <si>
    <t>Paralelní odbočka  DN 450</t>
  </si>
  <si>
    <t>Paralelní odbočka  DN 500</t>
  </si>
  <si>
    <t>Paralelní odbočka  DN 600</t>
  </si>
  <si>
    <t>Paralelní odbočka  DN 700</t>
  </si>
  <si>
    <t>Paralelní odbočka  DN 800</t>
  </si>
  <si>
    <t>Odbočka T - Kus 45° DN 350</t>
  </si>
  <si>
    <t>Odbočka T - Kus 45° DN 400</t>
  </si>
  <si>
    <t>Odbočka T - Kus 45° DN 450</t>
  </si>
  <si>
    <t>Odbočka T - Kus 45° DN 500</t>
  </si>
  <si>
    <t>Odbočka T - Kus 45° DN 600</t>
  </si>
  <si>
    <t>Odbočka T - Kus 45° DN 700</t>
  </si>
  <si>
    <t>Odbočka T - Kus 45° DN 800</t>
  </si>
  <si>
    <t>Uzavírací armatura kombinovaná (1xodvzd./vypouštění)</t>
  </si>
  <si>
    <t>Uzavírací armatura kombinovaná (2xodvzd./vypouštění)</t>
  </si>
  <si>
    <t xml:space="preserve">Uzavírací armatura </t>
  </si>
  <si>
    <t>Pevný bod</t>
  </si>
  <si>
    <t>Redukce médiové trubky, včetně redukční spojky komplet</t>
  </si>
  <si>
    <t>DN25/32</t>
  </si>
  <si>
    <t>DN32/40</t>
  </si>
  <si>
    <t>DN40/50</t>
  </si>
  <si>
    <t>DN50/65</t>
  </si>
  <si>
    <t>DN65/80</t>
  </si>
  <si>
    <t>DN80/100</t>
  </si>
  <si>
    <t>DN100/125</t>
  </si>
  <si>
    <t>DN125/150</t>
  </si>
  <si>
    <t>DN150/200</t>
  </si>
  <si>
    <t>DN200/250</t>
  </si>
  <si>
    <t>DN250/300</t>
  </si>
  <si>
    <t>DN300/350</t>
  </si>
  <si>
    <t>DN350/400</t>
  </si>
  <si>
    <t>DN400/500</t>
  </si>
  <si>
    <t>Jednorázový kompenzátor</t>
  </si>
  <si>
    <t>Odbočka T - Kus přímý DN 25</t>
  </si>
  <si>
    <t>Odbočka T - Kus přímý DN 32</t>
  </si>
  <si>
    <t>Odbočka T - Kus přímý DN 40</t>
  </si>
  <si>
    <t>Odbočka T - Kus přímý DN 50</t>
  </si>
  <si>
    <t>Odbočka T - Kus přímý DN 65</t>
  </si>
  <si>
    <t>Odbočka T - Kus přímý DN 80</t>
  </si>
  <si>
    <t>Odbočka T - Kus přímý DN 100</t>
  </si>
  <si>
    <t>Odbočka T - Kus přímý DN 125</t>
  </si>
  <si>
    <t>Odbočka T - Kus přímý DN 150</t>
  </si>
  <si>
    <t>Odbočka T - Kus přímý DN 200</t>
  </si>
  <si>
    <t>Odbočka T - Kus přímý DN 250</t>
  </si>
  <si>
    <t>Odbočka T - Kus přímý DN 300</t>
  </si>
  <si>
    <t>Odbočka T - Kus přímý DN 350</t>
  </si>
  <si>
    <t>Odbočka T - Kus přímý DN 400</t>
  </si>
  <si>
    <t>Odbočka T - Kus přímý DN 450</t>
  </si>
  <si>
    <t>Odbočka T - Kus přímý DN 500</t>
  </si>
  <si>
    <t>Odbočka T - Kus přímý DN 600</t>
  </si>
  <si>
    <t>Odbočka T - Kus přímý DN 700</t>
  </si>
  <si>
    <t>Odbočka T - Kus přímý DN 800</t>
  </si>
  <si>
    <t>Etáž (odskok) k odbočce T - Kus 45°, DN40</t>
  </si>
  <si>
    <t>Etáž (odskok) k odbočce T - Kus 45°, DN300</t>
  </si>
  <si>
    <t>Etáž (odskok) k odbočce T - Kus 45°, DN 25</t>
  </si>
  <si>
    <t>Etáž (odskok) k odbočce T - Kus 45°, DN 32</t>
  </si>
  <si>
    <t>Etáž (odskok) k odbočce T - Kus 45°, DN 50</t>
  </si>
  <si>
    <t>Etáž (odskok) k odbočce T - Kus 45°, DN 65</t>
  </si>
  <si>
    <t>Etáž (odskok) k odbočce T - Kus 45°, DN 80</t>
  </si>
  <si>
    <t>Etáž (odskok) k odbočce T - Kus 45°, DN 100</t>
  </si>
  <si>
    <t>Etáž (odskok) k odbočce T - Kus 45°, DN 125</t>
  </si>
  <si>
    <t>Etáž (odskok) k odbočce T - Kus 45°, DN 150</t>
  </si>
  <si>
    <t>Etáž (odskok) k odbočce T - Kus 45°, DN 200</t>
  </si>
  <si>
    <t>Etáž (odskok) k odbočce T - Kus 45°, DN 250</t>
  </si>
  <si>
    <t>Etáž (odskok) k odbočce T - Kus 45°, DN 350</t>
  </si>
  <si>
    <t>Etáž (odskok) k odbočce T - Kus 45°, DN 400</t>
  </si>
  <si>
    <t>Etáž (odskok) k odbočce T - Kus 45°, DN 450</t>
  </si>
  <si>
    <t>Etáž (odskok) k odbočce T - Kus 45°, DN 600</t>
  </si>
  <si>
    <t>Etáž (odskok) k odbočce T - Kus 45°, DN 500</t>
  </si>
  <si>
    <t>Etáž (odskok) k odbočce T - Kus 45°, DN 700</t>
  </si>
  <si>
    <t>Etáž (odskok) k odbočce T - Kus 45°, DN 800</t>
  </si>
  <si>
    <t xml:space="preserve">Kč </t>
  </si>
  <si>
    <t xml:space="preserve">Elektrosvařovací objímka-komplet (včetně všech potřebných komponentů viz. zadávací dokumentace) </t>
  </si>
  <si>
    <t>Prodloužení vřetene 500 mm</t>
  </si>
  <si>
    <r>
      <t>m</t>
    </r>
    <r>
      <rPr>
        <sz val="10"/>
        <rFont val="Arial CE"/>
        <charset val="238"/>
      </rPr>
      <t/>
    </r>
  </si>
  <si>
    <r>
      <t xml:space="preserve">Ohyb 90°- délka ramena v ohybu 1,0 x 1,0 m                            </t>
    </r>
    <r>
      <rPr>
        <sz val="10"/>
        <rFont val="Arial CE"/>
        <charset val="238"/>
      </rPr>
      <t>(alternativně min. standard)</t>
    </r>
  </si>
  <si>
    <r>
      <t xml:space="preserve">Ohyb 45°- délka ramena v ohybu 1,0 x 1,0 m  </t>
    </r>
    <r>
      <rPr>
        <sz val="10"/>
        <rFont val="Arial CE"/>
        <charset val="238"/>
      </rPr>
      <t xml:space="preserve">                   (alternativně min. standard)</t>
    </r>
  </si>
  <si>
    <t>Tabulka č.1, Část 1: Předpokládané množství</t>
  </si>
  <si>
    <t>Ohyb 45°- délka ramena v ohybu 1,0 x 1,0 m                     (alternativně min. standard)</t>
  </si>
  <si>
    <r>
      <t xml:space="preserve">Ohyb 90°- délka ramena v ohybu </t>
    </r>
    <r>
      <rPr>
        <sz val="10"/>
        <rFont val="Arial CE"/>
        <charset val="238"/>
      </rPr>
      <t>0,6 x 0,6 m                                             (alternativně min. standard)</t>
    </r>
  </si>
  <si>
    <t>kontrolní součet</t>
  </si>
  <si>
    <t>45°</t>
  </si>
  <si>
    <t>15°</t>
  </si>
  <si>
    <t>44°</t>
  </si>
  <si>
    <t>40°</t>
  </si>
  <si>
    <t>36°</t>
  </si>
  <si>
    <t>34°</t>
  </si>
  <si>
    <t>32°</t>
  </si>
  <si>
    <t>26°</t>
  </si>
  <si>
    <t>22°</t>
  </si>
  <si>
    <t>18°</t>
  </si>
  <si>
    <t>8°</t>
  </si>
  <si>
    <t>Dvojitě těsněné smrštitelné spojky s výplní z prefabrikované PUR pěny (poloskruže), včetně všech potřebných komponentů, viz zadávací dokumentace</t>
  </si>
  <si>
    <t>Převodovka pro pohon uzavírací armatury od DN150 včetně</t>
  </si>
  <si>
    <r>
      <t xml:space="preserve">Ohýbaná trubka - táhlý oblouk
pro délku trubky L=12m
</t>
    </r>
    <r>
      <rPr>
        <sz val="10"/>
        <rFont val="Arial CE"/>
        <charset val="238"/>
      </rPr>
      <t>(max. úhel ohybu dle dimenze)</t>
    </r>
  </si>
  <si>
    <r>
      <t xml:space="preserve">Smršťovací víčko 
</t>
    </r>
    <r>
      <rPr>
        <sz val="10"/>
        <rFont val="Arial CE"/>
        <charset val="238"/>
      </rPr>
      <t>(Souprava záslepky potrubí)</t>
    </r>
  </si>
  <si>
    <r>
      <t xml:space="preserve">Těsnící kruh
</t>
    </r>
    <r>
      <rPr>
        <sz val="10"/>
        <rFont val="Arial CE"/>
        <charset val="238"/>
      </rPr>
      <t>(Koncové těsnění izolace)</t>
    </r>
  </si>
  <si>
    <t>Část 3: Kontrolní výpočet</t>
  </si>
  <si>
    <r>
      <t xml:space="preserve">Smršťovací víčko 
</t>
    </r>
    <r>
      <rPr>
        <sz val="10"/>
        <rFont val="Arial CE"/>
        <charset val="238"/>
      </rPr>
      <t>(Souprava záslepky potrubí)</t>
    </r>
  </si>
  <si>
    <r>
      <t xml:space="preserve">Těsnící kruh
</t>
    </r>
    <r>
      <rPr>
        <sz val="10"/>
        <rFont val="Arial CE"/>
        <charset val="238"/>
      </rPr>
      <t>(Koncové těsnění izolace)</t>
    </r>
  </si>
  <si>
    <r>
      <rPr>
        <sz val="10"/>
        <rFont val="Arial CE"/>
        <charset val="238"/>
      </rPr>
      <t>m</t>
    </r>
    <r>
      <rPr>
        <vertAlign val="superscript"/>
        <sz val="10"/>
        <rFont val="Arial CE"/>
        <charset val="238"/>
      </rPr>
      <t>2</t>
    </r>
  </si>
  <si>
    <r>
      <t xml:space="preserve">Ohýbaná trubka - táhlý oblouk
pro délku trubky L=12m
</t>
    </r>
    <r>
      <rPr>
        <sz val="10"/>
        <rFont val="Arial CE"/>
        <charset val="238"/>
      </rPr>
      <t>(max. úhel ohybu dle dimenze)</t>
    </r>
  </si>
  <si>
    <r>
      <t>Kč / m</t>
    </r>
    <r>
      <rPr>
        <vertAlign val="superscript"/>
        <sz val="10"/>
        <rFont val="Arial CE"/>
        <charset val="238"/>
      </rPr>
      <t>2</t>
    </r>
  </si>
  <si>
    <t>max.úhel ohybu  (alternativně max. standard)</t>
  </si>
  <si>
    <t xml:space="preserve">Ohyb 80°- délka ramena v ohybu 1,0 x 1,0 m (alternativně min. standard)                            </t>
  </si>
  <si>
    <t xml:space="preserve">Ohyb 70°- délka ramena v ohybu 1,0 x 1,0 m (alternativně min. standard)                           </t>
  </si>
  <si>
    <t xml:space="preserve">Ohyb 20°- délka ramena v ohybu 1,0 x 1,0 m (alternativně min. standard)                            </t>
  </si>
  <si>
    <t xml:space="preserve">Ohyb 30°- délka ramena v ohybu 1,0 x 1,0 m (alternativně min. standard)                           </t>
  </si>
  <si>
    <t>Tabulka č.1, Část 2: Jednotkové ceny (doplní uchazeč)</t>
  </si>
  <si>
    <t>Příloha č. 2: Jmenovitý seznam potrubí a komponentů potrubí - topné potrubí s třídou izolace 2</t>
  </si>
  <si>
    <t>Tabulka č.2, Část 2: Jednotkové ceny (doplní uchazeč)</t>
  </si>
  <si>
    <t>TOPNÉ TRUBKY A DÍLY V PŘEDIZOLOVANÉM PROVEDENÍ - OCEL / třída izolace 2</t>
  </si>
  <si>
    <t xml:space="preserve">DN25 / 110 </t>
  </si>
  <si>
    <t>DN32 / 125</t>
  </si>
  <si>
    <t>DN40 / 125</t>
  </si>
  <si>
    <t>DN50 / 140</t>
  </si>
  <si>
    <t>DN65 / 160</t>
  </si>
  <si>
    <t>DN80 / 180</t>
  </si>
  <si>
    <t>DN100 / 225</t>
  </si>
  <si>
    <t>DN125 / 250</t>
  </si>
  <si>
    <t>DN150 / 280</t>
  </si>
  <si>
    <t>DN200 / 355</t>
  </si>
  <si>
    <t>DN250 / 450</t>
  </si>
  <si>
    <t>DN300 / 500</t>
  </si>
  <si>
    <t>DN350 / 560</t>
  </si>
  <si>
    <t>DN400 / 630</t>
  </si>
  <si>
    <t>DN450 / 670</t>
  </si>
  <si>
    <t>DN500 / 710</t>
  </si>
  <si>
    <t>DN600 / 900</t>
  </si>
  <si>
    <t>DN700 / 1000</t>
  </si>
  <si>
    <t>DN800 / 1100</t>
  </si>
  <si>
    <t>DN900 / 1200</t>
  </si>
  <si>
    <t>DN1000 / 1300</t>
  </si>
  <si>
    <r>
      <t>Ohyb 90°- délka ramena v ohybu</t>
    </r>
    <r>
      <rPr>
        <sz val="10"/>
        <rFont val="Arial CE"/>
        <charset val="238"/>
      </rPr>
      <t xml:space="preserve"> 0,6 x 0,6 m                                             (alternativně min. standard)</t>
    </r>
  </si>
  <si>
    <t>Tabulka č.2, Část 1: Předpokládané množství</t>
  </si>
  <si>
    <r>
      <t xml:space="preserve">Ohyb 90°- délka ramena v ohybu 1,0 x 1,0 m                                       </t>
    </r>
    <r>
      <rPr>
        <sz val="10"/>
        <rFont val="Arial CE"/>
        <charset val="238"/>
      </rPr>
      <t>(alternativně min. standard)</t>
    </r>
  </si>
  <si>
    <r>
      <t xml:space="preserve">Ohyb 45°- délka ramena v ohybu 1,0 x 1,0 m  </t>
    </r>
    <r>
      <rPr>
        <sz val="10"/>
        <rFont val="Arial CE"/>
        <charset val="238"/>
      </rPr>
      <t xml:space="preserve">                                                              (alternativně min. standard)</t>
    </r>
  </si>
  <si>
    <t>Část 2: Jednotkové ceny (doplní uchazeč)</t>
  </si>
  <si>
    <t>Kontrolní součet</t>
  </si>
  <si>
    <t>Příloha č. 2: Jmenovitý seznam potrubí a komponentů potrubí - topné potrubí s třídou izolace 3</t>
  </si>
  <si>
    <t>Tabulka č.3, Část 2: Jednotkové ceny (doplní uchazeč)</t>
  </si>
  <si>
    <t>TOPNÉ TRUBKY A DÍLY V PŘEDIZOLOVANÉM PROVEDENÍ - OCEL / třída izolace 3</t>
  </si>
  <si>
    <t xml:space="preserve">DN25 / 125 </t>
  </si>
  <si>
    <t>DN32 / 140</t>
  </si>
  <si>
    <t>DN40 / 140</t>
  </si>
  <si>
    <t>DN50 / 160</t>
  </si>
  <si>
    <t>DN65 / 180</t>
  </si>
  <si>
    <t>DN80 / 200</t>
  </si>
  <si>
    <t>DN100 / 250</t>
  </si>
  <si>
    <t>DN125 / 280</t>
  </si>
  <si>
    <t>DN150 / 315</t>
  </si>
  <si>
    <t>DN200 / 400</t>
  </si>
  <si>
    <t>DN250 / 500</t>
  </si>
  <si>
    <t>DN300 / 560</t>
  </si>
  <si>
    <t>DN350 / 630</t>
  </si>
  <si>
    <t>DN400 / 670</t>
  </si>
  <si>
    <t>DN450 / 710</t>
  </si>
  <si>
    <t>DN500 / 800</t>
  </si>
  <si>
    <t>DN600 / 1000</t>
  </si>
  <si>
    <t>DN700 / 1100</t>
  </si>
  <si>
    <t>DN800 / 1200</t>
  </si>
  <si>
    <t>DN900 / 1300</t>
  </si>
  <si>
    <t>DN1000 / 1400</t>
  </si>
  <si>
    <r>
      <t xml:space="preserve">Ohyb 90°- délka ramena v ohybu       1,0 x 1,0 m                                     </t>
    </r>
    <r>
      <rPr>
        <sz val="10"/>
        <rFont val="Arial CE"/>
        <charset val="238"/>
      </rPr>
      <t>(alternativně min. standard)</t>
    </r>
  </si>
  <si>
    <r>
      <t xml:space="preserve">Ohyb 45°- délka ramena v ohybu        1,0 x 1,0 m  </t>
    </r>
    <r>
      <rPr>
        <sz val="10"/>
        <rFont val="Arial CE"/>
        <charset val="238"/>
      </rPr>
      <t xml:space="preserve">                                (alternativně min. standard)</t>
    </r>
  </si>
  <si>
    <t>Kulový kohout + 1xodvzd./vypouštění</t>
  </si>
  <si>
    <t>Kulový kohout + 2xodvzd./vypouštění</t>
  </si>
  <si>
    <t>Kulový kohout předizolovaný</t>
  </si>
  <si>
    <t>Tabulka č.3, Část 1: Předpokládané množství</t>
  </si>
  <si>
    <t>Část 3: kontrolní výpočet</t>
  </si>
  <si>
    <t>Příloha č. 2: Jmenovitý seznam potrubí a komponentů potrubí - ohebné potrubí</t>
  </si>
  <si>
    <t>Tabulka č.4, Část 2: Jednotkové ceny (doplní uchazeč)</t>
  </si>
  <si>
    <t>PE-Xa (nebo srovnatelný PE-X materiál)  OHEBNÉ TRUBKY A DÍLY V PŘEDIZOLOVANÉM PROVEDENÍ (URČENÉ PRO TEPLOU UŽITKOVOU VODU) - 10 barů</t>
  </si>
  <si>
    <t>rozměr / vnější průměr plášťové trubky</t>
  </si>
  <si>
    <t xml:space="preserve">25,0x3,5 / 75 </t>
  </si>
  <si>
    <t>32,0x4,4 / 75</t>
  </si>
  <si>
    <t>40,0x5,5 / 90</t>
  </si>
  <si>
    <t>50,0x6,9 / 110</t>
  </si>
  <si>
    <t>63,0x8,7 / 125</t>
  </si>
  <si>
    <t>25,0/20,0 / 90</t>
  </si>
  <si>
    <t>32,0/20,0 / 110</t>
  </si>
  <si>
    <t>40,0/25,0 / 125</t>
  </si>
  <si>
    <t>50,0/32,0 / 140</t>
  </si>
  <si>
    <t>63,0/32,0 / 160</t>
  </si>
  <si>
    <t>TYP</t>
  </si>
  <si>
    <t>25 + 20</t>
  </si>
  <si>
    <t>32 + 20</t>
  </si>
  <si>
    <t>40 + 25</t>
  </si>
  <si>
    <t>50 + 32</t>
  </si>
  <si>
    <t>63 + 32</t>
  </si>
  <si>
    <t>jedna trubka pro teplou užitkovou vodu v plášti - 10 bar</t>
  </si>
  <si>
    <t>Kč/m</t>
  </si>
  <si>
    <t>dvě trubky pro teplou užitkovou vodu v jednom plášti - 10 bar</t>
  </si>
  <si>
    <t>PE-Xa (nebo srovnatelný PE-X materiál)  OHEBNÉ TRUBKY A DÍLY V PŘEDIZOLOVANÉM PROVEDENÍ (URČENÉ PRO TEPLOU UŽITKOVOU VODU DO 60°C,                                                                        PROVOZNÍ TLAK  MAX. 6,0 bar) - 6 barů</t>
  </si>
  <si>
    <t xml:space="preserve">25,0x2,3 / 75 </t>
  </si>
  <si>
    <t>32,0x2,9 / 75</t>
  </si>
  <si>
    <t>40,0x3,7 / 90</t>
  </si>
  <si>
    <t>50,0x4,6 / 110</t>
  </si>
  <si>
    <t>63,0x5,8 / 125</t>
  </si>
  <si>
    <t>75,0x6,8 / 140</t>
  </si>
  <si>
    <t>90,0x8,2 / 160</t>
  </si>
  <si>
    <t>110,0x10,0/180</t>
  </si>
  <si>
    <t>jedna trubka pro teplou užitkovou vodu v plášti - 6 bar</t>
  </si>
  <si>
    <t>Tabulka č.4, Část 1: Předpokládané množství</t>
  </si>
  <si>
    <t>PE-Xa (nebo srovnatelný PE-X materiál)  OHEBNÉ TRUBKY A DÍLY V PŘEDIZOLOVANÉM PROVEDENÍ (URČENÉ PRO TEPLOU (UŽITKOVOU) VODU) - 10 barů</t>
  </si>
  <si>
    <t>PE-Xa (nebo srovnatelný PE-X materiál)  OHEBNÉ TRUBKY A DÍLY V PŘEDIZOLOVANÉM PROVEDENÍ (URČENÉ PRO TEPLOU (UŽITKOVOU) VODU DO 60°C,                                                                        PROVOZNÍ TLAK  MAX. 6,0 bar) - 6 barů</t>
  </si>
  <si>
    <t>Příloha č. 2: Jmenovitý seznam potrubí a komponentů potrubí - ohebné potrubí - tvarovky  2</t>
  </si>
  <si>
    <t>Rozměry - trubka PE-Xa - 10 bar</t>
  </si>
  <si>
    <t xml:space="preserve">T - kus s lisovacím spojem / včetně lisovacích kroužků/ </t>
  </si>
  <si>
    <t xml:space="preserve">Průchod </t>
  </si>
  <si>
    <t>Odbočka da2</t>
  </si>
  <si>
    <t>da1</t>
  </si>
  <si>
    <t>da3</t>
  </si>
  <si>
    <t>Kč/ks</t>
  </si>
  <si>
    <t>Rozměry - trubka PE-Xa - 6 bar</t>
  </si>
  <si>
    <t>kč/ks</t>
  </si>
  <si>
    <t>Tabulka č.5, Část 1: Předpokládané množství (váhy)</t>
  </si>
  <si>
    <t>Část 3: Jednotkové ceny (doplní uchazeč)</t>
  </si>
  <si>
    <t>kontrolní výpočet</t>
  </si>
  <si>
    <t>Příloha č. 2: Jmenovitý seznam potrubí a komponentů potrubí - ohebné potrubí - tvarovky</t>
  </si>
  <si>
    <t xml:space="preserve">Rozměry - trubka PE-Xa </t>
  </si>
  <si>
    <t>Spojka s lisovacím spojem /ks/</t>
  </si>
  <si>
    <t>koleno 90° s lisovacím spojem, včetně lisovacích kroužků /ks/ Pozn.: U dimenzí 90 a 110 lze lisovací spoj nahradit šroubovaným</t>
  </si>
  <si>
    <t>přechodový kus s lisovacím spojem a vnějším závitem, včetně lisovacího kroužku /ks/</t>
  </si>
  <si>
    <t>redukční spojka s lisovacím spojem, včetně lisovacích kroužků /ks/</t>
  </si>
  <si>
    <t>25x25 (10bar)</t>
  </si>
  <si>
    <t>25 x 3/4" (10bar)</t>
  </si>
  <si>
    <t>32x25 (10bar)</t>
  </si>
  <si>
    <t>32x32 (10 bar)</t>
  </si>
  <si>
    <t>32 x 1" (10 bar)</t>
  </si>
  <si>
    <t>40x25 (10 bar)</t>
  </si>
  <si>
    <t>40x40 (10 bar)</t>
  </si>
  <si>
    <t>40 x 1 1/4" (10 bar)</t>
  </si>
  <si>
    <t>40x32 (10 bar)</t>
  </si>
  <si>
    <t>50x50 (10 bar)</t>
  </si>
  <si>
    <t>50 x 1 1/2" (10 bar)</t>
  </si>
  <si>
    <t>50x32 (10 bar)</t>
  </si>
  <si>
    <t>63x63 (10 bar)</t>
  </si>
  <si>
    <t>63 x 2" (10 bar)</t>
  </si>
  <si>
    <t>50x40 (10 bar)</t>
  </si>
  <si>
    <t>25x25 (6bar)</t>
  </si>
  <si>
    <t>25 x 3/4" (6bar)</t>
  </si>
  <si>
    <t>63x40 (10 bar)</t>
  </si>
  <si>
    <t>32x32 (6 bar)</t>
  </si>
  <si>
    <t>32 x 1" (6 bar)</t>
  </si>
  <si>
    <t>63x50 (10 bar)</t>
  </si>
  <si>
    <t>40x40 (6 bar)</t>
  </si>
  <si>
    <t>40 x 1 1/4" (6 bar)</t>
  </si>
  <si>
    <t>32x25 (6bar)</t>
  </si>
  <si>
    <t>50x50 (6 bar)</t>
  </si>
  <si>
    <t>50 x 1 1/2" (6 bar)</t>
  </si>
  <si>
    <t>40x25 (6 bar)</t>
  </si>
  <si>
    <t>63x63 (6 bar)</t>
  </si>
  <si>
    <t>63 x 2" (6 bar)</t>
  </si>
  <si>
    <t>40x32 (6 bar)</t>
  </si>
  <si>
    <t>75x75 (6 bar)</t>
  </si>
  <si>
    <t>75 x 21/2" (6 bar)</t>
  </si>
  <si>
    <t>50x32 (6 bar)</t>
  </si>
  <si>
    <t>90x90 (6 bar)</t>
  </si>
  <si>
    <t>90 x 3" (6 bar)</t>
  </si>
  <si>
    <t>50x40 (6 bar)</t>
  </si>
  <si>
    <t>110x110 (6 bar)</t>
  </si>
  <si>
    <t>110 x 4" (6 bar)</t>
  </si>
  <si>
    <t>63x40 (6 bar)</t>
  </si>
  <si>
    <t>63x50 (6 bar)</t>
  </si>
  <si>
    <t>75x50 (6 bar)</t>
  </si>
  <si>
    <t>75x63 (6 bar)</t>
  </si>
  <si>
    <t>90x63 (6 bar)</t>
  </si>
  <si>
    <t>90x75 (6 bar)</t>
  </si>
  <si>
    <t>110x90 (6 bar)</t>
  </si>
  <si>
    <t>Vnější rozměr plášťové trubky</t>
  </si>
  <si>
    <t>Spoj plášťové trubky  - objímková spojka komplet /včetně včech komponentů/</t>
  </si>
  <si>
    <t>Spoj plášťové trubky  - montážní ohyb komplet /včetně včech komponentů/</t>
  </si>
  <si>
    <t>Tabulka č.6, Část 1: Předpokládané množství (váhy)</t>
  </si>
  <si>
    <t>;</t>
  </si>
  <si>
    <t>Příloha č. 2: Jmenovitý seznam potrubí a komponentů potrubí - přípojovací krabice</t>
  </si>
  <si>
    <t>Tabulka č.7, Část 2: Jednotkové ceny (doplní uchazeč)</t>
  </si>
  <si>
    <t>KONTROLA SÍTĚ - ALARM SYSTÉM</t>
  </si>
  <si>
    <t>Měřící přípojná krabice s banánovou zástrčkou průměru 4 mm pro přímé připojení mobilní stanice nebo jiných měřících přístrojů, krytí min. IP 65</t>
  </si>
  <si>
    <t>Připojovací krabice, pro zhotovení jednoho nebo více měřících bodů uvnitř měřícího obvodu, pro přemostění, rozvod měřících a senzorových drátů, krytí min. 54</t>
  </si>
  <si>
    <t>Automatický stacionární kontrolní přístroj - 1 kanál</t>
  </si>
  <si>
    <t>Automatický stacionární kontrolní přístroj - 2 kanál</t>
  </si>
  <si>
    <t>Automatický stacionární kontrolní přístroj - 4 kanál</t>
  </si>
  <si>
    <t>Strana: 20</t>
  </si>
  <si>
    <t>Tabulka č.7, Část 1: Předpokládané množství</t>
  </si>
  <si>
    <t>Strana:19</t>
  </si>
  <si>
    <t xml:space="preserve">Část 2: Kontrolní výpočet </t>
  </si>
  <si>
    <t>Kč</t>
  </si>
  <si>
    <t>Celkem</t>
  </si>
  <si>
    <t>Příloha č.3</t>
  </si>
  <si>
    <t>Specifikace služeb</t>
  </si>
  <si>
    <t>Předmětem plnění jsou následující Služby:</t>
  </si>
  <si>
    <t>a)</t>
  </si>
  <si>
    <t>Kč/h</t>
  </si>
  <si>
    <t>b)</t>
  </si>
  <si>
    <t xml:space="preserve"> systému, a to dle montážních podmínek systému předizolovaného potrubí výrobce.</t>
  </si>
  <si>
    <t>Provedení montáže kompletního spoje ocelového předizol. potrubí</t>
  </si>
  <si>
    <t xml:space="preserve"> třída izolace 1</t>
  </si>
  <si>
    <t>jed. cena</t>
  </si>
  <si>
    <t>cena celkem</t>
  </si>
  <si>
    <t xml:space="preserve"> třída izolace 2</t>
  </si>
  <si>
    <t xml:space="preserve"> třída izolace 3</t>
  </si>
  <si>
    <t>Celkem za službu b)</t>
  </si>
  <si>
    <t>Celkem za služby</t>
  </si>
  <si>
    <t>Shrnutí nabídky</t>
  </si>
  <si>
    <t>Připojovací krabice</t>
  </si>
  <si>
    <t>Služby</t>
  </si>
  <si>
    <t>list</t>
  </si>
  <si>
    <t>izol 1</t>
  </si>
  <si>
    <t>izol 2</t>
  </si>
  <si>
    <t>izol 3</t>
  </si>
  <si>
    <t>PEX</t>
  </si>
  <si>
    <t>tvar 1 PEX</t>
  </si>
  <si>
    <t>tvar 2 PEX</t>
  </si>
  <si>
    <t xml:space="preserve">krab </t>
  </si>
  <si>
    <t xml:space="preserve">služby </t>
  </si>
  <si>
    <t>Topné potrubí s třídou izolace 1</t>
  </si>
  <si>
    <t>Topné potrubí s třídou izolace 2</t>
  </si>
  <si>
    <t>Topné potrubí s třídou izolace 3</t>
  </si>
  <si>
    <t>Ohebné potrubí PEX</t>
  </si>
  <si>
    <t>Ohebné potrubí PEX  - tvarovky T kusy</t>
  </si>
  <si>
    <t xml:space="preserve">Ohebné potrubí PEX  - tvarovky objímky </t>
  </si>
  <si>
    <t xml:space="preserve">Pozn.: Do všech listů, které mají v názvu "ceny" - 7x, prosím doplňte jednotkové ceny za materiál </t>
  </si>
  <si>
    <t>uvedený v jednotlivých řádcích. Dále prosím vyplňte ceny služeb na posledním listu.</t>
  </si>
  <si>
    <t>celková cena (Kč)</t>
  </si>
  <si>
    <t>Všechny buňky, které jsou určeny k vyplnění, jsou označeny zeleně.</t>
  </si>
  <si>
    <t>Výstražná fólie síťovaná zelená, šířka 34 cm (balení 100 m)</t>
  </si>
  <si>
    <t>Výstražná fólie síťovaná zelená, šířka 20 cm (balení 100 m)</t>
  </si>
  <si>
    <t>Výstražná fólie síťovaná zelená, šířka 34 cm  (balení 100 m)</t>
  </si>
  <si>
    <t xml:space="preserve">25,0x2,3 / 75  </t>
  </si>
  <si>
    <t>Souprava záslepky potrubí - pro dočasné zaslepení potrubí (komplet - včetně všech potřebných komponentů)</t>
  </si>
  <si>
    <t xml:space="preserve">Připojovací trubka ke kanálovým rozvodům-pro výstup předizolovaných odboček z betonového kanálu (komplet - včetně všech potřebných komponentů) </t>
  </si>
  <si>
    <t>Průměr plášťové trubky</t>
  </si>
  <si>
    <t xml:space="preserve">Hodinová sazba zahrnuje čas strávený na stavbě, zajištění a použití příslušné strojní technologie, </t>
  </si>
  <si>
    <t>drobný použitý materiál a dopravu na místo montáže (hodiny strávené na cestě se neúčtují)</t>
  </si>
  <si>
    <t>podmínek systému předizolovaného potrubí výrobce.</t>
  </si>
  <si>
    <t>strojní technologii a dopravu na místo montáže. Za spoj je považováno i stojní vypěnování kompenzátoru.</t>
  </si>
  <si>
    <t>Provedení strojního vypěnování PI spoje ocelového předizol. Potrubí</t>
  </si>
  <si>
    <t>c)</t>
  </si>
  <si>
    <t>Náklady na provedení kompletního spoje zahrnují čas strávený na stavbě, pomocný montážní materiál,</t>
  </si>
  <si>
    <t xml:space="preserve">strojní technologii a dopravu na místo montáže. Od potrubí DN 200 (včetně) bude veškeré vypěňování </t>
  </si>
  <si>
    <r>
      <t>prováděno pomocí mobilního s</t>
    </r>
    <r>
      <rPr>
        <sz val="10"/>
        <rFont val="Arial"/>
        <family val="2"/>
        <charset val="238"/>
      </rPr>
      <t>trojního zařízení pokud nebude předem dohodnuto jinak</t>
    </r>
    <r>
      <rPr>
        <sz val="10"/>
        <color rgb="FFFF0000"/>
        <rFont val="Arial"/>
        <family val="2"/>
        <charset val="238"/>
      </rPr>
      <t>.</t>
    </r>
    <r>
      <rPr>
        <sz val="10"/>
        <rFont val="Arial"/>
        <family val="2"/>
        <charset val="238"/>
      </rPr>
      <t xml:space="preserve"> Za kompletní spoj je </t>
    </r>
  </si>
  <si>
    <t>Celkem za službu c)</t>
  </si>
  <si>
    <t xml:space="preserve">a atypických tvarů plastových plášťů, provádění montáže elektrosvařitelných plášťových spojů na stavbě  </t>
  </si>
  <si>
    <t>za provozu potrubní sítě, lisování PEX spojek, svařování podélně dělených plášťových spojek</t>
  </si>
  <si>
    <t>Termín pro provedení Služby nesmí být delší než 7 dnů.</t>
  </si>
  <si>
    <t xml:space="preserve">ve vypěnění předpřipraveného spoje PUR pěnou strojním vypěněním  a to dle montážních </t>
  </si>
  <si>
    <t>předpokládaný počet ks</t>
  </si>
  <si>
    <t>jednotková cena</t>
  </si>
  <si>
    <t xml:space="preserve">   cena za 1hod práce </t>
  </si>
  <si>
    <r>
      <t xml:space="preserve">provádění </t>
    </r>
    <r>
      <rPr>
        <b/>
        <sz val="12"/>
        <color theme="1"/>
        <rFont val="Arial"/>
        <family val="2"/>
        <charset val="238"/>
      </rPr>
      <t>montážních prací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na stavbě, a to: provádění tlakových navrtávacích odboček do DN 200 </t>
    </r>
  </si>
  <si>
    <r>
      <t xml:space="preserve">provádění </t>
    </r>
    <r>
      <rPr>
        <b/>
        <sz val="12"/>
        <color theme="1"/>
        <rFont val="Arial"/>
        <family val="2"/>
        <charset val="238"/>
      </rPr>
      <t>strojního vypěňování</t>
    </r>
    <r>
      <rPr>
        <sz val="10"/>
        <color theme="1"/>
        <rFont val="Arial"/>
        <family val="2"/>
        <charset val="238"/>
      </rPr>
      <t xml:space="preserve"> plášťových spojek mobilním zařízením,  spočívající</t>
    </r>
  </si>
  <si>
    <r>
      <rPr>
        <b/>
        <sz val="12"/>
        <color theme="1"/>
        <rFont val="Arial"/>
        <family val="2"/>
        <charset val="238"/>
      </rPr>
      <t>provedení montáže kompletního spoje</t>
    </r>
    <r>
      <rPr>
        <sz val="10"/>
        <color theme="1"/>
        <rFont val="Arial"/>
        <family val="2"/>
        <charset val="238"/>
      </rPr>
      <t xml:space="preserve"> na ocelovém předizolovaném potrubí  </t>
    </r>
  </si>
  <si>
    <t xml:space="preserve">spočívající v montáži spojek, smrštění objímek, vypěnění na PI potrubí, spojení všech vodičů alarm </t>
  </si>
  <si>
    <t>V ceně strojního vypěnování není dodávka PUR pěny, ta je již obsažena v dodávce materiálu (kompletního spoje).</t>
  </si>
  <si>
    <t>V ceně provedení montáže kompletního spoje není dodávka PUR pěny, ta je již obsažena v dodávce materiálu</t>
  </si>
  <si>
    <t>(kompletního spoje).</t>
  </si>
  <si>
    <t>Náklady na provedení strojního vypěňování spoje zahrnují čas strávený na stavbě, pomocný montážní materiál,</t>
  </si>
  <si>
    <t xml:space="preserve">Celkem za služby </t>
  </si>
  <si>
    <t>Celková nabídková cena</t>
  </si>
  <si>
    <t>Paralelní odbočka  DN 25-T-kus kovaný - 3.řada</t>
  </si>
  <si>
    <t>Paralelní odbočka  DN 32-T-kus kovaný - 3.řada</t>
  </si>
  <si>
    <t>Paralelní odbočka  DN 40-T-kus kovaný - 3.řada</t>
  </si>
  <si>
    <t>Paralelní odbočka  DN 50-T-kus kovaný - 3.řada</t>
  </si>
  <si>
    <t>Paralelní odbočka  DN 65-T-kus kovaný - 3.řada</t>
  </si>
  <si>
    <t>Paralelní odbočka  DN 80-T-kus kovaný - 3.řada</t>
  </si>
  <si>
    <t>Paralelní odbočka  DN 100-T-kus kovaný - 3.řada</t>
  </si>
  <si>
    <t>Paralelní odbočka  DN 125T-kus kovaný - 3.řada</t>
  </si>
  <si>
    <t>Paralelní odbočka  DN 150-T-kus kovaný - 3.řada</t>
  </si>
  <si>
    <t>Paralelní odbočka  DN 200-T-kus kovaný - 3.řada</t>
  </si>
  <si>
    <t>Paralelní odbočka  DN 250-T-kus kovaný - 3.řada</t>
  </si>
  <si>
    <t>Paralelní odbočka  DN 25-T-kus kovaný - 4.řada</t>
  </si>
  <si>
    <t>Paralelní odbočka  DN 32-T-kus kovaný - 4.řada</t>
  </si>
  <si>
    <t>Paralelní odbočka  DN 40-T-kus kovaný - 4.řada</t>
  </si>
  <si>
    <t>Paralelní odbočka  DN 50-T-kus kovaný - 4.řada</t>
  </si>
  <si>
    <t>Paralelní odbočka  DN 65-T-kus kovaný - 4.řada</t>
  </si>
  <si>
    <t>Paralelní odbočka  DN 80-T-kus kovaný - 4.řada</t>
  </si>
  <si>
    <t>Paralelní odbočka  DN 100-T-kus kovaný - 4.řada</t>
  </si>
  <si>
    <t>Paralelní odbočka  DN 125T-kus kovaný - 4.řada</t>
  </si>
  <si>
    <t>Paralelní odbočka  DN 150-T-kus kovaný - 4.řada</t>
  </si>
  <si>
    <t>Paralelní odbočka  DN 200-T-kus kovaný - 4.řada</t>
  </si>
  <si>
    <t>Paralelní odbočka  DN 250-T-kus kovaný - 4.řada</t>
  </si>
  <si>
    <t>Paralelní odbočka  DN 25-T-kus kovaný - 5.řada</t>
  </si>
  <si>
    <t>Paralelní odbočka  DN 32-T-kus kovaný - 5.řada</t>
  </si>
  <si>
    <t>Paralelní odbočka  DN 40-T-kus kovaný - 5.řada</t>
  </si>
  <si>
    <t>Paralelní odbočka  DN 50-T-kus kovaný - 5.řada</t>
  </si>
  <si>
    <t>Paralelní odbočka  DN 65-T-kus kovaný - 5.řada</t>
  </si>
  <si>
    <t>Paralelní odbočka  DN 80-T-kus kovaný - 5.řada</t>
  </si>
  <si>
    <t>Paralelní odbočka  DN 100-T-kus kovaný - 5.řada</t>
  </si>
  <si>
    <t>Paralelní odbočka  DN 125T-kus kovaný - 5.řada</t>
  </si>
  <si>
    <t>Paralelní odbočka  DN 150-T-kus kovaný - 5.řada</t>
  </si>
  <si>
    <t>Paralelní odbočka  DN 200-T-kus kovaný - 5.řada</t>
  </si>
  <si>
    <t>Paralelní odbočka  DN 250-T-kus kovaný - 5.řada</t>
  </si>
  <si>
    <t>Odbočka T - Kus 45° DN 25-kovaný - 3.řada</t>
  </si>
  <si>
    <t>Odbočka T - Kus 45° DN 32-kovaný - 3.řada</t>
  </si>
  <si>
    <t>Odbočka T - Kus 45° DN 40-kovaný - 3.řada</t>
  </si>
  <si>
    <t>Odbočka T - Kus 45° DN 50-kovaný - 3.řada</t>
  </si>
  <si>
    <t>Odbočka T - Kus 45° DN 65-kovaný - 3.řada</t>
  </si>
  <si>
    <t>Odbočka T - Kus 45° DN 80-kovaný - 3.řada</t>
  </si>
  <si>
    <t>Odbočka T - Kus 45° DN 100-kovaný - 3.řada</t>
  </si>
  <si>
    <t>Odbočka T - Kus 45° DN 125-kovaný - 3.řada</t>
  </si>
  <si>
    <t>Odbočka T - Kus 45° DN 150-kovaný - 3.řada</t>
  </si>
  <si>
    <t>Odbočka T - Kus 45° DN 200-kovaný - 3.řada</t>
  </si>
  <si>
    <t>Odbočka T - Kus 45° DN 250-kovaný - 3.řada</t>
  </si>
  <si>
    <t>Odbočka T - Kus 45° DN 25-kovaný - 4.řada</t>
  </si>
  <si>
    <t>Odbočka T - Kus 45° DN 32-kovaný - 4.řada</t>
  </si>
  <si>
    <t>Odbočka T - Kus 45° DN 40-kovaný - 4.řada</t>
  </si>
  <si>
    <t>Odbočka T - Kus 45° DN 50-kovaný - 4.řada</t>
  </si>
  <si>
    <t>Odbočka T - Kus 45° DN 65-kovaný - 4.řada</t>
  </si>
  <si>
    <t>Odbočka T - Kus 45° DN 80-kovaný - 4.řada</t>
  </si>
  <si>
    <t>Odbočka T - Kus 45° DN 100-kovaný - 4.řada</t>
  </si>
  <si>
    <t>Odbočka T - Kus 45° DN 125-kovaný - 4.řada</t>
  </si>
  <si>
    <t>Odbočka T - Kus 45° DN 150-kovaný - 4.řada</t>
  </si>
  <si>
    <t>Odbočka T - Kus 45° DN 200-kovaný - 4.řada</t>
  </si>
  <si>
    <t>Odbočka T - Kus 45° DN 250-kovaný - 4.řada</t>
  </si>
  <si>
    <t>Odbočka T - Kus 45° DN 25-kovaný - 5.řada</t>
  </si>
  <si>
    <t>Odbočka T - Kus 45° DN 32-kovaný - 5.řada</t>
  </si>
  <si>
    <t>Odbočka T - Kus 45° DN 40-kovaný - 5.řada</t>
  </si>
  <si>
    <t>Odbočka T - Kus 45° DN 50-kovaný - 5.řada</t>
  </si>
  <si>
    <t>Odbočka T - Kus 45° DN 65-kovaný - 5.řada</t>
  </si>
  <si>
    <t>Odbočka T - Kus 45° DN 80-kovaný - 5.řada</t>
  </si>
  <si>
    <t>Odbočka T - Kus 45° DN 100-kovaný - 5.řada</t>
  </si>
  <si>
    <t>Odbočka T - Kus 45° DN 125-kovaný - 5.řada</t>
  </si>
  <si>
    <t>Odbočka T - Kus 45° DN 150-kovaný - 5.řada</t>
  </si>
  <si>
    <t>Odbočka T - Kus 45° DN 200-kovaný - 5.řada</t>
  </si>
  <si>
    <t>Odbočka T - Kus 45° DN 250-kovaný - 5.řada</t>
  </si>
  <si>
    <t>Paralelní odbočka  DN 25-T-kus kovaný- 3.řada</t>
  </si>
  <si>
    <t>Paralelní odbočka  DN 25-T-kus kovaný- 4.řada</t>
  </si>
  <si>
    <t>Paralelní odbočka  DN 25-T-kus kovaný- 5.řada</t>
  </si>
  <si>
    <t>Paralelní odbočka  DN 25-T-kus kovaný 3.řada</t>
  </si>
  <si>
    <t>Paralelní odbočka  DN 32-T-kus kovaný 3.řada</t>
  </si>
  <si>
    <t>Paralelní odbočka  DN 40-T-kus kovaný 3.řada</t>
  </si>
  <si>
    <t>Paralelní odbočka  DN 50-T-kus kovaný 3.řada</t>
  </si>
  <si>
    <t>Paralelní odbočka  DN 65-T-kus kovaný 3.řada</t>
  </si>
  <si>
    <t>Paralelní odbočka  DN 80-T-kus kovaný 3.řada</t>
  </si>
  <si>
    <t>Paralelní odbočka  DN 100-T-kus kovaný 3.řada</t>
  </si>
  <si>
    <t>Paralelní odbočka  DN 125T-kus kovaný 3.řada</t>
  </si>
  <si>
    <t>Paralelní odbočka  DN 150-T-kus kovaný 3.řada</t>
  </si>
  <si>
    <t>Paralelní odbočka  DN 200-T-kus kovaný 3.řada</t>
  </si>
  <si>
    <t>Paralelní odbočka  DN 250-T-kus kovaný 3.řada</t>
  </si>
  <si>
    <t>Paralelní odbočka  DN 25-T-kus kovaný 4.řada</t>
  </si>
  <si>
    <t>Paralelní odbočka  DN 32-T-kus kovaný 4.řada</t>
  </si>
  <si>
    <t>Paralelní odbočka  DN 40-T-kus kovaný 4.řada</t>
  </si>
  <si>
    <t>Paralelní odbočka  DN 50-T-kus kovaný 4.řada</t>
  </si>
  <si>
    <t>Paralelní odbočka  DN 65-T-kus kovaný 4.řada</t>
  </si>
  <si>
    <t>Paralelní odbočka  DN 80-T-kus kovaný 4.řada</t>
  </si>
  <si>
    <t>Paralelní odbočka  DN 100-T-kus kovaný 4.řada</t>
  </si>
  <si>
    <t>Paralelní odbočka  DN 125T-kus kovaný 4.řada</t>
  </si>
  <si>
    <t>Paralelní odbočka  DN 150-T-kus kovaný 4.řada</t>
  </si>
  <si>
    <t>Paralelní odbočka  DN 200-T-kus kovaný 4.řada</t>
  </si>
  <si>
    <t>Paralelní odbočka  DN 250-T-kus kovaný 4.řada</t>
  </si>
  <si>
    <t>Paralelní odbočka  DN 25-T-kus kovaný 5.řada</t>
  </si>
  <si>
    <t>Paralelní odbočka  DN 32-T-kus kovaný 5.řada</t>
  </si>
  <si>
    <t>Paralelní odbočka  DN 40-T-kus kovaný 5.řada</t>
  </si>
  <si>
    <t>Paralelní odbočka  DN 50-T-kus kovaný 5.řada</t>
  </si>
  <si>
    <t>Paralelní odbočka  DN 65-T-kus kovaný 5.řada</t>
  </si>
  <si>
    <t>Paralelní odbočka  DN 80-T-kus kovaný 5.řada</t>
  </si>
  <si>
    <t>Paralelní odbočka  DN 100-T-kus kovaný 5.řada</t>
  </si>
  <si>
    <t>Paralelní odbočka  DN 125T-kus kovaný 5.řada</t>
  </si>
  <si>
    <t>Paralelní odbočka  DN 150-T-kus kovaný 5.řada</t>
  </si>
  <si>
    <t>Paralelní odbočka  DN 200-T-kus kovaný 5.řada</t>
  </si>
  <si>
    <t>Paralelní odbočka  DN 250-T-kus kovaný 5.řada</t>
  </si>
  <si>
    <t>Odbočka T - Kus 45° DN 25-kovaný 3.řada</t>
  </si>
  <si>
    <t>Odbočka T - Kus 45° DN 32-kovaný 3.řada</t>
  </si>
  <si>
    <t>Odbočka T - Kus 45° DN 40-kovaný 3.řada</t>
  </si>
  <si>
    <t>Odbočka T - Kus 45° DN 50-kovaný 3.řada</t>
  </si>
  <si>
    <t>Odbočka T - Kus 45° DN 65-kovaný 3.řada</t>
  </si>
  <si>
    <t>Odbočka T - Kus 45° DN 80-kovaný 3.řada</t>
  </si>
  <si>
    <t>Odbočka T - Kus 45° DN 100-kovaný 3.řada</t>
  </si>
  <si>
    <t>Odbočka T - Kus 45° DN 125-kovaný 3.řada</t>
  </si>
  <si>
    <t>Odbočka T - Kus 45° DN 150-kovaný 3.řada</t>
  </si>
  <si>
    <t>Odbočka T - Kus 45° DN 200-kovaný 3.řada</t>
  </si>
  <si>
    <t>Odbočka T - Kus 45° DN 250-kovaný 3.řada</t>
  </si>
  <si>
    <t>Odbočka T - Kus 45° DN 25-kovaný 4.řada</t>
  </si>
  <si>
    <t>Odbočka T - Kus 45° DN 32-kovaný 4.řada</t>
  </si>
  <si>
    <t>Odbočka T - Kus 45° DN 40-kovaný 4.řada</t>
  </si>
  <si>
    <t>Odbočka T - Kus 45° DN 50-kovaný 4.řada</t>
  </si>
  <si>
    <t>Odbočka T - Kus 45° DN 65-kovaný 4.řada</t>
  </si>
  <si>
    <t>Odbočka T - Kus 45° DN 80-kovaný 4.řada</t>
  </si>
  <si>
    <t>Odbočka T - Kus 45° DN 100-kovaný 4.řada</t>
  </si>
  <si>
    <t>Odbočka T - Kus 45° DN 125-kovaný 4.řada</t>
  </si>
  <si>
    <t>Odbočka T - Kus 45° DN 150-kovaný 4.řada</t>
  </si>
  <si>
    <t>Odbočka T - Kus 45° DN 200-kovaný 4.řada</t>
  </si>
  <si>
    <t>Odbočka T - Kus 45° DN 250-kovaný 4.řada</t>
  </si>
  <si>
    <t>Odbočka T - Kus 45° DN 25-kovaný 5.řada</t>
  </si>
  <si>
    <t>Odbočka T - Kus 45° DN 32-kovaný 5.řada</t>
  </si>
  <si>
    <t>Odbočka T - Kus 45° DN 40-kovaný 5.řada</t>
  </si>
  <si>
    <t>Odbočka T - Kus 45° DN 50-kovaný 5.řada</t>
  </si>
  <si>
    <t>Odbočka T - Kus 45° DN 65-kovaný 5.řada</t>
  </si>
  <si>
    <t>Odbočka T - Kus 45° DN 80-kovaný 5.řada</t>
  </si>
  <si>
    <t>Odbočka T - Kus 45° DN 100-kovaný 5.řada</t>
  </si>
  <si>
    <t>Odbočka T - Kus 45° DN 125-kovaný 5.řada</t>
  </si>
  <si>
    <t>Odbočka T - Kus 45° DN 150-kovaný 5.řada</t>
  </si>
  <si>
    <t>Odbočka T - Kus 45° DN 200-kovaný 5.řada</t>
  </si>
  <si>
    <t>Odbočka T - Kus 45° DN 250-kovaný 5.řada</t>
  </si>
  <si>
    <t>považována i montáž smrťovacího víčka a kompenzátoru.</t>
  </si>
  <si>
    <t>Tabulka č.5, Část 2: Jednotkové ceny (doplní účastník)</t>
  </si>
  <si>
    <t>Tabulka č.6, Část 2: Jednotkové ceny (doplní uchazeč)</t>
  </si>
  <si>
    <t>DODÁVKY PŘEDIZOLOVANÉHO POTRUBÍ včetně ostatních stavebních dílů a komponentů předizolovaného topného potrubí</t>
  </si>
  <si>
    <t>Veřejná zakázka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</si>
</sst>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\ _K_č"/>
  </numFmts>
  <fonts count="3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indexed="10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vertAlign val="superscript"/>
      <sz val="10"/>
      <name val="Arial CE"/>
      <charset val="238"/>
    </font>
    <font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Arial CE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6" fillId="0" borderId="0" xfId="0" applyFont="1"/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4" fontId="6" fillId="0" borderId="8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indent="1"/>
    </xf>
    <xf numFmtId="4" fontId="6" fillId="0" borderId="12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1" fontId="0" fillId="0" borderId="1" xfId="0" applyNumberFormat="1" applyFill="1" applyBorder="1" applyAlignment="1">
      <alignment wrapText="1"/>
    </xf>
    <xf numFmtId="1" fontId="0" fillId="0" borderId="0" xfId="0" applyNumberFormat="1"/>
    <xf numFmtId="1" fontId="0" fillId="0" borderId="17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/>
    </xf>
    <xf numFmtId="164" fontId="6" fillId="0" borderId="14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164" fontId="0" fillId="0" borderId="0" xfId="0" applyNumberFormat="1"/>
    <xf numFmtId="164" fontId="0" fillId="0" borderId="0" xfId="0" applyNumberFormat="1" applyFont="1"/>
    <xf numFmtId="164" fontId="3" fillId="0" borderId="15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64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1" fontId="0" fillId="0" borderId="0" xfId="0" applyNumberFormat="1" applyFill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wrapText="1" indent="1"/>
    </xf>
    <xf numFmtId="164" fontId="6" fillId="0" borderId="1" xfId="0" applyNumberFormat="1" applyFont="1" applyBorder="1" applyAlignment="1">
      <alignment horizontal="right" vertical="center"/>
    </xf>
    <xf numFmtId="165" fontId="0" fillId="0" borderId="16" xfId="0" applyNumberFormat="1" applyFill="1" applyBorder="1"/>
    <xf numFmtId="165" fontId="0" fillId="0" borderId="6" xfId="0" applyNumberFormat="1" applyFill="1" applyBorder="1"/>
    <xf numFmtId="0" fontId="0" fillId="0" borderId="1" xfId="0" applyFont="1" applyFill="1" applyBorder="1" applyAlignment="1">
      <alignment horizontal="center" wrapText="1"/>
    </xf>
    <xf numFmtId="4" fontId="6" fillId="0" borderId="5" xfId="0" applyNumberFormat="1" applyFont="1" applyFill="1" applyBorder="1" applyAlignment="1">
      <alignment horizontal="right" vertical="center"/>
    </xf>
    <xf numFmtId="164" fontId="6" fillId="0" borderId="8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4" fontId="0" fillId="0" borderId="0" xfId="0" applyNumberFormat="1"/>
    <xf numFmtId="4" fontId="6" fillId="0" borderId="4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 indent="1"/>
    </xf>
    <xf numFmtId="165" fontId="6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65" fontId="0" fillId="0" borderId="0" xfId="0" applyNumberFormat="1" applyFill="1"/>
    <xf numFmtId="165" fontId="0" fillId="0" borderId="22" xfId="0" applyNumberFormat="1" applyFill="1" applyBorder="1" applyAlignment="1">
      <alignment horizontal="right"/>
    </xf>
    <xf numFmtId="0" fontId="0" fillId="0" borderId="0" xfId="0" applyFill="1" applyBorder="1"/>
    <xf numFmtId="1" fontId="0" fillId="0" borderId="6" xfId="0" applyNumberForma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2" fontId="6" fillId="0" borderId="8" xfId="0" applyNumberFormat="1" applyFont="1" applyBorder="1" applyAlignment="1">
      <alignment horizontal="right" vertical="center"/>
    </xf>
    <xf numFmtId="1" fontId="0" fillId="0" borderId="23" xfId="0" applyNumberFormat="1" applyBorder="1"/>
    <xf numFmtId="0" fontId="0" fillId="0" borderId="0" xfId="0" applyBorder="1"/>
    <xf numFmtId="1" fontId="6" fillId="0" borderId="0" xfId="0" applyNumberFormat="1" applyFont="1"/>
    <xf numFmtId="1" fontId="0" fillId="0" borderId="0" xfId="0" applyNumberFormat="1" applyFill="1"/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right" vertical="center"/>
    </xf>
    <xf numFmtId="1" fontId="0" fillId="0" borderId="7" xfId="0" applyNumberForma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left" vertical="center" indent="1"/>
    </xf>
    <xf numFmtId="1" fontId="0" fillId="0" borderId="3" xfId="0" applyNumberFormat="1" applyBorder="1" applyAlignment="1">
      <alignment horizontal="left" vertical="center" indent="1"/>
    </xf>
    <xf numFmtId="165" fontId="6" fillId="0" borderId="1" xfId="0" applyNumberFormat="1" applyFont="1" applyFill="1" applyBorder="1" applyAlignment="1">
      <alignment horizontal="right" vertical="center"/>
    </xf>
    <xf numFmtId="165" fontId="6" fillId="0" borderId="18" xfId="0" applyNumberFormat="1" applyFont="1" applyBorder="1" applyAlignment="1">
      <alignment horizontal="right" vertical="center"/>
    </xf>
    <xf numFmtId="165" fontId="6" fillId="0" borderId="18" xfId="0" applyNumberFormat="1" applyFont="1" applyFill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Fill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Fill="1" applyBorder="1" applyAlignment="1">
      <alignment horizontal="right" vertical="center"/>
    </xf>
    <xf numFmtId="165" fontId="0" fillId="0" borderId="0" xfId="0" applyNumberFormat="1" applyFill="1" applyBorder="1"/>
    <xf numFmtId="0" fontId="0" fillId="0" borderId="0" xfId="0" applyBorder="1" applyAlignment="1"/>
    <xf numFmtId="4" fontId="6" fillId="0" borderId="24" xfId="0" applyNumberFormat="1" applyFont="1" applyBorder="1" applyAlignment="1">
      <alignment horizontal="right" vertical="center"/>
    </xf>
    <xf numFmtId="164" fontId="6" fillId="0" borderId="11" xfId="0" applyNumberFormat="1" applyFont="1" applyFill="1" applyBorder="1" applyAlignment="1">
      <alignment horizontal="right" vertical="center"/>
    </xf>
    <xf numFmtId="1" fontId="0" fillId="0" borderId="1" xfId="0" applyNumberFormat="1" applyFont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right" vertical="center"/>
    </xf>
    <xf numFmtId="1" fontId="0" fillId="0" borderId="7" xfId="0" applyNumberFormat="1" applyFont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 wrapText="1" indent="1"/>
    </xf>
    <xf numFmtId="4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1" xfId="0" applyBorder="1"/>
    <xf numFmtId="0" fontId="3" fillId="0" borderId="11" xfId="0" applyFont="1" applyBorder="1" applyAlignment="1">
      <alignment horizontal="center" vertical="center"/>
    </xf>
    <xf numFmtId="4" fontId="0" fillId="0" borderId="25" xfId="0" applyNumberFormat="1" applyBorder="1"/>
    <xf numFmtId="4" fontId="0" fillId="0" borderId="21" xfId="0" applyNumberForma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 indent="1"/>
    </xf>
    <xf numFmtId="2" fontId="6" fillId="0" borderId="4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right" vertical="center"/>
    </xf>
    <xf numFmtId="2" fontId="6" fillId="0" borderId="27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right" vertical="center"/>
    </xf>
    <xf numFmtId="2" fontId="6" fillId="0" borderId="19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right" vertical="center"/>
    </xf>
    <xf numFmtId="165" fontId="6" fillId="0" borderId="27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0" fillId="0" borderId="23" xfId="0" applyBorder="1"/>
    <xf numFmtId="0" fontId="0" fillId="0" borderId="30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12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2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12" xfId="0" applyFill="1" applyBorder="1"/>
    <xf numFmtId="0" fontId="0" fillId="0" borderId="32" xfId="0" applyFill="1" applyBorder="1"/>
    <xf numFmtId="0" fontId="0" fillId="0" borderId="24" xfId="0" applyFill="1" applyBorder="1"/>
    <xf numFmtId="0" fontId="0" fillId="0" borderId="29" xfId="0" applyFill="1" applyBorder="1"/>
    <xf numFmtId="0" fontId="0" fillId="0" borderId="33" xfId="0" applyFill="1" applyBorder="1"/>
    <xf numFmtId="0" fontId="0" fillId="0" borderId="32" xfId="0" applyFill="1" applyBorder="1" applyAlignment="1">
      <alignment horizontal="right"/>
    </xf>
    <xf numFmtId="0" fontId="0" fillId="0" borderId="33" xfId="0" applyFill="1" applyBorder="1" applyAlignment="1">
      <alignment horizontal="right"/>
    </xf>
    <xf numFmtId="0" fontId="0" fillId="0" borderId="19" xfId="0" applyFill="1" applyBorder="1"/>
    <xf numFmtId="0" fontId="0" fillId="0" borderId="39" xfId="0" applyBorder="1"/>
    <xf numFmtId="0" fontId="0" fillId="0" borderId="40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40" xfId="0" applyFill="1" applyBorder="1"/>
    <xf numFmtId="0" fontId="0" fillId="0" borderId="40" xfId="0" applyBorder="1"/>
    <xf numFmtId="0" fontId="0" fillId="0" borderId="17" xfId="0" applyBorder="1"/>
    <xf numFmtId="0" fontId="0" fillId="0" borderId="43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44" xfId="0" applyBorder="1"/>
    <xf numFmtId="0" fontId="0" fillId="0" borderId="10" xfId="0" applyFill="1" applyBorder="1"/>
    <xf numFmtId="0" fontId="0" fillId="0" borderId="45" xfId="0" applyBorder="1"/>
    <xf numFmtId="0" fontId="0" fillId="0" borderId="43" xfId="0" applyBorder="1"/>
    <xf numFmtId="0" fontId="0" fillId="0" borderId="43" xfId="0" applyFill="1" applyBorder="1"/>
    <xf numFmtId="0" fontId="0" fillId="0" borderId="43" xfId="0" applyFill="1" applyBorder="1" applyAlignment="1">
      <alignment horizontal="right"/>
    </xf>
    <xf numFmtId="0" fontId="0" fillId="0" borderId="44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13" xfId="0" applyFill="1" applyBorder="1"/>
    <xf numFmtId="0" fontId="0" fillId="0" borderId="47" xfId="0" applyBorder="1"/>
    <xf numFmtId="0" fontId="0" fillId="0" borderId="48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48" xfId="0" applyFill="1" applyBorder="1"/>
    <xf numFmtId="0" fontId="0" fillId="0" borderId="27" xfId="0" applyBorder="1"/>
    <xf numFmtId="0" fontId="0" fillId="0" borderId="48" xfId="0" applyBorder="1"/>
    <xf numFmtId="0" fontId="0" fillId="0" borderId="49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34" xfId="0" applyBorder="1"/>
    <xf numFmtId="0" fontId="0" fillId="0" borderId="49" xfId="0" applyBorder="1"/>
    <xf numFmtId="0" fontId="3" fillId="2" borderId="1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7" xfId="0" applyBorder="1"/>
    <xf numFmtId="2" fontId="0" fillId="0" borderId="7" xfId="0" applyNumberFormat="1" applyBorder="1"/>
    <xf numFmtId="0" fontId="0" fillId="0" borderId="5" xfId="0" applyBorder="1"/>
    <xf numFmtId="2" fontId="0" fillId="0" borderId="5" xfId="0" applyNumberFormat="1" applyBorder="1"/>
    <xf numFmtId="0" fontId="0" fillId="0" borderId="20" xfId="0" applyBorder="1"/>
    <xf numFmtId="0" fontId="0" fillId="0" borderId="8" xfId="0" applyBorder="1"/>
    <xf numFmtId="2" fontId="0" fillId="0" borderId="11" xfId="0" applyNumberFormat="1" applyBorder="1"/>
    <xf numFmtId="2" fontId="0" fillId="0" borderId="8" xfId="0" applyNumberFormat="1" applyBorder="1"/>
    <xf numFmtId="0" fontId="0" fillId="0" borderId="0" xfId="0" applyBorder="1" applyAlignment="1">
      <alignment horizontal="right"/>
    </xf>
    <xf numFmtId="2" fontId="0" fillId="0" borderId="0" xfId="0" applyNumberForma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4" xfId="0" applyBorder="1"/>
    <xf numFmtId="0" fontId="0" fillId="0" borderId="18" xfId="0" applyBorder="1"/>
    <xf numFmtId="0" fontId="0" fillId="0" borderId="3" xfId="0" applyBorder="1"/>
    <xf numFmtId="0" fontId="3" fillId="5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5" fontId="0" fillId="0" borderId="20" xfId="0" applyNumberFormat="1" applyBorder="1"/>
    <xf numFmtId="165" fontId="0" fillId="0" borderId="33" xfId="0" applyNumberFormat="1" applyBorder="1"/>
    <xf numFmtId="165" fontId="0" fillId="0" borderId="5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41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0" xfId="0" applyNumberFormat="1" applyFill="1" applyBorder="1"/>
    <xf numFmtId="0" fontId="10" fillId="0" borderId="0" xfId="0" applyFont="1"/>
    <xf numFmtId="166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166" fontId="6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166" fontId="0" fillId="0" borderId="0" xfId="0" applyNumberFormat="1" applyBorder="1"/>
    <xf numFmtId="0" fontId="11" fillId="0" borderId="0" xfId="1" applyFont="1"/>
    <xf numFmtId="0" fontId="2" fillId="0" borderId="0" xfId="1"/>
    <xf numFmtId="0" fontId="12" fillId="0" borderId="0" xfId="1" applyFont="1" applyBorder="1"/>
    <xf numFmtId="0" fontId="2" fillId="0" borderId="0" xfId="1" applyBorder="1"/>
    <xf numFmtId="0" fontId="2" fillId="0" borderId="0" xfId="1" applyFill="1" applyBorder="1"/>
    <xf numFmtId="0" fontId="13" fillId="0" borderId="0" xfId="1" applyFont="1"/>
    <xf numFmtId="0" fontId="13" fillId="0" borderId="0" xfId="1" applyFont="1" applyAlignment="1">
      <alignment horizontal="left" vertical="center" indent="5"/>
    </xf>
    <xf numFmtId="0" fontId="15" fillId="0" borderId="0" xfId="1" applyFont="1" applyBorder="1" applyAlignment="1">
      <alignment vertical="center"/>
    </xf>
    <xf numFmtId="0" fontId="15" fillId="0" borderId="0" xfId="1" applyFont="1" applyBorder="1" applyAlignment="1">
      <alignment horizontal="center" vertical="center"/>
    </xf>
    <xf numFmtId="4" fontId="2" fillId="0" borderId="0" xfId="1" applyNumberFormat="1"/>
    <xf numFmtId="4" fontId="2" fillId="0" borderId="0" xfId="1" applyNumberFormat="1" applyFill="1" applyBorder="1"/>
    <xf numFmtId="0" fontId="16" fillId="0" borderId="0" xfId="1" applyFont="1" applyBorder="1" applyAlignment="1">
      <alignment vertical="center"/>
    </xf>
    <xf numFmtId="0" fontId="17" fillId="0" borderId="0" xfId="1" applyFont="1" applyBorder="1" applyAlignment="1">
      <alignment horizontal="center" vertical="center"/>
    </xf>
    <xf numFmtId="0" fontId="9" fillId="0" borderId="0" xfId="1" applyFont="1"/>
    <xf numFmtId="4" fontId="9" fillId="0" borderId="0" xfId="1" applyNumberFormat="1" applyFont="1"/>
    <xf numFmtId="0" fontId="9" fillId="0" borderId="0" xfId="1" applyFont="1" applyBorder="1"/>
    <xf numFmtId="4" fontId="9" fillId="0" borderId="0" xfId="1" applyNumberFormat="1" applyFont="1" applyBorder="1"/>
    <xf numFmtId="0" fontId="17" fillId="0" borderId="0" xfId="1" applyFont="1" applyFill="1" applyBorder="1" applyAlignment="1">
      <alignment horizontal="center" vertical="center"/>
    </xf>
    <xf numFmtId="0" fontId="9" fillId="0" borderId="0" xfId="1" applyFont="1" applyFill="1" applyBorder="1"/>
    <xf numFmtId="4" fontId="9" fillId="0" borderId="0" xfId="1" applyNumberFormat="1" applyFont="1" applyFill="1" applyBorder="1"/>
    <xf numFmtId="0" fontId="13" fillId="0" borderId="0" xfId="1" applyFont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1" fillId="0" borderId="17" xfId="1" applyFont="1" applyBorder="1" applyAlignment="1">
      <alignment horizontal="right" vertical="center"/>
    </xf>
    <xf numFmtId="0" fontId="21" fillId="0" borderId="0" xfId="1" applyFont="1" applyBorder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4" fontId="21" fillId="0" borderId="0" xfId="1" applyNumberFormat="1" applyFont="1" applyBorder="1" applyAlignment="1">
      <alignment horizontal="right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right" vertical="center"/>
    </xf>
    <xf numFmtId="0" fontId="22" fillId="0" borderId="0" xfId="1" applyFont="1" applyFill="1" applyBorder="1" applyAlignment="1">
      <alignment horizontal="right" vertical="center"/>
    </xf>
    <xf numFmtId="4" fontId="21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ill="1" applyBorder="1"/>
    <xf numFmtId="4" fontId="22" fillId="0" borderId="0" xfId="1" applyNumberFormat="1" applyFont="1" applyBorder="1" applyAlignment="1">
      <alignment horizontal="right" vertical="center"/>
    </xf>
    <xf numFmtId="3" fontId="22" fillId="0" borderId="0" xfId="1" applyNumberFormat="1" applyFont="1" applyFill="1" applyBorder="1" applyAlignment="1">
      <alignment horizontal="right" vertical="center"/>
    </xf>
    <xf numFmtId="0" fontId="14" fillId="0" borderId="0" xfId="1" applyFont="1" applyBorder="1" applyAlignment="1">
      <alignment horizontal="center" vertical="center"/>
    </xf>
    <xf numFmtId="0" fontId="23" fillId="0" borderId="0" xfId="1" applyFont="1" applyBorder="1"/>
    <xf numFmtId="4" fontId="23" fillId="0" borderId="0" xfId="1" applyNumberFormat="1" applyFont="1" applyBorder="1"/>
    <xf numFmtId="4" fontId="20" fillId="0" borderId="0" xfId="1" applyNumberFormat="1" applyFont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0" fontId="23" fillId="0" borderId="0" xfId="1" applyFont="1" applyFill="1" applyBorder="1"/>
    <xf numFmtId="4" fontId="23" fillId="0" borderId="0" xfId="1" applyNumberFormat="1" applyFont="1" applyFill="1" applyBorder="1"/>
    <xf numFmtId="4" fontId="20" fillId="0" borderId="0" xfId="1" applyNumberFormat="1" applyFont="1" applyFill="1" applyBorder="1" applyAlignment="1">
      <alignment horizontal="right" vertical="center"/>
    </xf>
    <xf numFmtId="3" fontId="22" fillId="0" borderId="0" xfId="1" applyNumberFormat="1" applyFont="1" applyFill="1" applyBorder="1" applyAlignment="1">
      <alignment horizontal="center" vertical="center"/>
    </xf>
    <xf numFmtId="0" fontId="25" fillId="0" borderId="0" xfId="0" applyFont="1"/>
    <xf numFmtId="0" fontId="25" fillId="0" borderId="51" xfId="0" applyFont="1" applyBorder="1"/>
    <xf numFmtId="0" fontId="25" fillId="0" borderId="0" xfId="0" applyFont="1" applyBorder="1"/>
    <xf numFmtId="0" fontId="26" fillId="0" borderId="0" xfId="0" applyFont="1"/>
    <xf numFmtId="0" fontId="27" fillId="0" borderId="0" xfId="0" applyFont="1"/>
    <xf numFmtId="0" fontId="27" fillId="0" borderId="51" xfId="0" applyFont="1" applyBorder="1"/>
    <xf numFmtId="0" fontId="28" fillId="0" borderId="0" xfId="0" applyFont="1"/>
    <xf numFmtId="0" fontId="28" fillId="0" borderId="51" xfId="0" applyFont="1" applyBorder="1"/>
    <xf numFmtId="0" fontId="0" fillId="0" borderId="51" xfId="0" applyBorder="1" applyAlignment="1">
      <alignment horizontal="right"/>
    </xf>
    <xf numFmtId="0" fontId="30" fillId="0" borderId="0" xfId="0" applyFont="1"/>
    <xf numFmtId="4" fontId="6" fillId="8" borderId="4" xfId="0" applyNumberFormat="1" applyFont="1" applyFill="1" applyBorder="1" applyAlignment="1">
      <alignment horizontal="right" vertical="center"/>
    </xf>
    <xf numFmtId="4" fontId="6" fillId="8" borderId="5" xfId="0" applyNumberFormat="1" applyFont="1" applyFill="1" applyBorder="1" applyAlignment="1">
      <alignment horizontal="right" vertical="center"/>
    </xf>
    <xf numFmtId="0" fontId="29" fillId="7" borderId="0" xfId="0" applyFont="1" applyFill="1"/>
    <xf numFmtId="0" fontId="0" fillId="7" borderId="0" xfId="0" applyFill="1"/>
    <xf numFmtId="4" fontId="6" fillId="7" borderId="0" xfId="0" applyNumberFormat="1" applyFont="1" applyFill="1"/>
    <xf numFmtId="4" fontId="6" fillId="8" borderId="1" xfId="0" applyNumberFormat="1" applyFont="1" applyFill="1" applyBorder="1" applyAlignment="1">
      <alignment horizontal="right" vertical="center"/>
    </xf>
    <xf numFmtId="4" fontId="6" fillId="8" borderId="18" xfId="0" applyNumberFormat="1" applyFont="1" applyFill="1" applyBorder="1" applyAlignment="1">
      <alignment horizontal="right" vertical="center"/>
    </xf>
    <xf numFmtId="4" fontId="6" fillId="8" borderId="8" xfId="0" applyNumberFormat="1" applyFont="1" applyFill="1" applyBorder="1" applyAlignment="1">
      <alignment horizontal="right" vertical="center"/>
    </xf>
    <xf numFmtId="4" fontId="6" fillId="8" borderId="3" xfId="0" applyNumberFormat="1" applyFont="1" applyFill="1" applyBorder="1" applyAlignment="1">
      <alignment horizontal="right" vertical="center"/>
    </xf>
    <xf numFmtId="4" fontId="6" fillId="0" borderId="11" xfId="0" applyNumberFormat="1" applyFont="1" applyFill="1" applyBorder="1" applyAlignment="1">
      <alignment horizontal="right" vertical="center"/>
    </xf>
    <xf numFmtId="4" fontId="6" fillId="0" borderId="24" xfId="0" applyNumberFormat="1" applyFont="1" applyFill="1" applyBorder="1" applyAlignment="1">
      <alignment horizontal="right" vertical="center"/>
    </xf>
    <xf numFmtId="0" fontId="0" fillId="0" borderId="24" xfId="0" applyBorder="1" applyAlignment="1"/>
    <xf numFmtId="0" fontId="3" fillId="0" borderId="24" xfId="0" applyFont="1" applyBorder="1" applyAlignment="1">
      <alignment horizontal="center" vertical="center"/>
    </xf>
    <xf numFmtId="4" fontId="0" fillId="0" borderId="0" xfId="0" applyNumberFormat="1" applyBorder="1"/>
    <xf numFmtId="4" fontId="27" fillId="0" borderId="0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 vertical="center"/>
    </xf>
    <xf numFmtId="165" fontId="6" fillId="8" borderId="1" xfId="0" applyNumberFormat="1" applyFont="1" applyFill="1" applyBorder="1" applyAlignment="1">
      <alignment horizontal="right" vertical="center"/>
    </xf>
    <xf numFmtId="2" fontId="6" fillId="8" borderId="18" xfId="0" applyNumberFormat="1" applyFont="1" applyFill="1" applyBorder="1" applyAlignment="1">
      <alignment horizontal="right" vertical="center"/>
    </xf>
    <xf numFmtId="2" fontId="6" fillId="8" borderId="5" xfId="0" applyNumberFormat="1" applyFont="1" applyFill="1" applyBorder="1" applyAlignment="1">
      <alignment horizontal="right" vertical="center"/>
    </xf>
    <xf numFmtId="2" fontId="6" fillId="8" borderId="8" xfId="0" applyNumberFormat="1" applyFont="1" applyFill="1" applyBorder="1" applyAlignment="1">
      <alignment horizontal="right" vertical="center"/>
    </xf>
    <xf numFmtId="2" fontId="6" fillId="8" borderId="3" xfId="0" applyNumberFormat="1" applyFont="1" applyFill="1" applyBorder="1" applyAlignment="1">
      <alignment horizontal="right" vertical="center"/>
    </xf>
    <xf numFmtId="1" fontId="0" fillId="0" borderId="0" xfId="0" applyNumberFormat="1" applyBorder="1"/>
    <xf numFmtId="0" fontId="31" fillId="7" borderId="0" xfId="0" applyFont="1" applyFill="1"/>
    <xf numFmtId="4" fontId="0" fillId="0" borderId="18" xfId="0" applyNumberFormat="1" applyBorder="1"/>
    <xf numFmtId="4" fontId="0" fillId="0" borderId="5" xfId="0" applyNumberFormat="1" applyBorder="1"/>
    <xf numFmtId="4" fontId="0" fillId="0" borderId="14" xfId="0" applyNumberFormat="1" applyBorder="1"/>
    <xf numFmtId="4" fontId="0" fillId="0" borderId="52" xfId="0" applyNumberFormat="1" applyBorder="1"/>
    <xf numFmtId="0" fontId="8" fillId="7" borderId="0" xfId="0" applyFont="1" applyFill="1" applyBorder="1" applyAlignment="1">
      <alignment horizontal="left" wrapText="1"/>
    </xf>
    <xf numFmtId="4" fontId="6" fillId="7" borderId="0" xfId="0" applyNumberFormat="1" applyFont="1" applyFill="1" applyBorder="1"/>
    <xf numFmtId="0" fontId="6" fillId="7" borderId="0" xfId="0" applyFont="1" applyFill="1"/>
    <xf numFmtId="2" fontId="6" fillId="8" borderId="4" xfId="0" applyNumberFormat="1" applyFont="1" applyFill="1" applyBorder="1" applyAlignment="1">
      <alignment horizontal="right" vertical="center"/>
    </xf>
    <xf numFmtId="2" fontId="6" fillId="8" borderId="10" xfId="0" applyNumberFormat="1" applyFont="1" applyFill="1" applyBorder="1" applyAlignment="1">
      <alignment horizontal="right" vertical="center"/>
    </xf>
    <xf numFmtId="2" fontId="6" fillId="8" borderId="26" xfId="0" applyNumberFormat="1" applyFont="1" applyFill="1" applyBorder="1" applyAlignment="1">
      <alignment horizontal="right" vertical="center"/>
    </xf>
    <xf numFmtId="2" fontId="6" fillId="8" borderId="27" xfId="0" applyNumberFormat="1" applyFont="1" applyFill="1" applyBorder="1" applyAlignment="1">
      <alignment horizontal="right" vertical="center"/>
    </xf>
    <xf numFmtId="2" fontId="6" fillId="8" borderId="19" xfId="0" applyNumberFormat="1" applyFont="1" applyFill="1" applyBorder="1" applyAlignment="1">
      <alignment horizontal="right" vertical="center"/>
    </xf>
    <xf numFmtId="2" fontId="6" fillId="8" borderId="1" xfId="0" applyNumberFormat="1" applyFont="1" applyFill="1" applyBorder="1" applyAlignment="1">
      <alignment horizontal="right" vertical="center"/>
    </xf>
    <xf numFmtId="4" fontId="3" fillId="7" borderId="0" xfId="0" applyNumberFormat="1" applyFont="1" applyFill="1"/>
    <xf numFmtId="4" fontId="27" fillId="0" borderId="0" xfId="0" applyNumberFormat="1" applyFont="1" applyAlignment="1">
      <alignment horizontal="right"/>
    </xf>
    <xf numFmtId="0" fontId="0" fillId="0" borderId="1" xfId="0" applyBorder="1"/>
    <xf numFmtId="2" fontId="0" fillId="8" borderId="7" xfId="0" applyNumberFormat="1" applyFill="1" applyBorder="1"/>
    <xf numFmtId="2" fontId="0" fillId="8" borderId="5" xfId="0" applyNumberFormat="1" applyFill="1" applyBorder="1"/>
    <xf numFmtId="2" fontId="0" fillId="8" borderId="11" xfId="0" applyNumberFormat="1" applyFill="1" applyBorder="1"/>
    <xf numFmtId="2" fontId="0" fillId="8" borderId="8" xfId="0" applyNumberFormat="1" applyFill="1" applyBorder="1"/>
    <xf numFmtId="2" fontId="0" fillId="8" borderId="42" xfId="0" applyNumberFormat="1" applyFill="1" applyBorder="1"/>
    <xf numFmtId="2" fontId="0" fillId="8" borderId="33" xfId="0" applyNumberFormat="1" applyFill="1" applyBorder="1"/>
    <xf numFmtId="2" fontId="0" fillId="8" borderId="23" xfId="0" applyNumberFormat="1" applyFill="1" applyBorder="1"/>
    <xf numFmtId="2" fontId="0" fillId="8" borderId="27" xfId="0" applyNumberFormat="1" applyFill="1" applyBorder="1"/>
    <xf numFmtId="2" fontId="0" fillId="8" borderId="20" xfId="0" applyNumberFormat="1" applyFill="1" applyBorder="1"/>
    <xf numFmtId="0" fontId="0" fillId="8" borderId="1" xfId="0" applyFill="1" applyBorder="1"/>
    <xf numFmtId="0" fontId="0" fillId="8" borderId="18" xfId="0" applyFill="1" applyBorder="1"/>
    <xf numFmtId="0" fontId="0" fillId="8" borderId="11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4" xfId="0" applyFill="1" applyBorder="1"/>
    <xf numFmtId="0" fontId="0" fillId="8" borderId="20" xfId="0" applyFill="1" applyBorder="1"/>
    <xf numFmtId="0" fontId="0" fillId="8" borderId="3" xfId="0" applyFill="1" applyBorder="1"/>
    <xf numFmtId="2" fontId="0" fillId="0" borderId="0" xfId="0" applyNumberFormat="1" applyBorder="1" applyAlignment="1">
      <alignment horizontal="right"/>
    </xf>
    <xf numFmtId="2" fontId="0" fillId="7" borderId="0" xfId="0" applyNumberFormat="1" applyFill="1"/>
    <xf numFmtId="4" fontId="0" fillId="8" borderId="23" xfId="0" applyNumberFormat="1" applyFill="1" applyBorder="1"/>
    <xf numFmtId="4" fontId="0" fillId="8" borderId="33" xfId="0" applyNumberFormat="1" applyFill="1" applyBorder="1"/>
    <xf numFmtId="4" fontId="0" fillId="8" borderId="38" xfId="0" applyNumberFormat="1" applyFill="1" applyBorder="1"/>
    <xf numFmtId="2" fontId="0" fillId="8" borderId="33" xfId="0" applyNumberFormat="1" applyFill="1" applyBorder="1" applyAlignment="1">
      <alignment horizontal="right"/>
    </xf>
    <xf numFmtId="2" fontId="0" fillId="8" borderId="17" xfId="0" applyNumberFormat="1" applyFill="1" applyBorder="1" applyAlignment="1">
      <alignment horizontal="right"/>
    </xf>
    <xf numFmtId="2" fontId="0" fillId="8" borderId="17" xfId="0" applyNumberFormat="1" applyFill="1" applyBorder="1"/>
    <xf numFmtId="2" fontId="0" fillId="8" borderId="44" xfId="0" applyNumberFormat="1" applyFill="1" applyBorder="1"/>
    <xf numFmtId="0" fontId="3" fillId="7" borderId="0" xfId="0" applyFont="1" applyFill="1"/>
    <xf numFmtId="166" fontId="6" fillId="8" borderId="1" xfId="0" applyNumberFormat="1" applyFont="1" applyFill="1" applyBorder="1" applyAlignment="1">
      <alignment horizontal="right" vertical="center"/>
    </xf>
    <xf numFmtId="0" fontId="0" fillId="7" borderId="0" xfId="0" applyFill="1" applyBorder="1" applyAlignment="1">
      <alignment horizontal="left" vertical="center" wrapText="1"/>
    </xf>
    <xf numFmtId="166" fontId="0" fillId="7" borderId="0" xfId="0" applyNumberFormat="1" applyFill="1"/>
    <xf numFmtId="0" fontId="2" fillId="8" borderId="1" xfId="1" applyFill="1" applyBorder="1"/>
    <xf numFmtId="4" fontId="21" fillId="8" borderId="17" xfId="1" applyNumberFormat="1" applyFont="1" applyFill="1" applyBorder="1" applyAlignment="1">
      <alignment horizontal="right" vertical="center"/>
    </xf>
    <xf numFmtId="0" fontId="21" fillId="8" borderId="17" xfId="1" applyFont="1" applyFill="1" applyBorder="1" applyAlignment="1">
      <alignment horizontal="right" vertical="center"/>
    </xf>
    <xf numFmtId="0" fontId="24" fillId="7" borderId="9" xfId="1" applyFont="1" applyFill="1" applyBorder="1"/>
    <xf numFmtId="0" fontId="24" fillId="7" borderId="2" xfId="1" applyFont="1" applyFill="1" applyBorder="1"/>
    <xf numFmtId="4" fontId="24" fillId="7" borderId="6" xfId="1" applyNumberFormat="1" applyFont="1" applyFill="1" applyBorder="1"/>
    <xf numFmtId="2" fontId="27" fillId="0" borderId="0" xfId="0" applyNumberFormat="1" applyFont="1" applyAlignment="1">
      <alignment horizontal="right"/>
    </xf>
    <xf numFmtId="2" fontId="27" fillId="0" borderId="51" xfId="0" applyNumberFormat="1" applyFont="1" applyBorder="1" applyAlignment="1">
      <alignment horizontal="right"/>
    </xf>
    <xf numFmtId="2" fontId="3" fillId="7" borderId="0" xfId="0" applyNumberFormat="1" applyFont="1" applyFill="1" applyAlignment="1">
      <alignment horizontal="right"/>
    </xf>
    <xf numFmtId="0" fontId="3" fillId="0" borderId="6" xfId="0" applyFont="1" applyBorder="1" applyAlignment="1">
      <alignment horizontal="center" vertical="center"/>
    </xf>
    <xf numFmtId="4" fontId="6" fillId="8" borderId="1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vertical="top" wrapText="1"/>
    </xf>
    <xf numFmtId="0" fontId="32" fillId="0" borderId="0" xfId="0" applyFont="1" applyAlignment="1">
      <alignment horizontal="left" vertical="center" indent="6"/>
    </xf>
    <xf numFmtId="0" fontId="0" fillId="0" borderId="53" xfId="0" applyBorder="1"/>
    <xf numFmtId="0" fontId="0" fillId="0" borderId="53" xfId="0" applyFont="1" applyFill="1" applyBorder="1" applyAlignment="1">
      <alignment horizontal="center" vertical="center" wrapText="1"/>
    </xf>
    <xf numFmtId="1" fontId="0" fillId="0" borderId="53" xfId="0" applyNumberFormat="1" applyFill="1" applyBorder="1" applyAlignment="1">
      <alignment horizontal="center" vertical="center" wrapText="1"/>
    </xf>
    <xf numFmtId="1" fontId="0" fillId="0" borderId="31" xfId="0" applyNumberFormat="1" applyFill="1" applyBorder="1" applyAlignment="1">
      <alignment horizontal="center" vertical="center" wrapText="1"/>
    </xf>
    <xf numFmtId="0" fontId="0" fillId="0" borderId="25" xfId="0" applyBorder="1"/>
    <xf numFmtId="0" fontId="0" fillId="0" borderId="53" xfId="0" applyFill="1" applyBorder="1"/>
    <xf numFmtId="164" fontId="6" fillId="8" borderId="53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164" fontId="6" fillId="0" borderId="53" xfId="0" applyNumberFormat="1" applyFont="1" applyFill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20" fillId="0" borderId="25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164" fontId="6" fillId="8" borderId="4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0" fontId="1" fillId="0" borderId="0" xfId="1" applyFont="1"/>
    <xf numFmtId="0" fontId="19" fillId="0" borderId="53" xfId="1" applyFont="1" applyBorder="1" applyAlignment="1">
      <alignment horizontal="center" vertical="center"/>
    </xf>
    <xf numFmtId="0" fontId="21" fillId="0" borderId="53" xfId="1" applyFont="1" applyBorder="1" applyAlignment="1">
      <alignment horizontal="right" vertical="center"/>
    </xf>
    <xf numFmtId="4" fontId="21" fillId="0" borderId="53" xfId="1" applyNumberFormat="1" applyFont="1" applyBorder="1" applyAlignment="1">
      <alignment horizontal="right" vertical="center"/>
    </xf>
    <xf numFmtId="4" fontId="20" fillId="0" borderId="53" xfId="1" applyNumberFormat="1" applyFont="1" applyBorder="1" applyAlignment="1">
      <alignment horizontal="right" vertical="center"/>
    </xf>
    <xf numFmtId="0" fontId="19" fillId="0" borderId="54" xfId="1" applyFont="1" applyBorder="1" applyAlignment="1">
      <alignment horizontal="center" vertical="center"/>
    </xf>
    <xf numFmtId="0" fontId="21" fillId="0" borderId="54" xfId="1" applyFont="1" applyBorder="1" applyAlignment="1">
      <alignment horizontal="right" vertical="center"/>
    </xf>
    <xf numFmtId="0" fontId="1" fillId="0" borderId="0" xfId="1" applyFont="1" applyBorder="1"/>
    <xf numFmtId="0" fontId="13" fillId="0" borderId="0" xfId="1" applyFont="1" applyFill="1"/>
    <xf numFmtId="4" fontId="9" fillId="0" borderId="0" xfId="1" applyNumberFormat="1" applyFont="1" applyFill="1"/>
    <xf numFmtId="0" fontId="19" fillId="0" borderId="53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9" fillId="0" borderId="0" xfId="1" applyFont="1" applyAlignment="1"/>
    <xf numFmtId="0" fontId="2" fillId="0" borderId="33" xfId="1" applyBorder="1"/>
    <xf numFmtId="0" fontId="14" fillId="0" borderId="31" xfId="1" applyFont="1" applyBorder="1" applyAlignment="1">
      <alignment horizontal="left" vertical="center"/>
    </xf>
    <xf numFmtId="0" fontId="23" fillId="0" borderId="55" xfId="1" applyFont="1" applyBorder="1"/>
    <xf numFmtId="0" fontId="23" fillId="0" borderId="52" xfId="1" applyFont="1" applyBorder="1"/>
    <xf numFmtId="0" fontId="14" fillId="0" borderId="25" xfId="1" applyFont="1" applyBorder="1" applyAlignment="1">
      <alignment horizontal="center" vertical="center"/>
    </xf>
    <xf numFmtId="0" fontId="23" fillId="0" borderId="25" xfId="1" applyFont="1" applyBorder="1"/>
    <xf numFmtId="4" fontId="23" fillId="0" borderId="25" xfId="1" applyNumberFormat="1" applyFont="1" applyBorder="1"/>
    <xf numFmtId="0" fontId="20" fillId="0" borderId="42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41" xfId="1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center"/>
    </xf>
    <xf numFmtId="0" fontId="21" fillId="0" borderId="21" xfId="1" applyFont="1" applyBorder="1" applyAlignment="1">
      <alignment horizontal="right" vertical="center"/>
    </xf>
    <xf numFmtId="0" fontId="20" fillId="0" borderId="19" xfId="1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21" fillId="8" borderId="3" xfId="1" applyFont="1" applyFill="1" applyBorder="1" applyAlignment="1">
      <alignment horizontal="right" vertical="center"/>
    </xf>
    <xf numFmtId="0" fontId="14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35" fillId="0" borderId="53" xfId="1" applyFont="1" applyBorder="1" applyAlignment="1">
      <alignment horizontal="center" vertical="center"/>
    </xf>
    <xf numFmtId="0" fontId="20" fillId="0" borderId="41" xfId="1" applyFont="1" applyBorder="1" applyAlignment="1">
      <alignment vertical="center"/>
    </xf>
    <xf numFmtId="0" fontId="20" fillId="0" borderId="19" xfId="1" applyFont="1" applyBorder="1" applyAlignment="1">
      <alignment vertical="center"/>
    </xf>
    <xf numFmtId="0" fontId="20" fillId="0" borderId="25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19" fillId="0" borderId="21" xfId="1" applyFont="1" applyBorder="1" applyAlignment="1">
      <alignment horizontal="center" vertical="center"/>
    </xf>
    <xf numFmtId="0" fontId="20" fillId="0" borderId="0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1" fillId="8" borderId="21" xfId="1" applyFont="1" applyFill="1" applyBorder="1" applyAlignment="1">
      <alignment horizontal="right" vertical="center"/>
    </xf>
    <xf numFmtId="0" fontId="20" fillId="0" borderId="24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4" fontId="21" fillId="0" borderId="24" xfId="1" applyNumberFormat="1" applyFont="1" applyBorder="1" applyAlignment="1">
      <alignment horizontal="right" vertical="center"/>
    </xf>
    <xf numFmtId="0" fontId="1" fillId="7" borderId="0" xfId="1" applyFont="1" applyFill="1"/>
    <xf numFmtId="0" fontId="2" fillId="7" borderId="0" xfId="1" applyFill="1" applyBorder="1"/>
    <xf numFmtId="4" fontId="25" fillId="7" borderId="0" xfId="1" applyNumberFormat="1" applyFont="1" applyFill="1"/>
    <xf numFmtId="0" fontId="9" fillId="0" borderId="0" xfId="1" applyFont="1" applyFill="1"/>
    <xf numFmtId="0" fontId="0" fillId="5" borderId="1" xfId="0" applyFill="1" applyBorder="1" applyAlignment="1">
      <alignment horizontal="left" vertical="center" indent="1"/>
    </xf>
    <xf numFmtId="0" fontId="0" fillId="5" borderId="3" xfId="0" applyFill="1" applyBorder="1" applyAlignment="1">
      <alignment horizontal="left" vertical="center" indent="1"/>
    </xf>
    <xf numFmtId="0" fontId="0" fillId="5" borderId="53" xfId="0" applyFont="1" applyFill="1" applyBorder="1" applyAlignment="1">
      <alignment horizontal="left" vertical="top" wrapText="1" indent="1"/>
    </xf>
    <xf numFmtId="0" fontId="36" fillId="0" borderId="0" xfId="0" applyFont="1"/>
    <xf numFmtId="164" fontId="6" fillId="10" borderId="5" xfId="0" applyNumberFormat="1" applyFont="1" applyFill="1" applyBorder="1" applyAlignment="1">
      <alignment horizontal="right" vertical="center"/>
    </xf>
    <xf numFmtId="164" fontId="6" fillId="10" borderId="4" xfId="0" applyNumberFormat="1" applyFont="1" applyFill="1" applyBorder="1" applyAlignment="1">
      <alignment horizontal="right" vertical="center"/>
    </xf>
    <xf numFmtId="4" fontId="6" fillId="10" borderId="5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3" xfId="0" applyBorder="1" applyAlignment="1"/>
    <xf numFmtId="0" fontId="3" fillId="0" borderId="19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6" xfId="0" applyBorder="1" applyAlignment="1"/>
    <xf numFmtId="0" fontId="0" fillId="0" borderId="3" xfId="0" applyFont="1" applyFill="1" applyBorder="1" applyAlignment="1">
      <alignment horizontal="center" wrapText="1"/>
    </xf>
    <xf numFmtId="0" fontId="0" fillId="0" borderId="17" xfId="0" applyFont="1" applyBorder="1" applyAlignment="1">
      <alignment horizontal="left" vertical="center"/>
    </xf>
    <xf numFmtId="0" fontId="0" fillId="0" borderId="3" xfId="0" applyFont="1" applyFill="1" applyBorder="1" applyAlignment="1"/>
    <xf numFmtId="1" fontId="4" fillId="2" borderId="9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3" fillId="0" borderId="19" xfId="0" applyNumberFormat="1" applyFont="1" applyBorder="1" applyAlignment="1">
      <alignment horizontal="left" vertical="center"/>
    </xf>
    <xf numFmtId="1" fontId="0" fillId="0" borderId="17" xfId="0" applyNumberForma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4" fillId="4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3" fillId="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/>
    <xf numFmtId="0" fontId="3" fillId="2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0" fillId="2" borderId="25" xfId="0" applyFill="1" applyBorder="1" applyAlignment="1"/>
    <xf numFmtId="0" fontId="0" fillId="0" borderId="42" xfId="0" applyBorder="1" applyAlignment="1"/>
    <xf numFmtId="0" fontId="20" fillId="0" borderId="0" xfId="1" applyFont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99"/>
      <color rgb="FFCCFFCC"/>
      <color rgb="FFCCFF99"/>
      <color rgb="FFFF66FF"/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5</xdr:row>
      <xdr:rowOff>9525</xdr:rowOff>
    </xdr:from>
    <xdr:to>
      <xdr:col>17</xdr:col>
      <xdr:colOff>457200</xdr:colOff>
      <xdr:row>13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457325"/>
          <a:ext cx="359092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4</xdr:row>
      <xdr:rowOff>9525</xdr:rowOff>
    </xdr:from>
    <xdr:to>
      <xdr:col>17</xdr:col>
      <xdr:colOff>457200</xdr:colOff>
      <xdr:row>12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219200"/>
          <a:ext cx="359092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5</xdr:row>
      <xdr:rowOff>9525</xdr:rowOff>
    </xdr:from>
    <xdr:to>
      <xdr:col>17</xdr:col>
      <xdr:colOff>457200</xdr:colOff>
      <xdr:row>13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457325"/>
          <a:ext cx="359092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showGridLines="0" tabSelected="1" topLeftCell="B1" workbookViewId="0">
      <selection activeCell="C2" sqref="C2"/>
    </sheetView>
  </sheetViews>
  <sheetFormatPr defaultRowHeight="12.75" x14ac:dyDescent="0.2"/>
  <cols>
    <col min="1" max="1" width="3.42578125" customWidth="1"/>
    <col min="2" max="2" width="43.5703125" customWidth="1"/>
    <col min="3" max="3" width="11.5703125" customWidth="1"/>
    <col min="4" max="4" width="30.5703125" customWidth="1"/>
  </cols>
  <sheetData>
    <row r="2" spans="1:4" ht="20.25" customHeight="1" x14ac:dyDescent="0.2">
      <c r="B2" t="s">
        <v>559</v>
      </c>
    </row>
    <row r="3" spans="1:4" ht="21.75" customHeight="1" x14ac:dyDescent="0.2">
      <c r="B3" s="470" t="s">
        <v>558</v>
      </c>
    </row>
    <row r="5" spans="1:4" ht="33" customHeight="1" x14ac:dyDescent="0.3">
      <c r="A5" s="89"/>
      <c r="B5" s="315" t="s">
        <v>364</v>
      </c>
    </row>
    <row r="6" spans="1:4" ht="20.25" customHeight="1" x14ac:dyDescent="0.25">
      <c r="A6" s="89"/>
      <c r="B6" s="310"/>
    </row>
    <row r="7" spans="1:4" ht="19.5" customHeight="1" thickBot="1" x14ac:dyDescent="0.3">
      <c r="A7" s="89"/>
      <c r="B7" s="311"/>
      <c r="C7" s="311" t="s">
        <v>367</v>
      </c>
      <c r="D7" s="314" t="s">
        <v>384</v>
      </c>
    </row>
    <row r="8" spans="1:4" ht="19.5" customHeight="1" thickTop="1" x14ac:dyDescent="0.25">
      <c r="A8" s="89"/>
      <c r="B8" s="306" t="s">
        <v>376</v>
      </c>
      <c r="C8" s="312" t="s">
        <v>368</v>
      </c>
      <c r="D8" s="330">
        <f>'izol 1 výpočet'!Y182</f>
        <v>0</v>
      </c>
    </row>
    <row r="9" spans="1:4" ht="19.5" customHeight="1" x14ac:dyDescent="0.25">
      <c r="A9" s="89"/>
      <c r="B9" s="306" t="s">
        <v>377</v>
      </c>
      <c r="C9" s="312" t="s">
        <v>369</v>
      </c>
      <c r="D9" s="330">
        <f>'izol 2 výpočet'!Y175</f>
        <v>0</v>
      </c>
    </row>
    <row r="10" spans="1:4" ht="19.5" customHeight="1" x14ac:dyDescent="0.25">
      <c r="A10" s="89"/>
      <c r="B10" s="306" t="s">
        <v>378</v>
      </c>
      <c r="C10" s="312" t="s">
        <v>370</v>
      </c>
      <c r="D10" s="330">
        <f>'izol 3 výpočet'!Y96</f>
        <v>0</v>
      </c>
    </row>
    <row r="11" spans="1:4" ht="19.5" customHeight="1" x14ac:dyDescent="0.25">
      <c r="A11" s="308"/>
      <c r="B11" s="306" t="s">
        <v>379</v>
      </c>
      <c r="C11" s="312" t="s">
        <v>371</v>
      </c>
      <c r="D11" s="353">
        <f>'PEX výpočet'!L13</f>
        <v>0</v>
      </c>
    </row>
    <row r="12" spans="1:4" ht="19.5" customHeight="1" x14ac:dyDescent="0.25">
      <c r="A12" s="308"/>
      <c r="B12" s="306" t="s">
        <v>381</v>
      </c>
      <c r="C12" s="312" t="s">
        <v>372</v>
      </c>
      <c r="D12" s="391">
        <f>'tvar 1 PEX výpočet'!I35</f>
        <v>0</v>
      </c>
    </row>
    <row r="13" spans="1:4" ht="19.5" customHeight="1" x14ac:dyDescent="0.25">
      <c r="A13" s="308"/>
      <c r="B13" s="306" t="s">
        <v>380</v>
      </c>
      <c r="C13" s="312" t="s">
        <v>373</v>
      </c>
      <c r="D13" s="391">
        <f>'tvar 2 PEX výpočet'!R48</f>
        <v>0</v>
      </c>
    </row>
    <row r="14" spans="1:4" ht="19.5" customHeight="1" x14ac:dyDescent="0.25">
      <c r="A14" s="308"/>
      <c r="B14" s="306" t="s">
        <v>365</v>
      </c>
      <c r="C14" s="312" t="s">
        <v>374</v>
      </c>
      <c r="D14" s="391">
        <f>'krab výpočet'!C10</f>
        <v>0</v>
      </c>
    </row>
    <row r="15" spans="1:4" ht="19.5" customHeight="1" thickBot="1" x14ac:dyDescent="0.3">
      <c r="A15" s="308"/>
      <c r="B15" s="307" t="s">
        <v>366</v>
      </c>
      <c r="C15" s="313" t="s">
        <v>375</v>
      </c>
      <c r="D15" s="392">
        <f>'služby '!K175</f>
        <v>0</v>
      </c>
    </row>
    <row r="16" spans="1:4" ht="29.25" customHeight="1" thickTop="1" x14ac:dyDescent="0.25">
      <c r="B16" s="318" t="s">
        <v>419</v>
      </c>
      <c r="C16" s="319"/>
      <c r="D16" s="393">
        <f>SUM(D8:D15)</f>
        <v>0</v>
      </c>
    </row>
    <row r="21" spans="2:2" x14ac:dyDescent="0.2">
      <c r="B21" s="309" t="s">
        <v>382</v>
      </c>
    </row>
    <row r="22" spans="2:2" x14ac:dyDescent="0.2">
      <c r="B22" s="309" t="s">
        <v>383</v>
      </c>
    </row>
    <row r="23" spans="2:2" x14ac:dyDescent="0.2">
      <c r="B23" s="309" t="s">
        <v>385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96"/>
  <sheetViews>
    <sheetView zoomScale="80" zoomScaleNormal="80" workbookViewId="0">
      <pane xSplit="2" ySplit="4" topLeftCell="C95" activePane="bottomRight" state="frozen"/>
      <selection activeCell="B24" sqref="B24"/>
      <selection pane="topRight" activeCell="B24" sqref="B24"/>
      <selection pane="bottomLeft" activeCell="B24" sqref="B24"/>
      <selection pane="bottomRight" activeCell="Y94" sqref="Y94"/>
    </sheetView>
  </sheetViews>
  <sheetFormatPr defaultRowHeight="12.75" x14ac:dyDescent="0.2"/>
  <cols>
    <col min="1" max="1" width="30.7109375" customWidth="1"/>
    <col min="3" max="6" width="11.42578125" bestFit="1" customWidth="1"/>
    <col min="7" max="8" width="12.7109375" customWidth="1"/>
    <col min="9" max="16" width="13" bestFit="1" customWidth="1"/>
    <col min="17" max="17" width="11.7109375" bestFit="1" customWidth="1"/>
    <col min="18" max="18" width="13.5703125" customWidth="1"/>
    <col min="19" max="19" width="13.7109375" bestFit="1" customWidth="1"/>
    <col min="20" max="22" width="12.85546875" bestFit="1" customWidth="1"/>
    <col min="23" max="23" width="14" bestFit="1" customWidth="1"/>
    <col min="24" max="24" width="10.42578125" customWidth="1"/>
    <col min="25" max="25" width="16.5703125" customWidth="1"/>
  </cols>
  <sheetData>
    <row r="1" spans="1:25" ht="15.75" x14ac:dyDescent="0.25">
      <c r="A1" s="8" t="s">
        <v>199</v>
      </c>
    </row>
    <row r="2" spans="1:25" ht="16.5" thickBot="1" x14ac:dyDescent="0.3">
      <c r="A2" s="8" t="s">
        <v>229</v>
      </c>
    </row>
    <row r="3" spans="1:25" ht="40.5" customHeight="1" thickBot="1" x14ac:dyDescent="0.25">
      <c r="A3" s="474" t="s">
        <v>201</v>
      </c>
      <c r="B3" s="481"/>
      <c r="C3" s="481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82"/>
      <c r="T3" s="482"/>
      <c r="U3" s="482"/>
      <c r="V3" s="482"/>
      <c r="W3" s="483"/>
      <c r="X3" s="110"/>
    </row>
    <row r="4" spans="1:25" ht="33.75" customHeight="1" thickBot="1" x14ac:dyDescent="0.25">
      <c r="A4" s="479" t="s">
        <v>13</v>
      </c>
      <c r="B4" s="480"/>
      <c r="C4" s="3" t="s">
        <v>202</v>
      </c>
      <c r="D4" s="3" t="s">
        <v>203</v>
      </c>
      <c r="E4" s="3" t="s">
        <v>204</v>
      </c>
      <c r="F4" s="4" t="s">
        <v>205</v>
      </c>
      <c r="G4" s="3" t="s">
        <v>206</v>
      </c>
      <c r="H4" s="4" t="s">
        <v>207</v>
      </c>
      <c r="I4" s="3" t="s">
        <v>208</v>
      </c>
      <c r="J4" s="4" t="s">
        <v>209</v>
      </c>
      <c r="K4" s="3" t="s">
        <v>210</v>
      </c>
      <c r="L4" s="4" t="s">
        <v>211</v>
      </c>
      <c r="M4" s="3" t="s">
        <v>212</v>
      </c>
      <c r="N4" s="3" t="s">
        <v>213</v>
      </c>
      <c r="O4" s="3" t="s">
        <v>214</v>
      </c>
      <c r="P4" s="3" t="s">
        <v>215</v>
      </c>
      <c r="Q4" s="3" t="s">
        <v>216</v>
      </c>
      <c r="R4" s="3" t="s">
        <v>217</v>
      </c>
      <c r="S4" s="3" t="s">
        <v>218</v>
      </c>
      <c r="T4" s="3" t="s">
        <v>219</v>
      </c>
      <c r="U4" s="3" t="s">
        <v>220</v>
      </c>
      <c r="V4" s="3" t="s">
        <v>221</v>
      </c>
      <c r="W4" s="25" t="s">
        <v>222</v>
      </c>
      <c r="X4" s="124"/>
      <c r="Y4" s="24" t="s">
        <v>198</v>
      </c>
    </row>
    <row r="5" spans="1:25" ht="39.950000000000003" customHeight="1" thickBot="1" x14ac:dyDescent="0.25">
      <c r="A5" s="33" t="s">
        <v>49</v>
      </c>
      <c r="B5" s="2" t="s">
        <v>131</v>
      </c>
      <c r="C5" s="9">
        <f>'izol 3 ceny'!C5*'izol 3 počty '!C5</f>
        <v>0</v>
      </c>
      <c r="D5" s="9">
        <f>'izol 3 ceny'!D5*'izol 3 počty '!D5</f>
        <v>0</v>
      </c>
      <c r="E5" s="9">
        <f>'izol 3 ceny'!E5*'izol 3 počty '!E5</f>
        <v>0</v>
      </c>
      <c r="F5" s="9">
        <f>'izol 3 ceny'!F5*'izol 3 počty '!F5</f>
        <v>0</v>
      </c>
      <c r="G5" s="9">
        <f>'izol 3 ceny'!G5*'izol 3 počty '!G5</f>
        <v>0</v>
      </c>
      <c r="H5" s="9">
        <f>'izol 3 ceny'!H5*'izol 3 počty '!H5</f>
        <v>0</v>
      </c>
      <c r="I5" s="9">
        <f>'izol 3 ceny'!I5*'izol 3 počty '!I5</f>
        <v>0</v>
      </c>
      <c r="J5" s="9">
        <f>'izol 3 ceny'!J5*'izol 3 počty '!J5</f>
        <v>0</v>
      </c>
      <c r="K5" s="9">
        <f>'izol 3 ceny'!K5*'izol 3 počty '!K5</f>
        <v>0</v>
      </c>
      <c r="L5" s="9">
        <f>'izol 3 ceny'!L5*'izol 3 počty '!L5</f>
        <v>0</v>
      </c>
      <c r="M5" s="9">
        <f>'izol 3 ceny'!M5*'izol 3 počty '!M5</f>
        <v>0</v>
      </c>
      <c r="N5" s="9">
        <f>'izol 3 ceny'!N5*'izol 3 počty '!N5</f>
        <v>0</v>
      </c>
      <c r="O5" s="9">
        <f>'izol 3 ceny'!O5*'izol 3 počty '!O5</f>
        <v>0</v>
      </c>
      <c r="P5" s="9">
        <f>'izol 3 ceny'!P5*'izol 3 počty '!P5</f>
        <v>0</v>
      </c>
      <c r="Q5" s="9">
        <f>'izol 3 ceny'!Q5*'izol 3 počty '!Q5</f>
        <v>0</v>
      </c>
      <c r="R5" s="9">
        <f>'izol 3 ceny'!R5*'izol 3 počty '!R5</f>
        <v>0</v>
      </c>
      <c r="S5" s="9">
        <f>'izol 3 ceny'!S5*'izol 3 počty '!S5</f>
        <v>0</v>
      </c>
      <c r="T5" s="9">
        <f>'izol 3 ceny'!T5*'izol 3 počty '!T5</f>
        <v>0</v>
      </c>
      <c r="U5" s="9">
        <f>'izol 3 ceny'!U5*'izol 3 počty '!U5</f>
        <v>0</v>
      </c>
      <c r="V5" s="9">
        <f>'izol 3 ceny'!V5*'izol 3 počty '!V5</f>
        <v>0</v>
      </c>
      <c r="W5" s="26">
        <f>'izol 3 ceny'!W5*'izol 3 počty '!W5</f>
        <v>0</v>
      </c>
      <c r="X5" s="111"/>
      <c r="Y5" s="339">
        <f>SUM(C5:W5)</f>
        <v>0</v>
      </c>
    </row>
    <row r="6" spans="1:25" ht="39.950000000000003" customHeight="1" thickBot="1" x14ac:dyDescent="0.25">
      <c r="A6" s="33" t="s">
        <v>48</v>
      </c>
      <c r="B6" s="2" t="s">
        <v>131</v>
      </c>
      <c r="C6" s="9">
        <f>'izol 3 ceny'!C6*'izol 3 počty '!C6</f>
        <v>0</v>
      </c>
      <c r="D6" s="9">
        <f>'izol 3 ceny'!D6*'izol 3 počty '!D6</f>
        <v>0</v>
      </c>
      <c r="E6" s="9">
        <f>'izol 3 ceny'!E6*'izol 3 počty '!E6</f>
        <v>0</v>
      </c>
      <c r="F6" s="9">
        <f>'izol 3 ceny'!F6*'izol 3 počty '!F6</f>
        <v>0</v>
      </c>
      <c r="G6" s="9">
        <f>'izol 3 ceny'!G6*'izol 3 počty '!G6</f>
        <v>0</v>
      </c>
      <c r="H6" s="9">
        <f>'izol 3 ceny'!H6*'izol 3 počty '!H6</f>
        <v>0</v>
      </c>
      <c r="I6" s="9">
        <f>'izol 3 ceny'!I6*'izol 3 počty '!I6</f>
        <v>0</v>
      </c>
      <c r="J6" s="9">
        <f>'izol 3 ceny'!J6*'izol 3 počty '!J6</f>
        <v>0</v>
      </c>
      <c r="K6" s="9">
        <f>'izol 3 ceny'!K6*'izol 3 počty '!K6</f>
        <v>0</v>
      </c>
      <c r="L6" s="9">
        <f>'izol 3 ceny'!L6*'izol 3 počty '!L6</f>
        <v>0</v>
      </c>
      <c r="M6" s="9">
        <f>'izol 3 ceny'!M6*'izol 3 počty '!M6</f>
        <v>0</v>
      </c>
      <c r="N6" s="9">
        <f>'izol 3 ceny'!N6*'izol 3 počty '!N6</f>
        <v>0</v>
      </c>
      <c r="O6" s="9">
        <f>'izol 3 ceny'!O6*'izol 3 počty '!O6</f>
        <v>0</v>
      </c>
      <c r="P6" s="9">
        <f>'izol 3 ceny'!P6*'izol 3 počty '!P6</f>
        <v>0</v>
      </c>
      <c r="Q6" s="9">
        <f>'izol 3 ceny'!Q6*'izol 3 počty '!Q6</f>
        <v>0</v>
      </c>
      <c r="R6" s="9">
        <f>'izol 3 ceny'!R6*'izol 3 počty '!R6</f>
        <v>0</v>
      </c>
      <c r="S6" s="9">
        <f>'izol 3 ceny'!S6*'izol 3 počty '!S6</f>
        <v>0</v>
      </c>
      <c r="T6" s="9">
        <f>'izol 3 ceny'!T6*'izol 3 počty '!T6</f>
        <v>0</v>
      </c>
      <c r="U6" s="9">
        <f>'izol 3 ceny'!U6*'izol 3 počty '!U6</f>
        <v>0</v>
      </c>
      <c r="V6" s="9">
        <f>'izol 3 ceny'!V6*'izol 3 počty '!V6</f>
        <v>0</v>
      </c>
      <c r="W6" s="26">
        <f>'izol 3 ceny'!W6*'izol 3 počty '!W6</f>
        <v>0</v>
      </c>
      <c r="X6" s="111"/>
      <c r="Y6" s="340">
        <f t="shared" ref="Y6:Y70" si="0">SUM(C6:W6)</f>
        <v>0</v>
      </c>
    </row>
    <row r="7" spans="1:25" ht="39.950000000000003" customHeight="1" thickBot="1" x14ac:dyDescent="0.25">
      <c r="A7" s="115" t="s">
        <v>47</v>
      </c>
      <c r="B7" s="2" t="s">
        <v>131</v>
      </c>
      <c r="C7" s="9">
        <f>'izol 3 ceny'!C7*'izol 3 počty '!C7</f>
        <v>0</v>
      </c>
      <c r="D7" s="9">
        <f>'izol 3 ceny'!D7*'izol 3 počty '!D7</f>
        <v>0</v>
      </c>
      <c r="E7" s="9">
        <f>'izol 3 ceny'!E7*'izol 3 počty '!E7</f>
        <v>0</v>
      </c>
      <c r="F7" s="9">
        <f>'izol 3 ceny'!F7*'izol 3 počty '!F7</f>
        <v>0</v>
      </c>
      <c r="G7" s="9">
        <f>'izol 3 ceny'!G7*'izol 3 počty '!G7</f>
        <v>0</v>
      </c>
      <c r="H7" s="9">
        <f>'izol 3 ceny'!H7*'izol 3 počty '!H7</f>
        <v>0</v>
      </c>
      <c r="I7" s="9">
        <f>'izol 3 ceny'!I7*'izol 3 počty '!I7</f>
        <v>0</v>
      </c>
      <c r="J7" s="9">
        <f>'izol 3 ceny'!J7*'izol 3 počty '!J7</f>
        <v>0</v>
      </c>
      <c r="K7" s="9">
        <f>'izol 3 ceny'!K7*'izol 3 počty '!K7</f>
        <v>0</v>
      </c>
      <c r="L7" s="9">
        <f>'izol 3 ceny'!L7*'izol 3 počty '!L7</f>
        <v>0</v>
      </c>
      <c r="M7" s="9">
        <f>'izol 3 ceny'!M7*'izol 3 počty '!M7</f>
        <v>0</v>
      </c>
      <c r="N7" s="9">
        <f>'izol 3 ceny'!N7*'izol 3 počty '!N7</f>
        <v>0</v>
      </c>
      <c r="O7" s="9">
        <f>'izol 3 ceny'!O7*'izol 3 počty '!O7</f>
        <v>0</v>
      </c>
      <c r="P7" s="9">
        <f>'izol 3 ceny'!P7*'izol 3 počty '!P7</f>
        <v>0</v>
      </c>
      <c r="Q7" s="9">
        <f>'izol 3 ceny'!Q7*'izol 3 počty '!Q7</f>
        <v>0</v>
      </c>
      <c r="R7" s="9">
        <f>'izol 3 ceny'!R7*'izol 3 počty '!R7</f>
        <v>0</v>
      </c>
      <c r="S7" s="9">
        <f>'izol 3 ceny'!S7*'izol 3 počty '!S7</f>
        <v>0</v>
      </c>
      <c r="T7" s="9">
        <f>'izol 3 ceny'!T7*'izol 3 počty '!T7</f>
        <v>0</v>
      </c>
      <c r="U7" s="9">
        <f>'izol 3 ceny'!U7*'izol 3 počty '!U7</f>
        <v>0</v>
      </c>
      <c r="V7" s="9">
        <f>'izol 3 ceny'!V7*'izol 3 počty '!V7</f>
        <v>0</v>
      </c>
      <c r="W7" s="26">
        <f>'izol 3 ceny'!W7*'izol 3 počty '!W7</f>
        <v>0</v>
      </c>
      <c r="X7" s="111"/>
      <c r="Y7" s="340">
        <f t="shared" si="0"/>
        <v>0</v>
      </c>
    </row>
    <row r="8" spans="1:25" ht="39.950000000000003" customHeight="1" thickBot="1" x14ac:dyDescent="0.25">
      <c r="A8" s="12" t="s">
        <v>135</v>
      </c>
      <c r="B8" s="2" t="s">
        <v>131</v>
      </c>
      <c r="C8" s="9">
        <f>'izol 3 ceny'!C8*'izol 3 počty '!C8</f>
        <v>0</v>
      </c>
      <c r="D8" s="9">
        <f>'izol 3 ceny'!D8*'izol 3 počty '!D8</f>
        <v>0</v>
      </c>
      <c r="E8" s="9">
        <f>'izol 3 ceny'!E8*'izol 3 počty '!E8</f>
        <v>0</v>
      </c>
      <c r="F8" s="9">
        <f>'izol 3 ceny'!F8*'izol 3 počty '!F8</f>
        <v>0</v>
      </c>
      <c r="G8" s="9">
        <f>'izol 3 ceny'!G8*'izol 3 počty '!G8</f>
        <v>0</v>
      </c>
      <c r="H8" s="9">
        <f>'izol 3 ceny'!H8*'izol 3 počty '!H8</f>
        <v>0</v>
      </c>
      <c r="I8" s="9">
        <f>'izol 3 ceny'!I8*'izol 3 počty '!I8</f>
        <v>0</v>
      </c>
      <c r="J8" s="9">
        <f>'izol 3 ceny'!J8*'izol 3 počty '!J8</f>
        <v>0</v>
      </c>
      <c r="K8" s="9">
        <f>'izol 3 ceny'!K8*'izol 3 počty '!K8</f>
        <v>0</v>
      </c>
      <c r="L8" s="9">
        <f>'izol 3 ceny'!L8*'izol 3 počty '!L8</f>
        <v>0</v>
      </c>
      <c r="M8" s="9">
        <f>'izol 3 ceny'!M8*'izol 3 počty '!M8</f>
        <v>0</v>
      </c>
      <c r="N8" s="9">
        <f>'izol 3 ceny'!N8*'izol 3 počty '!N8</f>
        <v>0</v>
      </c>
      <c r="O8" s="9">
        <f>'izol 3 ceny'!O8*'izol 3 počty '!O8</f>
        <v>0</v>
      </c>
      <c r="P8" s="9">
        <f>'izol 3 ceny'!P8*'izol 3 počty '!P8</f>
        <v>0</v>
      </c>
      <c r="Q8" s="9">
        <f>'izol 3 ceny'!Q8*'izol 3 počty '!Q8</f>
        <v>0</v>
      </c>
      <c r="R8" s="9">
        <f>'izol 3 ceny'!R8*'izol 3 počty '!R8</f>
        <v>0</v>
      </c>
      <c r="S8" s="9">
        <f>'izol 3 ceny'!S8*'izol 3 počty '!S8</f>
        <v>0</v>
      </c>
      <c r="T8" s="9">
        <f>'izol 3 ceny'!T8*'izol 3 počty '!T8</f>
        <v>0</v>
      </c>
      <c r="U8" s="9">
        <f>'izol 3 ceny'!U8*'izol 3 počty '!U8</f>
        <v>0</v>
      </c>
      <c r="V8" s="9">
        <f>'izol 3 ceny'!V8*'izol 3 počty '!V8</f>
        <v>0</v>
      </c>
      <c r="W8" s="26">
        <f>'izol 3 ceny'!W8*'izol 3 počty '!W8</f>
        <v>0</v>
      </c>
      <c r="X8" s="111"/>
      <c r="Y8" s="340">
        <f t="shared" si="0"/>
        <v>0</v>
      </c>
    </row>
    <row r="9" spans="1:25" ht="39.950000000000003" customHeight="1" thickBot="1" x14ac:dyDescent="0.25">
      <c r="A9" s="12" t="s">
        <v>136</v>
      </c>
      <c r="B9" s="2" t="s">
        <v>131</v>
      </c>
      <c r="C9" s="9">
        <f>'izol 3 ceny'!C9*'izol 3 počty '!C9</f>
        <v>0</v>
      </c>
      <c r="D9" s="9">
        <f>'izol 3 ceny'!D9*'izol 3 počty '!D9</f>
        <v>0</v>
      </c>
      <c r="E9" s="9">
        <f>'izol 3 ceny'!E9*'izol 3 počty '!E9</f>
        <v>0</v>
      </c>
      <c r="F9" s="9">
        <f>'izol 3 ceny'!F9*'izol 3 počty '!F9</f>
        <v>0</v>
      </c>
      <c r="G9" s="9">
        <f>'izol 3 ceny'!G9*'izol 3 počty '!G9</f>
        <v>0</v>
      </c>
      <c r="H9" s="9">
        <f>'izol 3 ceny'!H9*'izol 3 počty '!H9</f>
        <v>0</v>
      </c>
      <c r="I9" s="9">
        <f>'izol 3 ceny'!I9*'izol 3 počty '!I9</f>
        <v>0</v>
      </c>
      <c r="J9" s="9">
        <f>'izol 3 ceny'!J9*'izol 3 počty '!J9</f>
        <v>0</v>
      </c>
      <c r="K9" s="9">
        <f>'izol 3 ceny'!K9*'izol 3 počty '!K9</f>
        <v>0</v>
      </c>
      <c r="L9" s="9">
        <f>'izol 3 ceny'!L9*'izol 3 počty '!L9</f>
        <v>0</v>
      </c>
      <c r="M9" s="9">
        <f>'izol 3 ceny'!M9*'izol 3 počty '!M9</f>
        <v>0</v>
      </c>
      <c r="N9" s="9">
        <f>'izol 3 ceny'!N9*'izol 3 počty '!N9</f>
        <v>0</v>
      </c>
      <c r="O9" s="9">
        <f>'izol 3 ceny'!O9*'izol 3 počty '!O9</f>
        <v>0</v>
      </c>
      <c r="P9" s="9">
        <f>'izol 3 ceny'!P9*'izol 3 počty '!P9</f>
        <v>0</v>
      </c>
      <c r="Q9" s="9">
        <f>'izol 3 ceny'!Q9*'izol 3 počty '!Q9</f>
        <v>0</v>
      </c>
      <c r="R9" s="9">
        <f>'izol 3 ceny'!R9*'izol 3 počty '!R9</f>
        <v>0</v>
      </c>
      <c r="S9" s="9">
        <f>'izol 3 ceny'!S9*'izol 3 počty '!S9</f>
        <v>0</v>
      </c>
      <c r="T9" s="9">
        <f>'izol 3 ceny'!T9*'izol 3 počty '!T9</f>
        <v>0</v>
      </c>
      <c r="U9" s="9">
        <f>'izol 3 ceny'!U9*'izol 3 počty '!U9</f>
        <v>0</v>
      </c>
      <c r="V9" s="9">
        <f>'izol 3 ceny'!V9*'izol 3 počty '!V9</f>
        <v>0</v>
      </c>
      <c r="W9" s="26">
        <f>'izol 3 ceny'!W9*'izol 3 počty '!W9</f>
        <v>0</v>
      </c>
      <c r="X9" s="111"/>
      <c r="Y9" s="340">
        <f t="shared" si="0"/>
        <v>0</v>
      </c>
    </row>
    <row r="10" spans="1:25" ht="57" customHeight="1" thickBot="1" x14ac:dyDescent="0.25">
      <c r="A10" s="99" t="s">
        <v>50</v>
      </c>
      <c r="B10" s="2" t="s">
        <v>131</v>
      </c>
      <c r="C10" s="9">
        <f>'izol 3 ceny'!C10*'izol 3 počty '!C10</f>
        <v>0</v>
      </c>
      <c r="D10" s="9">
        <f>'izol 3 ceny'!D10*'izol 3 počty '!D10</f>
        <v>0</v>
      </c>
      <c r="E10" s="9">
        <f>'izol 3 ceny'!E10*'izol 3 počty '!E10</f>
        <v>0</v>
      </c>
      <c r="F10" s="9">
        <f>'izol 3 ceny'!F10*'izol 3 počty '!F10</f>
        <v>0</v>
      </c>
      <c r="G10" s="9">
        <f>'izol 3 ceny'!G10*'izol 3 počty '!G10</f>
        <v>0</v>
      </c>
      <c r="H10" s="9">
        <f>'izol 3 ceny'!H10*'izol 3 počty '!H10</f>
        <v>0</v>
      </c>
      <c r="I10" s="9">
        <f>'izol 3 ceny'!I10*'izol 3 počty '!I10</f>
        <v>0</v>
      </c>
      <c r="J10" s="9">
        <f>'izol 3 ceny'!J10*'izol 3 počty '!J10</f>
        <v>0</v>
      </c>
      <c r="K10" s="9">
        <f>'izol 3 ceny'!K10*'izol 3 počty '!K10</f>
        <v>0</v>
      </c>
      <c r="L10" s="9">
        <f>'izol 3 ceny'!L10*'izol 3 počty '!L10</f>
        <v>0</v>
      </c>
      <c r="M10" s="9">
        <f>'izol 3 ceny'!M10*'izol 3 počty '!M10</f>
        <v>0</v>
      </c>
      <c r="N10" s="9">
        <f>'izol 3 ceny'!N10*'izol 3 počty '!N10</f>
        <v>0</v>
      </c>
      <c r="O10" s="9">
        <f>'izol 3 ceny'!O10*'izol 3 počty '!O10</f>
        <v>0</v>
      </c>
      <c r="P10" s="9">
        <f>'izol 3 ceny'!P10*'izol 3 počty '!P10</f>
        <v>0</v>
      </c>
      <c r="Q10" s="9">
        <f>'izol 3 ceny'!Q10*'izol 3 počty '!Q10</f>
        <v>0</v>
      </c>
      <c r="R10" s="9">
        <f>'izol 3 ceny'!R10*'izol 3 počty '!R10</f>
        <v>0</v>
      </c>
      <c r="S10" s="9">
        <f>'izol 3 ceny'!S10*'izol 3 počty '!S10</f>
        <v>0</v>
      </c>
      <c r="T10" s="9">
        <f>'izol 3 ceny'!T10*'izol 3 počty '!T10</f>
        <v>0</v>
      </c>
      <c r="U10" s="9">
        <f>'izol 3 ceny'!U10*'izol 3 počty '!U10</f>
        <v>0</v>
      </c>
      <c r="V10" s="9">
        <f>'izol 3 ceny'!V10*'izol 3 počty '!V10</f>
        <v>0</v>
      </c>
      <c r="W10" s="26">
        <f>'izol 3 ceny'!W10*'izol 3 počty '!W10</f>
        <v>0</v>
      </c>
      <c r="X10" s="111"/>
      <c r="Y10" s="340">
        <f t="shared" si="0"/>
        <v>0</v>
      </c>
    </row>
    <row r="11" spans="1:25" ht="57" customHeight="1" thickBot="1" x14ac:dyDescent="0.25">
      <c r="A11" s="12" t="s">
        <v>132</v>
      </c>
      <c r="B11" s="2" t="s">
        <v>131</v>
      </c>
      <c r="C11" s="9">
        <f>'izol 3 ceny'!C11*'izol 3 počty '!C11</f>
        <v>0</v>
      </c>
      <c r="D11" s="9">
        <f>'izol 3 ceny'!D11*'izol 3 počty '!D11</f>
        <v>0</v>
      </c>
      <c r="E11" s="9">
        <f>'izol 3 ceny'!E11*'izol 3 počty '!E11</f>
        <v>0</v>
      </c>
      <c r="F11" s="9">
        <f>'izol 3 ceny'!F11*'izol 3 počty '!F11</f>
        <v>0</v>
      </c>
      <c r="G11" s="9">
        <f>'izol 3 ceny'!G11*'izol 3 počty '!G11</f>
        <v>0</v>
      </c>
      <c r="H11" s="9">
        <f>'izol 3 ceny'!H11*'izol 3 počty '!H11</f>
        <v>0</v>
      </c>
      <c r="I11" s="9">
        <f>'izol 3 ceny'!I11*'izol 3 počty '!I11</f>
        <v>0</v>
      </c>
      <c r="J11" s="9">
        <f>'izol 3 ceny'!J11*'izol 3 počty '!J11</f>
        <v>0</v>
      </c>
      <c r="K11" s="9">
        <f>'izol 3 ceny'!K11*'izol 3 počty '!K11</f>
        <v>0</v>
      </c>
      <c r="L11" s="9">
        <f>'izol 3 ceny'!L11*'izol 3 počty '!L11</f>
        <v>0</v>
      </c>
      <c r="M11" s="9">
        <f>'izol 3 ceny'!M11*'izol 3 počty '!M11</f>
        <v>0</v>
      </c>
      <c r="N11" s="9">
        <f>'izol 3 ceny'!N11*'izol 3 počty '!N11</f>
        <v>0</v>
      </c>
      <c r="O11" s="9">
        <f>'izol 3 ceny'!O11*'izol 3 počty '!O11</f>
        <v>0</v>
      </c>
      <c r="P11" s="9">
        <f>'izol 3 ceny'!P11*'izol 3 počty '!P11</f>
        <v>0</v>
      </c>
      <c r="Q11" s="9">
        <f>'izol 3 ceny'!Q11*'izol 3 počty '!Q11</f>
        <v>0</v>
      </c>
      <c r="R11" s="9">
        <f>'izol 3 ceny'!R11*'izol 3 počty '!R11</f>
        <v>0</v>
      </c>
      <c r="S11" s="9">
        <f>'izol 3 ceny'!S11*'izol 3 počty '!S11</f>
        <v>0</v>
      </c>
      <c r="T11" s="9">
        <f>'izol 3 ceny'!T11*'izol 3 počty '!T11</f>
        <v>0</v>
      </c>
      <c r="U11" s="9">
        <f>'izol 3 ceny'!U11*'izol 3 počty '!U11</f>
        <v>0</v>
      </c>
      <c r="V11" s="9">
        <f>'izol 3 ceny'!V11*'izol 3 počty '!V11</f>
        <v>0</v>
      </c>
      <c r="W11" s="26">
        <f>'izol 3 ceny'!W11*'izol 3 počty '!W11</f>
        <v>0</v>
      </c>
      <c r="X11" s="111"/>
      <c r="Y11" s="340">
        <f t="shared" si="0"/>
        <v>0</v>
      </c>
    </row>
    <row r="12" spans="1:25" ht="68.25" customHeight="1" thickBot="1" x14ac:dyDescent="0.25">
      <c r="A12" s="57" t="s">
        <v>152</v>
      </c>
      <c r="B12" s="19" t="s">
        <v>131</v>
      </c>
      <c r="C12" s="37">
        <f>'izol 3 ceny'!C12*'izol 3 počty '!C12</f>
        <v>0</v>
      </c>
      <c r="D12" s="37">
        <f>'izol 3 ceny'!D12*'izol 3 počty '!D12</f>
        <v>0</v>
      </c>
      <c r="E12" s="37">
        <f>'izol 3 ceny'!E12*'izol 3 počty '!E12</f>
        <v>0</v>
      </c>
      <c r="F12" s="37">
        <f>'izol 3 ceny'!F12*'izol 3 počty '!F12</f>
        <v>0</v>
      </c>
      <c r="G12" s="37">
        <f>'izol 3 ceny'!G12*'izol 3 počty '!G12</f>
        <v>0</v>
      </c>
      <c r="H12" s="37">
        <f>'izol 3 ceny'!H12*'izol 3 počty '!H12</f>
        <v>0</v>
      </c>
      <c r="I12" s="37">
        <f>'izol 3 ceny'!I12*'izol 3 počty '!I12</f>
        <v>0</v>
      </c>
      <c r="J12" s="37">
        <f>'izol 3 ceny'!J12*'izol 3 počty '!J12</f>
        <v>0</v>
      </c>
      <c r="K12" s="37">
        <f>'izol 3 ceny'!K12*'izol 3 počty '!K12</f>
        <v>0</v>
      </c>
      <c r="L12" s="37">
        <f>'izol 3 ceny'!L12*'izol 3 počty '!L12</f>
        <v>0</v>
      </c>
      <c r="M12" s="37">
        <f>'izol 3 ceny'!M12*'izol 3 počty '!M12</f>
        <v>0</v>
      </c>
      <c r="N12" s="37">
        <f>'izol 3 ceny'!N12*'izol 3 počty '!N12</f>
        <v>0</v>
      </c>
      <c r="O12" s="37">
        <f>'izol 3 ceny'!O12*'izol 3 počty '!O12</f>
        <v>0</v>
      </c>
      <c r="P12" s="37">
        <f>'izol 3 ceny'!P12*'izol 3 počty '!P12</f>
        <v>0</v>
      </c>
      <c r="Q12" s="37">
        <f>'izol 3 ceny'!Q12*'izol 3 počty '!Q12</f>
        <v>0</v>
      </c>
      <c r="R12" s="37">
        <f>'izol 3 ceny'!R12*'izol 3 počty '!R12</f>
        <v>0</v>
      </c>
      <c r="S12" s="37" t="s">
        <v>26</v>
      </c>
      <c r="T12" s="37" t="s">
        <v>26</v>
      </c>
      <c r="U12" s="37" t="s">
        <v>26</v>
      </c>
      <c r="V12" s="37" t="s">
        <v>26</v>
      </c>
      <c r="W12" s="37" t="s">
        <v>26</v>
      </c>
      <c r="X12" s="112"/>
      <c r="Y12" s="340">
        <f t="shared" si="0"/>
        <v>0</v>
      </c>
    </row>
    <row r="13" spans="1:25" ht="18" customHeight="1" thickBot="1" x14ac:dyDescent="0.25">
      <c r="A13" s="6" t="s">
        <v>14</v>
      </c>
      <c r="B13" s="2" t="s">
        <v>131</v>
      </c>
      <c r="C13" s="9">
        <f>'izol 3 ceny'!C13*'izol 3 počty '!C13</f>
        <v>0</v>
      </c>
      <c r="D13" s="9">
        <f>'izol 3 ceny'!D13*'izol 3 počty '!D13</f>
        <v>0</v>
      </c>
      <c r="E13" s="9">
        <f>'izol 3 ceny'!E13*'izol 3 počty '!E13</f>
        <v>0</v>
      </c>
      <c r="F13" s="9">
        <f>'izol 3 ceny'!F13*'izol 3 počty '!F13</f>
        <v>0</v>
      </c>
      <c r="G13" s="9">
        <f>'izol 3 ceny'!G13*'izol 3 počty '!G13</f>
        <v>0</v>
      </c>
      <c r="H13" s="9">
        <f>'izol 3 ceny'!H13*'izol 3 počty '!H13</f>
        <v>0</v>
      </c>
      <c r="I13" s="9">
        <f>'izol 3 ceny'!I13*'izol 3 počty '!I13</f>
        <v>0</v>
      </c>
      <c r="J13" s="9">
        <f>'izol 3 ceny'!J13*'izol 3 počty '!J13</f>
        <v>0</v>
      </c>
      <c r="K13" s="9">
        <f>'izol 3 ceny'!K13*'izol 3 počty '!K13</f>
        <v>0</v>
      </c>
      <c r="L13" s="9">
        <f>'izol 3 ceny'!L13*'izol 3 počty '!L13</f>
        <v>0</v>
      </c>
      <c r="M13" s="9">
        <f>'izol 3 ceny'!M13*'izol 3 počty '!M13</f>
        <v>0</v>
      </c>
      <c r="N13" s="9">
        <f>'izol 3 ceny'!N13*'izol 3 počty '!N13</f>
        <v>0</v>
      </c>
      <c r="O13" s="9">
        <f>'izol 3 ceny'!O13*'izol 3 počty '!O13</f>
        <v>0</v>
      </c>
      <c r="P13" s="9">
        <f>'izol 3 ceny'!P13*'izol 3 počty '!P13</f>
        <v>0</v>
      </c>
      <c r="Q13" s="9">
        <f>'izol 3 ceny'!Q13*'izol 3 počty '!Q13</f>
        <v>0</v>
      </c>
      <c r="R13" s="9">
        <f>'izol 3 ceny'!R13*'izol 3 počty '!R13</f>
        <v>0</v>
      </c>
      <c r="S13" s="9">
        <f>'izol 3 ceny'!S13*'izol 3 počty '!S13</f>
        <v>0</v>
      </c>
      <c r="T13" s="9">
        <f>'izol 3 ceny'!T13*'izol 3 počty '!T13</f>
        <v>0</v>
      </c>
      <c r="U13" s="9">
        <f>'izol 3 ceny'!U13*'izol 3 počty '!U13</f>
        <v>0</v>
      </c>
      <c r="V13" s="9">
        <f>'izol 3 ceny'!V13*'izol 3 počty '!V13</f>
        <v>0</v>
      </c>
      <c r="W13" s="26">
        <f>'izol 3 ceny'!W13*'izol 3 počty '!W13</f>
        <v>0</v>
      </c>
      <c r="X13" s="111"/>
      <c r="Y13" s="340">
        <f t="shared" si="0"/>
        <v>0</v>
      </c>
    </row>
    <row r="14" spans="1:25" ht="18" customHeight="1" thickBot="1" x14ac:dyDescent="0.25">
      <c r="A14" s="6" t="s">
        <v>15</v>
      </c>
      <c r="B14" s="2" t="s">
        <v>131</v>
      </c>
      <c r="C14" s="9"/>
      <c r="D14" s="9">
        <f>'izol 3 ceny'!D14*'izol 3 počty '!D14</f>
        <v>0</v>
      </c>
      <c r="E14" s="9">
        <f>'izol 3 ceny'!E14*'izol 3 počty '!E14</f>
        <v>0</v>
      </c>
      <c r="F14" s="9">
        <f>'izol 3 ceny'!F14*'izol 3 počty '!F14</f>
        <v>0</v>
      </c>
      <c r="G14" s="9">
        <f>'izol 3 ceny'!G14*'izol 3 počty '!G14</f>
        <v>0</v>
      </c>
      <c r="H14" s="9">
        <f>'izol 3 ceny'!H14*'izol 3 počty '!H14</f>
        <v>0</v>
      </c>
      <c r="I14" s="9">
        <f>'izol 3 ceny'!I14*'izol 3 počty '!I14</f>
        <v>0</v>
      </c>
      <c r="J14" s="9">
        <f>'izol 3 ceny'!J14*'izol 3 počty '!J14</f>
        <v>0</v>
      </c>
      <c r="K14" s="9">
        <f>'izol 3 ceny'!K14*'izol 3 počty '!K14</f>
        <v>0</v>
      </c>
      <c r="L14" s="9">
        <f>'izol 3 ceny'!L14*'izol 3 počty '!L14</f>
        <v>0</v>
      </c>
      <c r="M14" s="9">
        <f>'izol 3 ceny'!M14*'izol 3 počty '!M14</f>
        <v>0</v>
      </c>
      <c r="N14" s="9">
        <f>'izol 3 ceny'!N14*'izol 3 počty '!N14</f>
        <v>0</v>
      </c>
      <c r="O14" s="9">
        <f>'izol 3 ceny'!O14*'izol 3 počty '!O14</f>
        <v>0</v>
      </c>
      <c r="P14" s="9">
        <f>'izol 3 ceny'!P14*'izol 3 počty '!P14</f>
        <v>0</v>
      </c>
      <c r="Q14" s="9">
        <f>'izol 3 ceny'!Q14*'izol 3 počty '!Q14</f>
        <v>0</v>
      </c>
      <c r="R14" s="9">
        <f>'izol 3 ceny'!R14*'izol 3 počty '!R14</f>
        <v>0</v>
      </c>
      <c r="S14" s="9">
        <f>'izol 3 ceny'!S14*'izol 3 počty '!S14</f>
        <v>0</v>
      </c>
      <c r="T14" s="9">
        <f>'izol 3 ceny'!T14*'izol 3 počty '!T14</f>
        <v>0</v>
      </c>
      <c r="U14" s="9">
        <f>'izol 3 ceny'!U14*'izol 3 počty '!U14</f>
        <v>0</v>
      </c>
      <c r="V14" s="9">
        <f>'izol 3 ceny'!V14*'izol 3 počty '!V14</f>
        <v>0</v>
      </c>
      <c r="W14" s="26">
        <f>'izol 3 ceny'!W14*'izol 3 počty '!W14</f>
        <v>0</v>
      </c>
      <c r="X14" s="111"/>
      <c r="Y14" s="340">
        <f t="shared" si="0"/>
        <v>0</v>
      </c>
    </row>
    <row r="15" spans="1:25" ht="18" customHeight="1" thickBot="1" x14ac:dyDescent="0.25">
      <c r="A15" s="6" t="s">
        <v>16</v>
      </c>
      <c r="B15" s="2" t="s">
        <v>131</v>
      </c>
      <c r="C15" s="9"/>
      <c r="D15" s="9"/>
      <c r="E15" s="9">
        <f>'izol 3 ceny'!E15*'izol 3 počty '!E15</f>
        <v>0</v>
      </c>
      <c r="F15" s="9">
        <f>'izol 3 ceny'!F15*'izol 3 počty '!F15</f>
        <v>0</v>
      </c>
      <c r="G15" s="9">
        <f>'izol 3 ceny'!G15*'izol 3 počty '!G15</f>
        <v>0</v>
      </c>
      <c r="H15" s="9">
        <f>'izol 3 ceny'!H15*'izol 3 počty '!H15</f>
        <v>0</v>
      </c>
      <c r="I15" s="9">
        <f>'izol 3 ceny'!I15*'izol 3 počty '!I15</f>
        <v>0</v>
      </c>
      <c r="J15" s="9">
        <f>'izol 3 ceny'!J15*'izol 3 počty '!J15</f>
        <v>0</v>
      </c>
      <c r="K15" s="9">
        <f>'izol 3 ceny'!K15*'izol 3 počty '!K15</f>
        <v>0</v>
      </c>
      <c r="L15" s="9">
        <f>'izol 3 ceny'!L15*'izol 3 počty '!L15</f>
        <v>0</v>
      </c>
      <c r="M15" s="9">
        <f>'izol 3 ceny'!M15*'izol 3 počty '!M15</f>
        <v>0</v>
      </c>
      <c r="N15" s="9">
        <f>'izol 3 ceny'!N15*'izol 3 počty '!N15</f>
        <v>0</v>
      </c>
      <c r="O15" s="9">
        <f>'izol 3 ceny'!O15*'izol 3 počty '!O15</f>
        <v>0</v>
      </c>
      <c r="P15" s="9">
        <f>'izol 3 ceny'!P15*'izol 3 počty '!P15</f>
        <v>0</v>
      </c>
      <c r="Q15" s="9">
        <f>'izol 3 ceny'!Q15*'izol 3 počty '!Q15</f>
        <v>0</v>
      </c>
      <c r="R15" s="9">
        <f>'izol 3 ceny'!R15*'izol 3 počty '!R15</f>
        <v>0</v>
      </c>
      <c r="S15" s="9">
        <f>'izol 3 ceny'!S15*'izol 3 počty '!S15</f>
        <v>0</v>
      </c>
      <c r="T15" s="9">
        <f>'izol 3 ceny'!T15*'izol 3 počty '!T15</f>
        <v>0</v>
      </c>
      <c r="U15" s="9">
        <f>'izol 3 ceny'!U15*'izol 3 počty '!U15</f>
        <v>0</v>
      </c>
      <c r="V15" s="9">
        <f>'izol 3 ceny'!V15*'izol 3 počty '!V15</f>
        <v>0</v>
      </c>
      <c r="W15" s="26">
        <f>'izol 3 ceny'!W15*'izol 3 počty '!W15</f>
        <v>0</v>
      </c>
      <c r="X15" s="111"/>
      <c r="Y15" s="340">
        <f t="shared" si="0"/>
        <v>0</v>
      </c>
    </row>
    <row r="16" spans="1:25" ht="18" customHeight="1" thickBot="1" x14ac:dyDescent="0.25">
      <c r="A16" s="7" t="s">
        <v>17</v>
      </c>
      <c r="B16" s="2" t="s">
        <v>131</v>
      </c>
      <c r="C16" s="9"/>
      <c r="D16" s="9"/>
      <c r="E16" s="9"/>
      <c r="F16" s="9">
        <f>'izol 3 ceny'!F16*'izol 3 počty '!F16</f>
        <v>0</v>
      </c>
      <c r="G16" s="9">
        <f>'izol 3 ceny'!G16*'izol 3 počty '!G16</f>
        <v>0</v>
      </c>
      <c r="H16" s="9">
        <f>'izol 3 ceny'!H16*'izol 3 počty '!H16</f>
        <v>0</v>
      </c>
      <c r="I16" s="9">
        <f>'izol 3 ceny'!I16*'izol 3 počty '!I16</f>
        <v>0</v>
      </c>
      <c r="J16" s="9">
        <f>'izol 3 ceny'!J16*'izol 3 počty '!J16</f>
        <v>0</v>
      </c>
      <c r="K16" s="9">
        <f>'izol 3 ceny'!K16*'izol 3 počty '!K16</f>
        <v>0</v>
      </c>
      <c r="L16" s="9">
        <f>'izol 3 ceny'!L16*'izol 3 počty '!L16</f>
        <v>0</v>
      </c>
      <c r="M16" s="9">
        <f>'izol 3 ceny'!M16*'izol 3 počty '!M16</f>
        <v>0</v>
      </c>
      <c r="N16" s="9">
        <f>'izol 3 ceny'!N16*'izol 3 počty '!N16</f>
        <v>0</v>
      </c>
      <c r="O16" s="9">
        <f>'izol 3 ceny'!O16*'izol 3 počty '!O16</f>
        <v>0</v>
      </c>
      <c r="P16" s="9">
        <f>'izol 3 ceny'!P16*'izol 3 počty '!P16</f>
        <v>0</v>
      </c>
      <c r="Q16" s="9">
        <f>'izol 3 ceny'!Q16*'izol 3 počty '!Q16</f>
        <v>0</v>
      </c>
      <c r="R16" s="9">
        <f>'izol 3 ceny'!R16*'izol 3 počty '!R16</f>
        <v>0</v>
      </c>
      <c r="S16" s="9">
        <f>'izol 3 ceny'!S16*'izol 3 počty '!S16</f>
        <v>0</v>
      </c>
      <c r="T16" s="9">
        <f>'izol 3 ceny'!T16*'izol 3 počty '!T16</f>
        <v>0</v>
      </c>
      <c r="U16" s="9">
        <f>'izol 3 ceny'!U16*'izol 3 počty '!U16</f>
        <v>0</v>
      </c>
      <c r="V16" s="9">
        <f>'izol 3 ceny'!V16*'izol 3 počty '!V16</f>
        <v>0</v>
      </c>
      <c r="W16" s="26">
        <f>'izol 3 ceny'!W16*'izol 3 počty '!W16</f>
        <v>0</v>
      </c>
      <c r="X16" s="111"/>
      <c r="Y16" s="340">
        <f t="shared" si="0"/>
        <v>0</v>
      </c>
    </row>
    <row r="17" spans="1:25" ht="18" customHeight="1" thickBot="1" x14ac:dyDescent="0.25">
      <c r="A17" s="6" t="s">
        <v>18</v>
      </c>
      <c r="B17" s="2" t="s">
        <v>131</v>
      </c>
      <c r="C17" s="9"/>
      <c r="D17" s="9"/>
      <c r="E17" s="9"/>
      <c r="F17" s="9"/>
      <c r="G17" s="9">
        <f>'izol 3 ceny'!G17*'izol 3 počty '!G17</f>
        <v>0</v>
      </c>
      <c r="H17" s="9">
        <f>'izol 3 ceny'!H17*'izol 3 počty '!H17</f>
        <v>0</v>
      </c>
      <c r="I17" s="9">
        <f>'izol 3 ceny'!I17*'izol 3 počty '!I17</f>
        <v>0</v>
      </c>
      <c r="J17" s="9">
        <f>'izol 3 ceny'!J17*'izol 3 počty '!J17</f>
        <v>0</v>
      </c>
      <c r="K17" s="9">
        <f>'izol 3 ceny'!K17*'izol 3 počty '!K17</f>
        <v>0</v>
      </c>
      <c r="L17" s="9">
        <f>'izol 3 ceny'!L17*'izol 3 počty '!L17</f>
        <v>0</v>
      </c>
      <c r="M17" s="9">
        <f>'izol 3 ceny'!M17*'izol 3 počty '!M17</f>
        <v>0</v>
      </c>
      <c r="N17" s="9">
        <f>'izol 3 ceny'!N17*'izol 3 počty '!N17</f>
        <v>0</v>
      </c>
      <c r="O17" s="9">
        <f>'izol 3 ceny'!O17*'izol 3 počty '!O17</f>
        <v>0</v>
      </c>
      <c r="P17" s="9">
        <f>'izol 3 ceny'!P17*'izol 3 počty '!P17</f>
        <v>0</v>
      </c>
      <c r="Q17" s="9">
        <f>'izol 3 ceny'!Q17*'izol 3 počty '!Q17</f>
        <v>0</v>
      </c>
      <c r="R17" s="9">
        <f>'izol 3 ceny'!R17*'izol 3 počty '!R17</f>
        <v>0</v>
      </c>
      <c r="S17" s="9">
        <f>'izol 3 ceny'!S17*'izol 3 počty '!S17</f>
        <v>0</v>
      </c>
      <c r="T17" s="9">
        <f>'izol 3 ceny'!T17*'izol 3 počty '!T17</f>
        <v>0</v>
      </c>
      <c r="U17" s="9">
        <f>'izol 3 ceny'!U17*'izol 3 počty '!U17</f>
        <v>0</v>
      </c>
      <c r="V17" s="9">
        <f>'izol 3 ceny'!V17*'izol 3 počty '!V17</f>
        <v>0</v>
      </c>
      <c r="W17" s="26">
        <f>'izol 3 ceny'!W17*'izol 3 počty '!W17</f>
        <v>0</v>
      </c>
      <c r="X17" s="111"/>
      <c r="Y17" s="340">
        <f t="shared" si="0"/>
        <v>0</v>
      </c>
    </row>
    <row r="18" spans="1:25" ht="18" customHeight="1" thickBot="1" x14ac:dyDescent="0.25">
      <c r="A18" s="7" t="s">
        <v>19</v>
      </c>
      <c r="B18" s="2" t="s">
        <v>131</v>
      </c>
      <c r="C18" s="9"/>
      <c r="D18" s="9"/>
      <c r="E18" s="9"/>
      <c r="F18" s="9"/>
      <c r="G18" s="9"/>
      <c r="H18" s="9">
        <f>'izol 3 ceny'!H18*'izol 3 počty '!H18</f>
        <v>0</v>
      </c>
      <c r="I18" s="9">
        <f>'izol 3 ceny'!I18*'izol 3 počty '!I18</f>
        <v>0</v>
      </c>
      <c r="J18" s="9">
        <f>'izol 3 ceny'!J18*'izol 3 počty '!J18</f>
        <v>0</v>
      </c>
      <c r="K18" s="9">
        <f>'izol 3 ceny'!K18*'izol 3 počty '!K18</f>
        <v>0</v>
      </c>
      <c r="L18" s="9">
        <f>'izol 3 ceny'!L18*'izol 3 počty '!L18</f>
        <v>0</v>
      </c>
      <c r="M18" s="9">
        <f>'izol 3 ceny'!M18*'izol 3 počty '!M18</f>
        <v>0</v>
      </c>
      <c r="N18" s="9">
        <f>'izol 3 ceny'!N18*'izol 3 počty '!N18</f>
        <v>0</v>
      </c>
      <c r="O18" s="9">
        <f>'izol 3 ceny'!O18*'izol 3 počty '!O18</f>
        <v>0</v>
      </c>
      <c r="P18" s="9">
        <f>'izol 3 ceny'!P18*'izol 3 počty '!P18</f>
        <v>0</v>
      </c>
      <c r="Q18" s="9">
        <f>'izol 3 ceny'!Q18*'izol 3 počty '!Q18</f>
        <v>0</v>
      </c>
      <c r="R18" s="9">
        <f>'izol 3 ceny'!R18*'izol 3 počty '!R18</f>
        <v>0</v>
      </c>
      <c r="S18" s="9">
        <f>'izol 3 ceny'!S18*'izol 3 počty '!S18</f>
        <v>0</v>
      </c>
      <c r="T18" s="9">
        <f>'izol 3 ceny'!T18*'izol 3 počty '!T18</f>
        <v>0</v>
      </c>
      <c r="U18" s="9">
        <f>'izol 3 ceny'!U18*'izol 3 počty '!U18</f>
        <v>0</v>
      </c>
      <c r="V18" s="9">
        <f>'izol 3 ceny'!V18*'izol 3 počty '!V18</f>
        <v>0</v>
      </c>
      <c r="W18" s="26">
        <f>'izol 3 ceny'!W18*'izol 3 počty '!W18</f>
        <v>0</v>
      </c>
      <c r="X18" s="111"/>
      <c r="Y18" s="340">
        <f t="shared" si="0"/>
        <v>0</v>
      </c>
    </row>
    <row r="19" spans="1:25" ht="18" customHeight="1" thickBot="1" x14ac:dyDescent="0.25">
      <c r="A19" s="7" t="s">
        <v>20</v>
      </c>
      <c r="B19" s="2" t="s">
        <v>131</v>
      </c>
      <c r="C19" s="9"/>
      <c r="D19" s="9"/>
      <c r="E19" s="9"/>
      <c r="F19" s="9"/>
      <c r="G19" s="9"/>
      <c r="H19" s="9"/>
      <c r="I19" s="9">
        <f>'izol 3 ceny'!I19*'izol 3 počty '!I19</f>
        <v>0</v>
      </c>
      <c r="J19" s="9">
        <f>'izol 3 ceny'!J19*'izol 3 počty '!J19</f>
        <v>0</v>
      </c>
      <c r="K19" s="9">
        <f>'izol 3 ceny'!K19*'izol 3 počty '!K19</f>
        <v>0</v>
      </c>
      <c r="L19" s="9">
        <f>'izol 3 ceny'!L19*'izol 3 počty '!L19</f>
        <v>0</v>
      </c>
      <c r="M19" s="9">
        <f>'izol 3 ceny'!M19*'izol 3 počty '!M19</f>
        <v>0</v>
      </c>
      <c r="N19" s="9">
        <f>'izol 3 ceny'!N19*'izol 3 počty '!N19</f>
        <v>0</v>
      </c>
      <c r="O19" s="9">
        <f>'izol 3 ceny'!O19*'izol 3 počty '!O19</f>
        <v>0</v>
      </c>
      <c r="P19" s="9">
        <f>'izol 3 ceny'!P19*'izol 3 počty '!P19</f>
        <v>0</v>
      </c>
      <c r="Q19" s="9">
        <f>'izol 3 ceny'!Q19*'izol 3 počty '!Q19</f>
        <v>0</v>
      </c>
      <c r="R19" s="9">
        <f>'izol 3 ceny'!R19*'izol 3 počty '!R19</f>
        <v>0</v>
      </c>
      <c r="S19" s="9">
        <f>'izol 3 ceny'!S19*'izol 3 počty '!S19</f>
        <v>0</v>
      </c>
      <c r="T19" s="9">
        <f>'izol 3 ceny'!T19*'izol 3 počty '!T19</f>
        <v>0</v>
      </c>
      <c r="U19" s="9">
        <f>'izol 3 ceny'!U19*'izol 3 počty '!U19</f>
        <v>0</v>
      </c>
      <c r="V19" s="9">
        <f>'izol 3 ceny'!V19*'izol 3 počty '!V19</f>
        <v>0</v>
      </c>
      <c r="W19" s="26">
        <f>'izol 3 ceny'!W19*'izol 3 počty '!W19</f>
        <v>0</v>
      </c>
      <c r="X19" s="111"/>
      <c r="Y19" s="340">
        <f t="shared" si="0"/>
        <v>0</v>
      </c>
    </row>
    <row r="20" spans="1:25" ht="18" customHeight="1" thickBot="1" x14ac:dyDescent="0.25">
      <c r="A20" s="6" t="s">
        <v>21</v>
      </c>
      <c r="B20" s="2" t="s">
        <v>131</v>
      </c>
      <c r="C20" s="9"/>
      <c r="D20" s="9"/>
      <c r="E20" s="9"/>
      <c r="F20" s="9"/>
      <c r="G20" s="9"/>
      <c r="H20" s="9"/>
      <c r="I20" s="9"/>
      <c r="J20" s="9">
        <f>'izol 3 ceny'!J20*'izol 3 počty '!J20</f>
        <v>0</v>
      </c>
      <c r="K20" s="9">
        <f>'izol 3 ceny'!K20*'izol 3 počty '!K20</f>
        <v>0</v>
      </c>
      <c r="L20" s="9">
        <f>'izol 3 ceny'!L20*'izol 3 počty '!L20</f>
        <v>0</v>
      </c>
      <c r="M20" s="9">
        <f>'izol 3 ceny'!M20*'izol 3 počty '!M20</f>
        <v>0</v>
      </c>
      <c r="N20" s="9">
        <f>'izol 3 ceny'!N20*'izol 3 počty '!N20</f>
        <v>0</v>
      </c>
      <c r="O20" s="9">
        <f>'izol 3 ceny'!O20*'izol 3 počty '!O20</f>
        <v>0</v>
      </c>
      <c r="P20" s="9">
        <f>'izol 3 ceny'!P20*'izol 3 počty '!P20</f>
        <v>0</v>
      </c>
      <c r="Q20" s="9">
        <f>'izol 3 ceny'!Q20*'izol 3 počty '!Q20</f>
        <v>0</v>
      </c>
      <c r="R20" s="9">
        <f>'izol 3 ceny'!R20*'izol 3 počty '!R20</f>
        <v>0</v>
      </c>
      <c r="S20" s="9">
        <f>'izol 3 ceny'!S20*'izol 3 počty '!S20</f>
        <v>0</v>
      </c>
      <c r="T20" s="9">
        <f>'izol 3 ceny'!T20*'izol 3 počty '!T20</f>
        <v>0</v>
      </c>
      <c r="U20" s="9">
        <f>'izol 3 ceny'!U20*'izol 3 počty '!U20</f>
        <v>0</v>
      </c>
      <c r="V20" s="9">
        <f>'izol 3 ceny'!V20*'izol 3 počty '!V20</f>
        <v>0</v>
      </c>
      <c r="W20" s="26">
        <f>'izol 3 ceny'!W20*'izol 3 počty '!W20</f>
        <v>0</v>
      </c>
      <c r="X20" s="111"/>
      <c r="Y20" s="340">
        <f t="shared" si="0"/>
        <v>0</v>
      </c>
    </row>
    <row r="21" spans="1:25" ht="18" customHeight="1" thickBot="1" x14ac:dyDescent="0.25">
      <c r="A21" s="6" t="s">
        <v>22</v>
      </c>
      <c r="B21" s="2" t="s">
        <v>131</v>
      </c>
      <c r="C21" s="9"/>
      <c r="D21" s="9"/>
      <c r="E21" s="9"/>
      <c r="F21" s="9"/>
      <c r="G21" s="9"/>
      <c r="H21" s="9"/>
      <c r="I21" s="9"/>
      <c r="J21" s="9"/>
      <c r="K21" s="9">
        <f>'izol 3 ceny'!K21*'izol 3 počty '!K21</f>
        <v>0</v>
      </c>
      <c r="L21" s="9">
        <f>'izol 3 ceny'!L21*'izol 3 počty '!L21</f>
        <v>0</v>
      </c>
      <c r="M21" s="9">
        <f>'izol 3 ceny'!M21*'izol 3 počty '!M21</f>
        <v>0</v>
      </c>
      <c r="N21" s="9">
        <f>'izol 3 ceny'!N21*'izol 3 počty '!N21</f>
        <v>0</v>
      </c>
      <c r="O21" s="9">
        <f>'izol 3 ceny'!O21*'izol 3 počty '!O21</f>
        <v>0</v>
      </c>
      <c r="P21" s="9">
        <f>'izol 3 ceny'!P21*'izol 3 počty '!P21</f>
        <v>0</v>
      </c>
      <c r="Q21" s="9">
        <f>'izol 3 ceny'!Q21*'izol 3 počty '!Q21</f>
        <v>0</v>
      </c>
      <c r="R21" s="9">
        <f>'izol 3 ceny'!R21*'izol 3 počty '!R21</f>
        <v>0</v>
      </c>
      <c r="S21" s="9">
        <f>'izol 3 ceny'!S21*'izol 3 počty '!S21</f>
        <v>0</v>
      </c>
      <c r="T21" s="9">
        <f>'izol 3 ceny'!T21*'izol 3 počty '!T21</f>
        <v>0</v>
      </c>
      <c r="U21" s="9">
        <f>'izol 3 ceny'!U21*'izol 3 počty '!U21</f>
        <v>0</v>
      </c>
      <c r="V21" s="9">
        <f>'izol 3 ceny'!V21*'izol 3 počty '!V21</f>
        <v>0</v>
      </c>
      <c r="W21" s="26">
        <f>'izol 3 ceny'!W21*'izol 3 počty '!W21</f>
        <v>0</v>
      </c>
      <c r="X21" s="111"/>
      <c r="Y21" s="340">
        <f t="shared" si="0"/>
        <v>0</v>
      </c>
    </row>
    <row r="22" spans="1:25" ht="18" customHeight="1" thickBot="1" x14ac:dyDescent="0.25">
      <c r="A22" s="6" t="s">
        <v>23</v>
      </c>
      <c r="B22" s="2" t="s">
        <v>131</v>
      </c>
      <c r="C22" s="9"/>
      <c r="D22" s="9"/>
      <c r="E22" s="9"/>
      <c r="F22" s="9"/>
      <c r="G22" s="9"/>
      <c r="H22" s="9"/>
      <c r="I22" s="9"/>
      <c r="J22" s="9"/>
      <c r="K22" s="9"/>
      <c r="L22" s="9">
        <f>'izol 3 ceny'!L22*'izol 3 počty '!L22</f>
        <v>0</v>
      </c>
      <c r="M22" s="9">
        <f>'izol 3 ceny'!M22*'izol 3 počty '!M22</f>
        <v>0</v>
      </c>
      <c r="N22" s="9">
        <f>'izol 3 ceny'!N22*'izol 3 počty '!N22</f>
        <v>0</v>
      </c>
      <c r="O22" s="9">
        <f>'izol 3 ceny'!O22*'izol 3 počty '!O22</f>
        <v>0</v>
      </c>
      <c r="P22" s="9">
        <f>'izol 3 ceny'!P22*'izol 3 počty '!P22</f>
        <v>0</v>
      </c>
      <c r="Q22" s="9">
        <f>'izol 3 ceny'!Q22*'izol 3 počty '!Q22</f>
        <v>0</v>
      </c>
      <c r="R22" s="9">
        <f>'izol 3 ceny'!R22*'izol 3 počty '!R22</f>
        <v>0</v>
      </c>
      <c r="S22" s="9">
        <f>'izol 3 ceny'!S22*'izol 3 počty '!S22</f>
        <v>0</v>
      </c>
      <c r="T22" s="9">
        <f>'izol 3 ceny'!T22*'izol 3 počty '!T22</f>
        <v>0</v>
      </c>
      <c r="U22" s="9">
        <f>'izol 3 ceny'!U22*'izol 3 počty '!U22</f>
        <v>0</v>
      </c>
      <c r="V22" s="9">
        <f>'izol 3 ceny'!V22*'izol 3 počty '!V22</f>
        <v>0</v>
      </c>
      <c r="W22" s="26">
        <f>'izol 3 ceny'!W22*'izol 3 počty '!W22</f>
        <v>0</v>
      </c>
      <c r="X22" s="111"/>
      <c r="Y22" s="340">
        <f t="shared" si="0"/>
        <v>0</v>
      </c>
    </row>
    <row r="23" spans="1:25" ht="18" customHeight="1" thickBot="1" x14ac:dyDescent="0.25">
      <c r="A23" s="6" t="s">
        <v>24</v>
      </c>
      <c r="B23" s="2" t="s">
        <v>131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>
        <f>'izol 3 ceny'!M23*'izol 3 počty '!M23</f>
        <v>0</v>
      </c>
      <c r="N23" s="9">
        <f>'izol 3 ceny'!N23*'izol 3 počty '!N23</f>
        <v>0</v>
      </c>
      <c r="O23" s="9">
        <f>'izol 3 ceny'!O23*'izol 3 počty '!O23</f>
        <v>0</v>
      </c>
      <c r="P23" s="9">
        <f>'izol 3 ceny'!P23*'izol 3 počty '!P23</f>
        <v>0</v>
      </c>
      <c r="Q23" s="9">
        <f>'izol 3 ceny'!Q23*'izol 3 počty '!Q23</f>
        <v>0</v>
      </c>
      <c r="R23" s="9">
        <f>'izol 3 ceny'!R23*'izol 3 počty '!R23</f>
        <v>0</v>
      </c>
      <c r="S23" s="9">
        <f>'izol 3 ceny'!S23*'izol 3 počty '!S23</f>
        <v>0</v>
      </c>
      <c r="T23" s="9">
        <f>'izol 3 ceny'!T23*'izol 3 počty '!T23</f>
        <v>0</v>
      </c>
      <c r="U23" s="9">
        <f>'izol 3 ceny'!U23*'izol 3 počty '!U23</f>
        <v>0</v>
      </c>
      <c r="V23" s="9">
        <f>'izol 3 ceny'!V23*'izol 3 počty '!V23</f>
        <v>0</v>
      </c>
      <c r="W23" s="26">
        <f>'izol 3 ceny'!W23*'izol 3 počty '!W23</f>
        <v>0</v>
      </c>
      <c r="X23" s="111"/>
      <c r="Y23" s="340">
        <f t="shared" si="0"/>
        <v>0</v>
      </c>
    </row>
    <row r="24" spans="1:25" ht="18" customHeight="1" thickBot="1" x14ac:dyDescent="0.25">
      <c r="A24" s="6" t="s">
        <v>25</v>
      </c>
      <c r="B24" s="2" t="s">
        <v>131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>'izol 3 ceny'!N24*'izol 3 počty '!N24</f>
        <v>0</v>
      </c>
      <c r="O24" s="9">
        <f>'izol 3 ceny'!O24*'izol 3 počty '!O24</f>
        <v>0</v>
      </c>
      <c r="P24" s="9">
        <f>'izol 3 ceny'!P24*'izol 3 počty '!P24</f>
        <v>0</v>
      </c>
      <c r="Q24" s="9">
        <f>'izol 3 ceny'!Q24*'izol 3 počty '!Q24</f>
        <v>0</v>
      </c>
      <c r="R24" s="9">
        <f>'izol 3 ceny'!R24*'izol 3 počty '!R24</f>
        <v>0</v>
      </c>
      <c r="S24" s="9">
        <f>'izol 3 ceny'!S24*'izol 3 počty '!S24</f>
        <v>0</v>
      </c>
      <c r="T24" s="9">
        <f>'izol 3 ceny'!T24*'izol 3 počty '!T24</f>
        <v>0</v>
      </c>
      <c r="U24" s="9">
        <f>'izol 3 ceny'!U24*'izol 3 počty '!U24</f>
        <v>0</v>
      </c>
      <c r="V24" s="9">
        <f>'izol 3 ceny'!V24*'izol 3 počty '!V24</f>
        <v>0</v>
      </c>
      <c r="W24" s="26">
        <f>'izol 3 ceny'!W24*'izol 3 počty '!W24</f>
        <v>0</v>
      </c>
      <c r="X24" s="111"/>
      <c r="Y24" s="340">
        <f t="shared" si="0"/>
        <v>0</v>
      </c>
    </row>
    <row r="25" spans="1:25" ht="18" customHeight="1" thickBot="1" x14ac:dyDescent="0.25">
      <c r="A25" s="6" t="s">
        <v>59</v>
      </c>
      <c r="B25" s="2" t="s">
        <v>131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f>'izol 3 ceny'!O25*'izol 3 počty '!O25</f>
        <v>0</v>
      </c>
      <c r="P25" s="9">
        <f>'izol 3 ceny'!P25*'izol 3 počty '!P25</f>
        <v>0</v>
      </c>
      <c r="Q25" s="9">
        <f>'izol 3 ceny'!Q25*'izol 3 počty '!Q25</f>
        <v>0</v>
      </c>
      <c r="R25" s="9">
        <f>'izol 3 ceny'!R25*'izol 3 počty '!R25</f>
        <v>0</v>
      </c>
      <c r="S25" s="9">
        <f>'izol 3 ceny'!S25*'izol 3 počty '!S25</f>
        <v>0</v>
      </c>
      <c r="T25" s="9">
        <f>'izol 3 ceny'!T25*'izol 3 počty '!T25</f>
        <v>0</v>
      </c>
      <c r="U25" s="9">
        <f>'izol 3 ceny'!U25*'izol 3 počty '!U25</f>
        <v>0</v>
      </c>
      <c r="V25" s="9">
        <f>'izol 3 ceny'!V25*'izol 3 počty '!V25</f>
        <v>0</v>
      </c>
      <c r="W25" s="26">
        <f>'izol 3 ceny'!W25*'izol 3 počty '!W25</f>
        <v>0</v>
      </c>
      <c r="X25" s="111"/>
      <c r="Y25" s="340">
        <f t="shared" si="0"/>
        <v>0</v>
      </c>
    </row>
    <row r="26" spans="1:25" ht="18" customHeight="1" thickBot="1" x14ac:dyDescent="0.25">
      <c r="A26" s="6" t="s">
        <v>60</v>
      </c>
      <c r="B26" s="2" t="s">
        <v>131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9">
        <f>'izol 3 ceny'!P26*'izol 3 počty '!P26</f>
        <v>0</v>
      </c>
      <c r="Q26" s="9">
        <f>'izol 3 ceny'!Q26*'izol 3 počty '!Q26</f>
        <v>0</v>
      </c>
      <c r="R26" s="9">
        <f>'izol 3 ceny'!R26*'izol 3 počty '!R26</f>
        <v>0</v>
      </c>
      <c r="S26" s="9">
        <f>'izol 3 ceny'!S26*'izol 3 počty '!S26</f>
        <v>0</v>
      </c>
      <c r="T26" s="9">
        <f>'izol 3 ceny'!T26*'izol 3 počty '!T26</f>
        <v>0</v>
      </c>
      <c r="U26" s="9">
        <f>'izol 3 ceny'!U26*'izol 3 počty '!U26</f>
        <v>0</v>
      </c>
      <c r="V26" s="9">
        <f>'izol 3 ceny'!V26*'izol 3 počty '!V26</f>
        <v>0</v>
      </c>
      <c r="W26" s="26">
        <f>'izol 3 ceny'!W26*'izol 3 počty '!W26</f>
        <v>0</v>
      </c>
      <c r="X26" s="111"/>
      <c r="Y26" s="340">
        <f t="shared" si="0"/>
        <v>0</v>
      </c>
    </row>
    <row r="27" spans="1:25" ht="18" customHeight="1" thickBot="1" x14ac:dyDescent="0.25">
      <c r="A27" s="6" t="s">
        <v>61</v>
      </c>
      <c r="B27" s="2" t="s">
        <v>131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9">
        <f>'izol 3 ceny'!Q27*'izol 3 počty '!Q27</f>
        <v>0</v>
      </c>
      <c r="R27" s="9">
        <f>'izol 3 ceny'!R27*'izol 3 počty '!R27</f>
        <v>0</v>
      </c>
      <c r="S27" s="9">
        <f>'izol 3 ceny'!S27*'izol 3 počty '!S27</f>
        <v>0</v>
      </c>
      <c r="T27" s="9">
        <f>'izol 3 ceny'!T27*'izol 3 počty '!T27</f>
        <v>0</v>
      </c>
      <c r="U27" s="9">
        <f>'izol 3 ceny'!U27*'izol 3 počty '!U27</f>
        <v>0</v>
      </c>
      <c r="V27" s="9">
        <f>'izol 3 ceny'!V27*'izol 3 počty '!V27</f>
        <v>0</v>
      </c>
      <c r="W27" s="26">
        <f>'izol 3 ceny'!W27*'izol 3 počty '!W27</f>
        <v>0</v>
      </c>
      <c r="X27" s="111"/>
      <c r="Y27" s="340">
        <f t="shared" si="0"/>
        <v>0</v>
      </c>
    </row>
    <row r="28" spans="1:25" ht="18" customHeight="1" thickBot="1" x14ac:dyDescent="0.25">
      <c r="A28" s="6" t="s">
        <v>62</v>
      </c>
      <c r="B28" s="2" t="s">
        <v>131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>
        <f>'izol 3 ceny'!R28*'izol 3 počty '!R28</f>
        <v>0</v>
      </c>
      <c r="S28" s="9">
        <f>'izol 3 ceny'!S28*'izol 3 počty '!S28</f>
        <v>0</v>
      </c>
      <c r="T28" s="9">
        <f>'izol 3 ceny'!T28*'izol 3 počty '!T28</f>
        <v>0</v>
      </c>
      <c r="U28" s="9">
        <f>'izol 3 ceny'!U28*'izol 3 počty '!U28</f>
        <v>0</v>
      </c>
      <c r="V28" s="9">
        <f>'izol 3 ceny'!V28*'izol 3 počty '!V28</f>
        <v>0</v>
      </c>
      <c r="W28" s="26">
        <f>'izol 3 ceny'!W28*'izol 3 počty '!W28</f>
        <v>0</v>
      </c>
      <c r="X28" s="111"/>
      <c r="Y28" s="340">
        <f t="shared" si="0"/>
        <v>0</v>
      </c>
    </row>
    <row r="29" spans="1:25" ht="18" customHeight="1" thickBot="1" x14ac:dyDescent="0.25">
      <c r="A29" s="6" t="s">
        <v>63</v>
      </c>
      <c r="B29" s="2" t="s">
        <v>131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9">
        <f>'izol 3 ceny'!S29*'izol 3 počty '!S29</f>
        <v>0</v>
      </c>
      <c r="T29" s="9">
        <f>'izol 3 ceny'!T29*'izol 3 počty '!T29</f>
        <v>0</v>
      </c>
      <c r="U29" s="9">
        <f>'izol 3 ceny'!U29*'izol 3 počty '!U29</f>
        <v>0</v>
      </c>
      <c r="V29" s="9">
        <f>'izol 3 ceny'!V29*'izol 3 počty '!V29</f>
        <v>0</v>
      </c>
      <c r="W29" s="26">
        <f>'izol 3 ceny'!W29*'izol 3 počty '!W29</f>
        <v>0</v>
      </c>
      <c r="X29" s="111"/>
      <c r="Y29" s="340">
        <f t="shared" si="0"/>
        <v>0</v>
      </c>
    </row>
    <row r="30" spans="1:25" ht="18" customHeight="1" thickBot="1" x14ac:dyDescent="0.25">
      <c r="A30" s="6" t="s">
        <v>64</v>
      </c>
      <c r="B30" s="2" t="s">
        <v>131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9">
        <f>'izol 3 ceny'!T30*'izol 3 počty '!T30</f>
        <v>0</v>
      </c>
      <c r="U30" s="9">
        <f>'izol 3 ceny'!U30*'izol 3 počty '!U30</f>
        <v>0</v>
      </c>
      <c r="V30" s="9">
        <f>'izol 3 ceny'!V30*'izol 3 počty '!V30</f>
        <v>0</v>
      </c>
      <c r="W30" s="26">
        <f>'izol 3 ceny'!W30*'izol 3 počty '!W30</f>
        <v>0</v>
      </c>
      <c r="X30" s="111"/>
      <c r="Y30" s="340">
        <f t="shared" si="0"/>
        <v>0</v>
      </c>
    </row>
    <row r="31" spans="1:25" ht="18" customHeight="1" thickBot="1" x14ac:dyDescent="0.25">
      <c r="A31" s="6" t="s">
        <v>65</v>
      </c>
      <c r="B31" s="2" t="s">
        <v>131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9">
        <f>'izol 3 ceny'!U31*'izol 3 počty '!U31</f>
        <v>0</v>
      </c>
      <c r="V31" s="9">
        <f>'izol 3 ceny'!V31*'izol 3 počty '!V31</f>
        <v>0</v>
      </c>
      <c r="W31" s="26">
        <f>'izol 3 ceny'!W31*'izol 3 počty '!W31</f>
        <v>0</v>
      </c>
      <c r="X31" s="111"/>
      <c r="Y31" s="340">
        <f t="shared" si="0"/>
        <v>0</v>
      </c>
    </row>
    <row r="32" spans="1:25" ht="18" customHeight="1" thickBot="1" x14ac:dyDescent="0.25">
      <c r="A32" s="6" t="s">
        <v>28</v>
      </c>
      <c r="B32" s="2" t="s">
        <v>131</v>
      </c>
      <c r="C32" s="9">
        <f>'izol 3 ceny'!C32*'izol 3 počty '!C32</f>
        <v>0</v>
      </c>
      <c r="D32" s="9">
        <f>'izol 3 ceny'!D32*'izol 3 počty '!D32</f>
        <v>0</v>
      </c>
      <c r="E32" s="9">
        <f>'izol 3 ceny'!E32*'izol 3 počty '!E32</f>
        <v>0</v>
      </c>
      <c r="F32" s="9">
        <f>'izol 3 ceny'!F32*'izol 3 počty '!F32</f>
        <v>0</v>
      </c>
      <c r="G32" s="9">
        <f>'izol 3 ceny'!G32*'izol 3 počty '!G32</f>
        <v>0</v>
      </c>
      <c r="H32" s="9">
        <f>'izol 3 ceny'!H32*'izol 3 počty '!H32</f>
        <v>0</v>
      </c>
      <c r="I32" s="9">
        <f>'izol 3 ceny'!I32*'izol 3 počty '!I32</f>
        <v>0</v>
      </c>
      <c r="J32" s="9">
        <f>'izol 3 ceny'!J32*'izol 3 počty '!J32</f>
        <v>0</v>
      </c>
      <c r="K32" s="9">
        <f>'izol 3 ceny'!K32*'izol 3 počty '!K32</f>
        <v>0</v>
      </c>
      <c r="L32" s="9">
        <f>'izol 3 ceny'!L32*'izol 3 počty '!L32</f>
        <v>0</v>
      </c>
      <c r="M32" s="9">
        <f>'izol 3 ceny'!M32*'izol 3 počty '!M32</f>
        <v>0</v>
      </c>
      <c r="N32" s="9">
        <f>'izol 3 ceny'!N32*'izol 3 počty '!N32</f>
        <v>0</v>
      </c>
      <c r="O32" s="9">
        <f>'izol 3 ceny'!O32*'izol 3 počty '!O32</f>
        <v>0</v>
      </c>
      <c r="P32" s="9">
        <f>'izol 3 ceny'!P32*'izol 3 počty '!P32</f>
        <v>0</v>
      </c>
      <c r="Q32" s="9">
        <f>'izol 3 ceny'!Q32*'izol 3 počty '!Q32</f>
        <v>0</v>
      </c>
      <c r="R32" s="9">
        <f>'izol 3 ceny'!R32*'izol 3 počty '!R32</f>
        <v>0</v>
      </c>
      <c r="S32" s="9">
        <f>'izol 3 ceny'!S32*'izol 3 počty '!S32</f>
        <v>0</v>
      </c>
      <c r="T32" s="9">
        <f>'izol 3 ceny'!T32*'izol 3 počty '!T32</f>
        <v>0</v>
      </c>
      <c r="U32" s="9">
        <f>'izol 3 ceny'!U32*'izol 3 počty '!U32</f>
        <v>0</v>
      </c>
      <c r="V32" s="9">
        <f>'izol 3 ceny'!V32*'izol 3 počty '!V32</f>
        <v>0</v>
      </c>
      <c r="W32" s="26">
        <f>'izol 3 ceny'!W32*'izol 3 počty '!W32</f>
        <v>0</v>
      </c>
      <c r="X32" s="111"/>
      <c r="Y32" s="340">
        <f t="shared" si="0"/>
        <v>0</v>
      </c>
    </row>
    <row r="33" spans="1:25" ht="18" customHeight="1" thickBot="1" x14ac:dyDescent="0.25">
      <c r="A33" s="6" t="s">
        <v>27</v>
      </c>
      <c r="B33" s="2" t="s">
        <v>131</v>
      </c>
      <c r="C33" s="9"/>
      <c r="D33" s="9">
        <f>'izol 3 ceny'!D33*'izol 3 počty '!D33</f>
        <v>0</v>
      </c>
      <c r="E33" s="9">
        <f>'izol 3 ceny'!E33*'izol 3 počty '!E33</f>
        <v>0</v>
      </c>
      <c r="F33" s="9">
        <f>'izol 3 ceny'!F33*'izol 3 počty '!F33</f>
        <v>0</v>
      </c>
      <c r="G33" s="9">
        <f>'izol 3 ceny'!G33*'izol 3 počty '!G33</f>
        <v>0</v>
      </c>
      <c r="H33" s="9">
        <f>'izol 3 ceny'!H33*'izol 3 počty '!H33</f>
        <v>0</v>
      </c>
      <c r="I33" s="9">
        <f>'izol 3 ceny'!I33*'izol 3 počty '!I33</f>
        <v>0</v>
      </c>
      <c r="J33" s="9">
        <f>'izol 3 ceny'!J33*'izol 3 počty '!J33</f>
        <v>0</v>
      </c>
      <c r="K33" s="9">
        <f>'izol 3 ceny'!K33*'izol 3 počty '!K33</f>
        <v>0</v>
      </c>
      <c r="L33" s="9">
        <f>'izol 3 ceny'!L33*'izol 3 počty '!L33</f>
        <v>0</v>
      </c>
      <c r="M33" s="9">
        <f>'izol 3 ceny'!M33*'izol 3 počty '!M33</f>
        <v>0</v>
      </c>
      <c r="N33" s="9">
        <f>'izol 3 ceny'!N33*'izol 3 počty '!N33</f>
        <v>0</v>
      </c>
      <c r="O33" s="9">
        <f>'izol 3 ceny'!O33*'izol 3 počty '!O33</f>
        <v>0</v>
      </c>
      <c r="P33" s="9">
        <f>'izol 3 ceny'!P33*'izol 3 počty '!P33</f>
        <v>0</v>
      </c>
      <c r="Q33" s="9">
        <f>'izol 3 ceny'!Q33*'izol 3 počty '!Q33</f>
        <v>0</v>
      </c>
      <c r="R33" s="9">
        <f>'izol 3 ceny'!R33*'izol 3 počty '!R33</f>
        <v>0</v>
      </c>
      <c r="S33" s="9">
        <f>'izol 3 ceny'!S33*'izol 3 počty '!S33</f>
        <v>0</v>
      </c>
      <c r="T33" s="9">
        <f>'izol 3 ceny'!T33*'izol 3 počty '!T33</f>
        <v>0</v>
      </c>
      <c r="U33" s="9">
        <f>'izol 3 ceny'!U33*'izol 3 počty '!U33</f>
        <v>0</v>
      </c>
      <c r="V33" s="9">
        <f>'izol 3 ceny'!V33*'izol 3 počty '!V33</f>
        <v>0</v>
      </c>
      <c r="W33" s="26">
        <f>'izol 3 ceny'!W33*'izol 3 počty '!W33</f>
        <v>0</v>
      </c>
      <c r="X33" s="111"/>
      <c r="Y33" s="340">
        <f t="shared" si="0"/>
        <v>0</v>
      </c>
    </row>
    <row r="34" spans="1:25" ht="18" customHeight="1" thickBot="1" x14ac:dyDescent="0.25">
      <c r="A34" s="6" t="s">
        <v>29</v>
      </c>
      <c r="B34" s="2" t="s">
        <v>131</v>
      </c>
      <c r="C34" s="9"/>
      <c r="D34" s="9"/>
      <c r="E34" s="9">
        <f>'izol 3 ceny'!E34*'izol 3 počty '!E34</f>
        <v>0</v>
      </c>
      <c r="F34" s="9">
        <f>'izol 3 ceny'!F34*'izol 3 počty '!F34</f>
        <v>0</v>
      </c>
      <c r="G34" s="9">
        <f>'izol 3 ceny'!G34*'izol 3 počty '!G34</f>
        <v>0</v>
      </c>
      <c r="H34" s="9">
        <f>'izol 3 ceny'!H34*'izol 3 počty '!H34</f>
        <v>0</v>
      </c>
      <c r="I34" s="9">
        <f>'izol 3 ceny'!I34*'izol 3 počty '!I34</f>
        <v>0</v>
      </c>
      <c r="J34" s="9">
        <f>'izol 3 ceny'!J34*'izol 3 počty '!J34</f>
        <v>0</v>
      </c>
      <c r="K34" s="9">
        <f>'izol 3 ceny'!K34*'izol 3 počty '!K34</f>
        <v>0</v>
      </c>
      <c r="L34" s="9">
        <f>'izol 3 ceny'!L34*'izol 3 počty '!L34</f>
        <v>0</v>
      </c>
      <c r="M34" s="9">
        <f>'izol 3 ceny'!M34*'izol 3 počty '!M34</f>
        <v>0</v>
      </c>
      <c r="N34" s="9">
        <f>'izol 3 ceny'!N34*'izol 3 počty '!N34</f>
        <v>0</v>
      </c>
      <c r="O34" s="9">
        <f>'izol 3 ceny'!O34*'izol 3 počty '!O34</f>
        <v>0</v>
      </c>
      <c r="P34" s="9">
        <f>'izol 3 ceny'!P34*'izol 3 počty '!P34</f>
        <v>0</v>
      </c>
      <c r="Q34" s="9">
        <f>'izol 3 ceny'!Q34*'izol 3 počty '!Q34</f>
        <v>0</v>
      </c>
      <c r="R34" s="9">
        <f>'izol 3 ceny'!R34*'izol 3 počty '!R34</f>
        <v>0</v>
      </c>
      <c r="S34" s="9">
        <f>'izol 3 ceny'!S34*'izol 3 počty '!S34</f>
        <v>0</v>
      </c>
      <c r="T34" s="9">
        <f>'izol 3 ceny'!T34*'izol 3 počty '!T34</f>
        <v>0</v>
      </c>
      <c r="U34" s="9">
        <f>'izol 3 ceny'!U34*'izol 3 počty '!U34</f>
        <v>0</v>
      </c>
      <c r="V34" s="9">
        <f>'izol 3 ceny'!V34*'izol 3 počty '!V34</f>
        <v>0</v>
      </c>
      <c r="W34" s="26">
        <f>'izol 3 ceny'!W34*'izol 3 počty '!W34</f>
        <v>0</v>
      </c>
      <c r="X34" s="111"/>
      <c r="Y34" s="340">
        <f t="shared" si="0"/>
        <v>0</v>
      </c>
    </row>
    <row r="35" spans="1:25" ht="18" customHeight="1" thickBot="1" x14ac:dyDescent="0.25">
      <c r="A35" s="6" t="s">
        <v>31</v>
      </c>
      <c r="B35" s="2" t="s">
        <v>131</v>
      </c>
      <c r="C35" s="9"/>
      <c r="D35" s="9"/>
      <c r="E35" s="9"/>
      <c r="F35" s="9">
        <f>'izol 3 ceny'!F35*'izol 3 počty '!F35</f>
        <v>0</v>
      </c>
      <c r="G35" s="9">
        <f>'izol 3 ceny'!G35*'izol 3 počty '!G35</f>
        <v>0</v>
      </c>
      <c r="H35" s="9">
        <f>'izol 3 ceny'!H35*'izol 3 počty '!H35</f>
        <v>0</v>
      </c>
      <c r="I35" s="9">
        <f>'izol 3 ceny'!I35*'izol 3 počty '!I35</f>
        <v>0</v>
      </c>
      <c r="J35" s="9">
        <f>'izol 3 ceny'!J35*'izol 3 počty '!J35</f>
        <v>0</v>
      </c>
      <c r="K35" s="9">
        <f>'izol 3 ceny'!K35*'izol 3 počty '!K35</f>
        <v>0</v>
      </c>
      <c r="L35" s="9">
        <f>'izol 3 ceny'!L35*'izol 3 počty '!L35</f>
        <v>0</v>
      </c>
      <c r="M35" s="9">
        <f>'izol 3 ceny'!M35*'izol 3 počty '!M35</f>
        <v>0</v>
      </c>
      <c r="N35" s="9">
        <f>'izol 3 ceny'!N35*'izol 3 počty '!N35</f>
        <v>0</v>
      </c>
      <c r="O35" s="9">
        <f>'izol 3 ceny'!O35*'izol 3 počty '!O35</f>
        <v>0</v>
      </c>
      <c r="P35" s="9">
        <f>'izol 3 ceny'!P35*'izol 3 počty '!P35</f>
        <v>0</v>
      </c>
      <c r="Q35" s="9">
        <f>'izol 3 ceny'!Q35*'izol 3 počty '!Q35</f>
        <v>0</v>
      </c>
      <c r="R35" s="9">
        <f>'izol 3 ceny'!R35*'izol 3 počty '!R35</f>
        <v>0</v>
      </c>
      <c r="S35" s="9">
        <f>'izol 3 ceny'!S35*'izol 3 počty '!S35</f>
        <v>0</v>
      </c>
      <c r="T35" s="9">
        <f>'izol 3 ceny'!T35*'izol 3 počty '!T35</f>
        <v>0</v>
      </c>
      <c r="U35" s="9">
        <f>'izol 3 ceny'!U35*'izol 3 počty '!U35</f>
        <v>0</v>
      </c>
      <c r="V35" s="9">
        <f>'izol 3 ceny'!V35*'izol 3 počty '!V35</f>
        <v>0</v>
      </c>
      <c r="W35" s="26">
        <f>'izol 3 ceny'!W35*'izol 3 počty '!W35</f>
        <v>0</v>
      </c>
      <c r="X35" s="111"/>
      <c r="Y35" s="340">
        <f t="shared" si="0"/>
        <v>0</v>
      </c>
    </row>
    <row r="36" spans="1:25" ht="18" customHeight="1" thickBot="1" x14ac:dyDescent="0.25">
      <c r="A36" s="6" t="s">
        <v>30</v>
      </c>
      <c r="B36" s="2" t="s">
        <v>131</v>
      </c>
      <c r="C36" s="9"/>
      <c r="D36" s="9"/>
      <c r="E36" s="9"/>
      <c r="F36" s="9"/>
      <c r="G36" s="9">
        <f>'izol 3 ceny'!G36*'izol 3 počty '!G36</f>
        <v>0</v>
      </c>
      <c r="H36" s="9">
        <f>'izol 3 ceny'!H36*'izol 3 počty '!H36</f>
        <v>0</v>
      </c>
      <c r="I36" s="9">
        <f>'izol 3 ceny'!I36*'izol 3 počty '!I36</f>
        <v>0</v>
      </c>
      <c r="J36" s="9">
        <f>'izol 3 ceny'!J36*'izol 3 počty '!J36</f>
        <v>0</v>
      </c>
      <c r="K36" s="9">
        <f>'izol 3 ceny'!K36*'izol 3 počty '!K36</f>
        <v>0</v>
      </c>
      <c r="L36" s="9">
        <f>'izol 3 ceny'!L36*'izol 3 počty '!L36</f>
        <v>0</v>
      </c>
      <c r="M36" s="9">
        <f>'izol 3 ceny'!M36*'izol 3 počty '!M36</f>
        <v>0</v>
      </c>
      <c r="N36" s="9">
        <f>'izol 3 ceny'!N36*'izol 3 počty '!N36</f>
        <v>0</v>
      </c>
      <c r="O36" s="9">
        <f>'izol 3 ceny'!O36*'izol 3 počty '!O36</f>
        <v>0</v>
      </c>
      <c r="P36" s="9">
        <f>'izol 3 ceny'!P36*'izol 3 počty '!P36</f>
        <v>0</v>
      </c>
      <c r="Q36" s="9">
        <f>'izol 3 ceny'!Q36*'izol 3 počty '!Q36</f>
        <v>0</v>
      </c>
      <c r="R36" s="9">
        <f>'izol 3 ceny'!R36*'izol 3 počty '!R36</f>
        <v>0</v>
      </c>
      <c r="S36" s="9">
        <f>'izol 3 ceny'!S36*'izol 3 počty '!S36</f>
        <v>0</v>
      </c>
      <c r="T36" s="9">
        <f>'izol 3 ceny'!T36*'izol 3 počty '!T36</f>
        <v>0</v>
      </c>
      <c r="U36" s="9">
        <f>'izol 3 ceny'!U36*'izol 3 počty '!U36</f>
        <v>0</v>
      </c>
      <c r="V36" s="9">
        <f>'izol 3 ceny'!V36*'izol 3 počty '!V36</f>
        <v>0</v>
      </c>
      <c r="W36" s="26">
        <f>'izol 3 ceny'!W36*'izol 3 počty '!W36</f>
        <v>0</v>
      </c>
      <c r="X36" s="111"/>
      <c r="Y36" s="340">
        <f t="shared" si="0"/>
        <v>0</v>
      </c>
    </row>
    <row r="37" spans="1:25" ht="18" customHeight="1" thickBot="1" x14ac:dyDescent="0.25">
      <c r="A37" s="6" t="s">
        <v>32</v>
      </c>
      <c r="B37" s="2" t="s">
        <v>131</v>
      </c>
      <c r="C37" s="9"/>
      <c r="D37" s="9"/>
      <c r="E37" s="9"/>
      <c r="F37" s="9"/>
      <c r="G37" s="9"/>
      <c r="H37" s="9">
        <f>'izol 3 ceny'!H37*'izol 3 počty '!H37</f>
        <v>0</v>
      </c>
      <c r="I37" s="9">
        <f>'izol 3 ceny'!I37*'izol 3 počty '!I37</f>
        <v>0</v>
      </c>
      <c r="J37" s="9">
        <f>'izol 3 ceny'!J37*'izol 3 počty '!J37</f>
        <v>0</v>
      </c>
      <c r="K37" s="9">
        <f>'izol 3 ceny'!K37*'izol 3 počty '!K37</f>
        <v>0</v>
      </c>
      <c r="L37" s="9">
        <f>'izol 3 ceny'!L37*'izol 3 počty '!L37</f>
        <v>0</v>
      </c>
      <c r="M37" s="9">
        <f>'izol 3 ceny'!M37*'izol 3 počty '!M37</f>
        <v>0</v>
      </c>
      <c r="N37" s="9">
        <f>'izol 3 ceny'!N37*'izol 3 počty '!N37</f>
        <v>0</v>
      </c>
      <c r="O37" s="9">
        <f>'izol 3 ceny'!O37*'izol 3 počty '!O37</f>
        <v>0</v>
      </c>
      <c r="P37" s="9">
        <f>'izol 3 ceny'!P37*'izol 3 počty '!P37</f>
        <v>0</v>
      </c>
      <c r="Q37" s="9">
        <f>'izol 3 ceny'!Q37*'izol 3 počty '!Q37</f>
        <v>0</v>
      </c>
      <c r="R37" s="9">
        <f>'izol 3 ceny'!R37*'izol 3 počty '!R37</f>
        <v>0</v>
      </c>
      <c r="S37" s="9">
        <f>'izol 3 ceny'!S37*'izol 3 počty '!S37</f>
        <v>0</v>
      </c>
      <c r="T37" s="9">
        <f>'izol 3 ceny'!T37*'izol 3 počty '!T37</f>
        <v>0</v>
      </c>
      <c r="U37" s="9">
        <f>'izol 3 ceny'!U37*'izol 3 počty '!U37</f>
        <v>0</v>
      </c>
      <c r="V37" s="9">
        <f>'izol 3 ceny'!V37*'izol 3 počty '!V37</f>
        <v>0</v>
      </c>
      <c r="W37" s="26">
        <f>'izol 3 ceny'!W37*'izol 3 počty '!W37</f>
        <v>0</v>
      </c>
      <c r="X37" s="111"/>
      <c r="Y37" s="340">
        <f t="shared" si="0"/>
        <v>0</v>
      </c>
    </row>
    <row r="38" spans="1:25" ht="18" customHeight="1" thickBot="1" x14ac:dyDescent="0.25">
      <c r="A38" s="6" t="s">
        <v>33</v>
      </c>
      <c r="B38" s="2" t="s">
        <v>131</v>
      </c>
      <c r="C38" s="9"/>
      <c r="D38" s="9"/>
      <c r="E38" s="9"/>
      <c r="F38" s="9"/>
      <c r="G38" s="9"/>
      <c r="H38" s="9"/>
      <c r="I38" s="9">
        <f>'izol 3 ceny'!I38*'izol 3 počty '!I38</f>
        <v>0</v>
      </c>
      <c r="J38" s="9">
        <f>'izol 3 ceny'!J38*'izol 3 počty '!J38</f>
        <v>0</v>
      </c>
      <c r="K38" s="9">
        <f>'izol 3 ceny'!K38*'izol 3 počty '!K38</f>
        <v>0</v>
      </c>
      <c r="L38" s="9">
        <f>'izol 3 ceny'!L38*'izol 3 počty '!L38</f>
        <v>0</v>
      </c>
      <c r="M38" s="9">
        <f>'izol 3 ceny'!M38*'izol 3 počty '!M38</f>
        <v>0</v>
      </c>
      <c r="N38" s="9">
        <f>'izol 3 ceny'!N38*'izol 3 počty '!N38</f>
        <v>0</v>
      </c>
      <c r="O38" s="9">
        <f>'izol 3 ceny'!O38*'izol 3 počty '!O38</f>
        <v>0</v>
      </c>
      <c r="P38" s="9">
        <f>'izol 3 ceny'!P38*'izol 3 počty '!P38</f>
        <v>0</v>
      </c>
      <c r="Q38" s="9">
        <f>'izol 3 ceny'!Q38*'izol 3 počty '!Q38</f>
        <v>0</v>
      </c>
      <c r="R38" s="9">
        <f>'izol 3 ceny'!R38*'izol 3 počty '!R38</f>
        <v>0</v>
      </c>
      <c r="S38" s="9">
        <f>'izol 3 ceny'!S38*'izol 3 počty '!S38</f>
        <v>0</v>
      </c>
      <c r="T38" s="9">
        <f>'izol 3 ceny'!T38*'izol 3 počty '!T38</f>
        <v>0</v>
      </c>
      <c r="U38" s="9">
        <f>'izol 3 ceny'!U38*'izol 3 počty '!U38</f>
        <v>0</v>
      </c>
      <c r="V38" s="9">
        <f>'izol 3 ceny'!V38*'izol 3 počty '!V38</f>
        <v>0</v>
      </c>
      <c r="W38" s="26">
        <f>'izol 3 ceny'!W38*'izol 3 počty '!W38</f>
        <v>0</v>
      </c>
      <c r="X38" s="111"/>
      <c r="Y38" s="340">
        <f t="shared" si="0"/>
        <v>0</v>
      </c>
    </row>
    <row r="39" spans="1:25" ht="18" customHeight="1" thickBot="1" x14ac:dyDescent="0.25">
      <c r="A39" s="6" t="s">
        <v>34</v>
      </c>
      <c r="B39" s="2" t="s">
        <v>131</v>
      </c>
      <c r="C39" s="9"/>
      <c r="D39" s="9"/>
      <c r="E39" s="9"/>
      <c r="F39" s="9"/>
      <c r="G39" s="9"/>
      <c r="H39" s="9"/>
      <c r="I39" s="9"/>
      <c r="J39" s="9">
        <f>'izol 3 ceny'!J39*'izol 3 počty '!J39</f>
        <v>0</v>
      </c>
      <c r="K39" s="9">
        <f>'izol 3 ceny'!K39*'izol 3 počty '!K39</f>
        <v>0</v>
      </c>
      <c r="L39" s="9">
        <f>'izol 3 ceny'!L39*'izol 3 počty '!L39</f>
        <v>0</v>
      </c>
      <c r="M39" s="9">
        <f>'izol 3 ceny'!M39*'izol 3 počty '!M39</f>
        <v>0</v>
      </c>
      <c r="N39" s="9">
        <f>'izol 3 ceny'!N39*'izol 3 počty '!N39</f>
        <v>0</v>
      </c>
      <c r="O39" s="9">
        <f>'izol 3 ceny'!O39*'izol 3 počty '!O39</f>
        <v>0</v>
      </c>
      <c r="P39" s="9">
        <f>'izol 3 ceny'!P39*'izol 3 počty '!P39</f>
        <v>0</v>
      </c>
      <c r="Q39" s="9">
        <f>'izol 3 ceny'!Q39*'izol 3 počty '!Q39</f>
        <v>0</v>
      </c>
      <c r="R39" s="9">
        <f>'izol 3 ceny'!R39*'izol 3 počty '!R39</f>
        <v>0</v>
      </c>
      <c r="S39" s="9">
        <f>'izol 3 ceny'!S39*'izol 3 počty '!S39</f>
        <v>0</v>
      </c>
      <c r="T39" s="9">
        <f>'izol 3 ceny'!T39*'izol 3 počty '!T39</f>
        <v>0</v>
      </c>
      <c r="U39" s="9">
        <f>'izol 3 ceny'!U39*'izol 3 počty '!U39</f>
        <v>0</v>
      </c>
      <c r="V39" s="9">
        <f>'izol 3 ceny'!V39*'izol 3 počty '!V39</f>
        <v>0</v>
      </c>
      <c r="W39" s="26">
        <f>'izol 3 ceny'!W39*'izol 3 počty '!W39</f>
        <v>0</v>
      </c>
      <c r="X39" s="111"/>
      <c r="Y39" s="340">
        <f t="shared" si="0"/>
        <v>0</v>
      </c>
    </row>
    <row r="40" spans="1:25" ht="18" customHeight="1" thickBot="1" x14ac:dyDescent="0.25">
      <c r="A40" s="6" t="s">
        <v>35</v>
      </c>
      <c r="B40" s="2" t="s">
        <v>131</v>
      </c>
      <c r="C40" s="9"/>
      <c r="D40" s="9"/>
      <c r="E40" s="9"/>
      <c r="F40" s="9"/>
      <c r="G40" s="9"/>
      <c r="H40" s="9"/>
      <c r="I40" s="9"/>
      <c r="J40" s="9"/>
      <c r="K40" s="9">
        <f>'izol 3 ceny'!K40*'izol 3 počty '!K40</f>
        <v>0</v>
      </c>
      <c r="L40" s="9">
        <f>'izol 3 ceny'!L40*'izol 3 počty '!L40</f>
        <v>0</v>
      </c>
      <c r="M40" s="9">
        <f>'izol 3 ceny'!M40*'izol 3 počty '!M40</f>
        <v>0</v>
      </c>
      <c r="N40" s="9">
        <f>'izol 3 ceny'!N40*'izol 3 počty '!N40</f>
        <v>0</v>
      </c>
      <c r="O40" s="9">
        <f>'izol 3 ceny'!O40*'izol 3 počty '!O40</f>
        <v>0</v>
      </c>
      <c r="P40" s="9">
        <f>'izol 3 ceny'!P40*'izol 3 počty '!P40</f>
        <v>0</v>
      </c>
      <c r="Q40" s="9">
        <f>'izol 3 ceny'!Q40*'izol 3 počty '!Q40</f>
        <v>0</v>
      </c>
      <c r="R40" s="9">
        <f>'izol 3 ceny'!R40*'izol 3 počty '!R40</f>
        <v>0</v>
      </c>
      <c r="S40" s="9">
        <f>'izol 3 ceny'!S40*'izol 3 počty '!S40</f>
        <v>0</v>
      </c>
      <c r="T40" s="9">
        <f>'izol 3 ceny'!T40*'izol 3 počty '!T40</f>
        <v>0</v>
      </c>
      <c r="U40" s="9">
        <f>'izol 3 ceny'!U40*'izol 3 počty '!U40</f>
        <v>0</v>
      </c>
      <c r="V40" s="9">
        <f>'izol 3 ceny'!V40*'izol 3 počty '!V40</f>
        <v>0</v>
      </c>
      <c r="W40" s="26">
        <f>'izol 3 ceny'!W40*'izol 3 počty '!W40</f>
        <v>0</v>
      </c>
      <c r="X40" s="111"/>
      <c r="Y40" s="340">
        <f t="shared" si="0"/>
        <v>0</v>
      </c>
    </row>
    <row r="41" spans="1:25" ht="18" customHeight="1" thickBot="1" x14ac:dyDescent="0.25">
      <c r="A41" s="6" t="s">
        <v>36</v>
      </c>
      <c r="B41" s="2" t="s">
        <v>131</v>
      </c>
      <c r="C41" s="9"/>
      <c r="D41" s="9"/>
      <c r="E41" s="9"/>
      <c r="F41" s="9"/>
      <c r="G41" s="9"/>
      <c r="H41" s="9"/>
      <c r="I41" s="9"/>
      <c r="J41" s="9"/>
      <c r="K41" s="9"/>
      <c r="L41" s="9">
        <f>'izol 3 ceny'!L41*'izol 3 počty '!L41</f>
        <v>0</v>
      </c>
      <c r="M41" s="9">
        <f>'izol 3 ceny'!M41*'izol 3 počty '!M41</f>
        <v>0</v>
      </c>
      <c r="N41" s="9">
        <f>'izol 3 ceny'!N41*'izol 3 počty '!N41</f>
        <v>0</v>
      </c>
      <c r="O41" s="9">
        <f>'izol 3 ceny'!O41*'izol 3 počty '!O41</f>
        <v>0</v>
      </c>
      <c r="P41" s="9">
        <f>'izol 3 ceny'!P41*'izol 3 počty '!P41</f>
        <v>0</v>
      </c>
      <c r="Q41" s="9">
        <f>'izol 3 ceny'!Q41*'izol 3 počty '!Q41</f>
        <v>0</v>
      </c>
      <c r="R41" s="9">
        <f>'izol 3 ceny'!R41*'izol 3 počty '!R41</f>
        <v>0</v>
      </c>
      <c r="S41" s="9">
        <f>'izol 3 ceny'!S41*'izol 3 počty '!S41</f>
        <v>0</v>
      </c>
      <c r="T41" s="9">
        <f>'izol 3 ceny'!T41*'izol 3 počty '!T41</f>
        <v>0</v>
      </c>
      <c r="U41" s="9">
        <f>'izol 3 ceny'!U41*'izol 3 počty '!U41</f>
        <v>0</v>
      </c>
      <c r="V41" s="9">
        <f>'izol 3 ceny'!V41*'izol 3 počty '!V41</f>
        <v>0</v>
      </c>
      <c r="W41" s="26">
        <f>'izol 3 ceny'!W41*'izol 3 počty '!W41</f>
        <v>0</v>
      </c>
      <c r="X41" s="111"/>
      <c r="Y41" s="340">
        <f t="shared" si="0"/>
        <v>0</v>
      </c>
    </row>
    <row r="42" spans="1:25" ht="18" customHeight="1" thickBot="1" x14ac:dyDescent="0.25">
      <c r="A42" s="6" t="s">
        <v>37</v>
      </c>
      <c r="B42" s="2" t="s">
        <v>131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>
        <f>'izol 3 ceny'!M42*'izol 3 počty '!M42</f>
        <v>0</v>
      </c>
      <c r="N42" s="9">
        <f>'izol 3 ceny'!N42*'izol 3 počty '!N42</f>
        <v>0</v>
      </c>
      <c r="O42" s="9">
        <f>'izol 3 ceny'!O42*'izol 3 počty '!O42</f>
        <v>0</v>
      </c>
      <c r="P42" s="9">
        <f>'izol 3 ceny'!P42*'izol 3 počty '!P42</f>
        <v>0</v>
      </c>
      <c r="Q42" s="9">
        <f>'izol 3 ceny'!Q42*'izol 3 počty '!Q42</f>
        <v>0</v>
      </c>
      <c r="R42" s="9">
        <f>'izol 3 ceny'!R42*'izol 3 počty '!R42</f>
        <v>0</v>
      </c>
      <c r="S42" s="9">
        <f>'izol 3 ceny'!S42*'izol 3 počty '!S42</f>
        <v>0</v>
      </c>
      <c r="T42" s="9">
        <f>'izol 3 ceny'!T42*'izol 3 počty '!T42</f>
        <v>0</v>
      </c>
      <c r="U42" s="9">
        <f>'izol 3 ceny'!U42*'izol 3 počty '!U42</f>
        <v>0</v>
      </c>
      <c r="V42" s="9">
        <f>'izol 3 ceny'!V42*'izol 3 počty '!V42</f>
        <v>0</v>
      </c>
      <c r="W42" s="26">
        <f>'izol 3 ceny'!W42*'izol 3 počty '!W42</f>
        <v>0</v>
      </c>
      <c r="X42" s="111"/>
      <c r="Y42" s="340">
        <f t="shared" si="0"/>
        <v>0</v>
      </c>
    </row>
    <row r="43" spans="1:25" ht="18" customHeight="1" thickBot="1" x14ac:dyDescent="0.25">
      <c r="A43" s="6" t="s">
        <v>38</v>
      </c>
      <c r="B43" s="2" t="s">
        <v>131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f>'izol 3 ceny'!N43*'izol 3 počty '!N43</f>
        <v>0</v>
      </c>
      <c r="O43" s="9">
        <f>'izol 3 ceny'!O43*'izol 3 počty '!O43</f>
        <v>0</v>
      </c>
      <c r="P43" s="9">
        <f>'izol 3 ceny'!P43*'izol 3 počty '!P43</f>
        <v>0</v>
      </c>
      <c r="Q43" s="9">
        <f>'izol 3 ceny'!Q43*'izol 3 počty '!Q43</f>
        <v>0</v>
      </c>
      <c r="R43" s="9">
        <f>'izol 3 ceny'!R43*'izol 3 počty '!R43</f>
        <v>0</v>
      </c>
      <c r="S43" s="9">
        <f>'izol 3 ceny'!S43*'izol 3 počty '!S43</f>
        <v>0</v>
      </c>
      <c r="T43" s="9">
        <f>'izol 3 ceny'!T43*'izol 3 počty '!T43</f>
        <v>0</v>
      </c>
      <c r="U43" s="9">
        <f>'izol 3 ceny'!U43*'izol 3 počty '!U43</f>
        <v>0</v>
      </c>
      <c r="V43" s="9">
        <f>'izol 3 ceny'!V43*'izol 3 počty '!V43</f>
        <v>0</v>
      </c>
      <c r="W43" s="26">
        <f>'izol 3 ceny'!W43*'izol 3 počty '!W43</f>
        <v>0</v>
      </c>
      <c r="X43" s="111"/>
      <c r="Y43" s="340">
        <f t="shared" si="0"/>
        <v>0</v>
      </c>
    </row>
    <row r="44" spans="1:25" ht="18" customHeight="1" thickBot="1" x14ac:dyDescent="0.25">
      <c r="A44" s="6" t="s">
        <v>66</v>
      </c>
      <c r="B44" s="2" t="s">
        <v>131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9">
        <f>'izol 3 ceny'!O44*'izol 3 počty '!O44</f>
        <v>0</v>
      </c>
      <c r="P44" s="9">
        <f>'izol 3 ceny'!P44*'izol 3 počty '!P44</f>
        <v>0</v>
      </c>
      <c r="Q44" s="9">
        <f>'izol 3 ceny'!Q44*'izol 3 počty '!Q44</f>
        <v>0</v>
      </c>
      <c r="R44" s="9">
        <f>'izol 3 ceny'!R44*'izol 3 počty '!R44</f>
        <v>0</v>
      </c>
      <c r="S44" s="9">
        <f>'izol 3 ceny'!S44*'izol 3 počty '!S44</f>
        <v>0</v>
      </c>
      <c r="T44" s="9">
        <f>'izol 3 ceny'!T44*'izol 3 počty '!T44</f>
        <v>0</v>
      </c>
      <c r="U44" s="9">
        <f>'izol 3 ceny'!U44*'izol 3 počty '!U44</f>
        <v>0</v>
      </c>
      <c r="V44" s="9">
        <f>'izol 3 ceny'!V44*'izol 3 počty '!V44</f>
        <v>0</v>
      </c>
      <c r="W44" s="26">
        <f>'izol 3 ceny'!W44*'izol 3 počty '!W44</f>
        <v>0</v>
      </c>
      <c r="X44" s="111"/>
      <c r="Y44" s="340">
        <f t="shared" si="0"/>
        <v>0</v>
      </c>
    </row>
    <row r="45" spans="1:25" ht="18" customHeight="1" thickBot="1" x14ac:dyDescent="0.25">
      <c r="A45" s="6" t="s">
        <v>67</v>
      </c>
      <c r="B45" s="2" t="s">
        <v>131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9">
        <f>'izol 3 ceny'!P45*'izol 3 počty '!P45</f>
        <v>0</v>
      </c>
      <c r="Q45" s="9">
        <f>'izol 3 ceny'!Q45*'izol 3 počty '!Q45</f>
        <v>0</v>
      </c>
      <c r="R45" s="9">
        <f>'izol 3 ceny'!R45*'izol 3 počty '!R45</f>
        <v>0</v>
      </c>
      <c r="S45" s="9">
        <f>'izol 3 ceny'!S45*'izol 3 počty '!S45</f>
        <v>0</v>
      </c>
      <c r="T45" s="9">
        <f>'izol 3 ceny'!T45*'izol 3 počty '!T45</f>
        <v>0</v>
      </c>
      <c r="U45" s="9">
        <f>'izol 3 ceny'!U45*'izol 3 počty '!U45</f>
        <v>0</v>
      </c>
      <c r="V45" s="9">
        <f>'izol 3 ceny'!V45*'izol 3 počty '!V45</f>
        <v>0</v>
      </c>
      <c r="W45" s="26">
        <f>'izol 3 ceny'!W45*'izol 3 počty '!W45</f>
        <v>0</v>
      </c>
      <c r="X45" s="111"/>
      <c r="Y45" s="340">
        <f t="shared" si="0"/>
        <v>0</v>
      </c>
    </row>
    <row r="46" spans="1:25" ht="18" customHeight="1" thickBot="1" x14ac:dyDescent="0.25">
      <c r="A46" s="6" t="s">
        <v>68</v>
      </c>
      <c r="B46" s="2" t="s">
        <v>131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9">
        <f>'izol 3 ceny'!Q46*'izol 3 počty '!Q46</f>
        <v>0</v>
      </c>
      <c r="R46" s="9">
        <f>'izol 3 ceny'!R46*'izol 3 počty '!R46</f>
        <v>0</v>
      </c>
      <c r="S46" s="9">
        <f>'izol 3 ceny'!S46*'izol 3 počty '!S46</f>
        <v>0</v>
      </c>
      <c r="T46" s="9">
        <f>'izol 3 ceny'!T46*'izol 3 počty '!T46</f>
        <v>0</v>
      </c>
      <c r="U46" s="9">
        <f>'izol 3 ceny'!U46*'izol 3 počty '!U46</f>
        <v>0</v>
      </c>
      <c r="V46" s="9">
        <f>'izol 3 ceny'!V46*'izol 3 počty '!V46</f>
        <v>0</v>
      </c>
      <c r="W46" s="26">
        <f>'izol 3 ceny'!W46*'izol 3 počty '!W46</f>
        <v>0</v>
      </c>
      <c r="X46" s="111"/>
      <c r="Y46" s="340">
        <f t="shared" si="0"/>
        <v>0</v>
      </c>
    </row>
    <row r="47" spans="1:25" ht="18" customHeight="1" thickBot="1" x14ac:dyDescent="0.25">
      <c r="A47" s="6" t="s">
        <v>69</v>
      </c>
      <c r="B47" s="2" t="s">
        <v>131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9">
        <f>'izol 3 ceny'!R47*'izol 3 počty '!R47</f>
        <v>0</v>
      </c>
      <c r="S47" s="9">
        <f>'izol 3 ceny'!S47*'izol 3 počty '!S47</f>
        <v>0</v>
      </c>
      <c r="T47" s="9">
        <f>'izol 3 ceny'!T47*'izol 3 počty '!T47</f>
        <v>0</v>
      </c>
      <c r="U47" s="9">
        <f>'izol 3 ceny'!U47*'izol 3 počty '!U47</f>
        <v>0</v>
      </c>
      <c r="V47" s="9">
        <f>'izol 3 ceny'!V47*'izol 3 počty '!V47</f>
        <v>0</v>
      </c>
      <c r="W47" s="26">
        <f>'izol 3 ceny'!W47*'izol 3 počty '!W47</f>
        <v>0</v>
      </c>
      <c r="X47" s="111"/>
      <c r="Y47" s="340">
        <f t="shared" si="0"/>
        <v>0</v>
      </c>
    </row>
    <row r="48" spans="1:25" ht="18" customHeight="1" thickBot="1" x14ac:dyDescent="0.25">
      <c r="A48" s="6" t="s">
        <v>70</v>
      </c>
      <c r="B48" s="2" t="s">
        <v>131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9">
        <f>'izol 3 ceny'!S48*'izol 3 počty '!S48</f>
        <v>0</v>
      </c>
      <c r="T48" s="9">
        <f>'izol 3 ceny'!T48*'izol 3 počty '!T48</f>
        <v>0</v>
      </c>
      <c r="U48" s="9">
        <f>'izol 3 ceny'!U48*'izol 3 počty '!U48</f>
        <v>0</v>
      </c>
      <c r="V48" s="9">
        <f>'izol 3 ceny'!V48*'izol 3 počty '!V48</f>
        <v>0</v>
      </c>
      <c r="W48" s="26">
        <f>'izol 3 ceny'!W48*'izol 3 počty '!W48</f>
        <v>0</v>
      </c>
      <c r="X48" s="111"/>
      <c r="Y48" s="340">
        <f t="shared" si="0"/>
        <v>0</v>
      </c>
    </row>
    <row r="49" spans="1:25" ht="18" customHeight="1" thickBot="1" x14ac:dyDescent="0.25">
      <c r="A49" s="6" t="s">
        <v>71</v>
      </c>
      <c r="B49" s="2" t="s">
        <v>131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9">
        <f>'izol 3 ceny'!T49*'izol 3 počty '!T49</f>
        <v>0</v>
      </c>
      <c r="U49" s="9">
        <f>'izol 3 ceny'!U49*'izol 3 počty '!U49</f>
        <v>0</v>
      </c>
      <c r="V49" s="9">
        <f>'izol 3 ceny'!V49*'izol 3 počty '!V49</f>
        <v>0</v>
      </c>
      <c r="W49" s="26">
        <f>'izol 3 ceny'!W49*'izol 3 počty '!W49</f>
        <v>0</v>
      </c>
      <c r="X49" s="111"/>
      <c r="Y49" s="340">
        <f t="shared" si="0"/>
        <v>0</v>
      </c>
    </row>
    <row r="50" spans="1:25" ht="18" customHeight="1" thickBot="1" x14ac:dyDescent="0.25">
      <c r="A50" s="6" t="s">
        <v>72</v>
      </c>
      <c r="B50" s="2" t="s">
        <v>131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9">
        <f>'izol 3 ceny'!U50*'izol 3 počty '!U50</f>
        <v>0</v>
      </c>
      <c r="V50" s="9">
        <f>'izol 3 ceny'!V50*'izol 3 počty '!V50</f>
        <v>0</v>
      </c>
      <c r="W50" s="26">
        <f>'izol 3 ceny'!W50*'izol 3 počty '!W50</f>
        <v>0</v>
      </c>
      <c r="X50" s="111"/>
      <c r="Y50" s="340">
        <f t="shared" si="0"/>
        <v>0</v>
      </c>
    </row>
    <row r="51" spans="1:25" ht="30" customHeight="1" thickBot="1" x14ac:dyDescent="0.25">
      <c r="A51" s="5" t="s">
        <v>114</v>
      </c>
      <c r="B51" s="2" t="s">
        <v>131</v>
      </c>
      <c r="C51" s="9">
        <f>'izol 3 ceny'!C51*'izol 3 počty '!C51</f>
        <v>0</v>
      </c>
      <c r="D51" s="9">
        <f>'izol 3 ceny'!D51*'izol 3 počty '!D51</f>
        <v>0</v>
      </c>
      <c r="E51" s="9">
        <f>'izol 3 ceny'!E51*'izol 3 počty '!E51</f>
        <v>0</v>
      </c>
      <c r="F51" s="9">
        <f>'izol 3 ceny'!F51*'izol 3 počty '!F51</f>
        <v>0</v>
      </c>
      <c r="G51" s="9">
        <f>'izol 3 ceny'!G51*'izol 3 počty '!G51</f>
        <v>0</v>
      </c>
      <c r="H51" s="9">
        <f>'izol 3 ceny'!H51*'izol 3 počty '!H51</f>
        <v>0</v>
      </c>
      <c r="I51" s="9">
        <f>'izol 3 ceny'!I51*'izol 3 počty '!I51</f>
        <v>0</v>
      </c>
      <c r="J51" s="9">
        <f>'izol 3 ceny'!J51*'izol 3 počty '!J51</f>
        <v>0</v>
      </c>
      <c r="K51" s="9">
        <f>'izol 3 ceny'!K51*'izol 3 počty '!K51</f>
        <v>0</v>
      </c>
      <c r="L51" s="9">
        <f>'izol 3 ceny'!L51*'izol 3 počty '!L51</f>
        <v>0</v>
      </c>
      <c r="M51" s="9">
        <f>'izol 3 ceny'!M51*'izol 3 počty '!M51</f>
        <v>0</v>
      </c>
      <c r="N51" s="9">
        <f>'izol 3 ceny'!N51*'izol 3 počty '!N51</f>
        <v>0</v>
      </c>
      <c r="O51" s="9">
        <f>'izol 3 ceny'!O51*'izol 3 počty '!O51</f>
        <v>0</v>
      </c>
      <c r="P51" s="9">
        <f>'izol 3 ceny'!P51*'izol 3 počty '!P51</f>
        <v>0</v>
      </c>
      <c r="Q51" s="9">
        <f>'izol 3 ceny'!Q51*'izol 3 počty '!Q51</f>
        <v>0</v>
      </c>
      <c r="R51" s="9">
        <f>'izol 3 ceny'!R51*'izol 3 počty '!R51</f>
        <v>0</v>
      </c>
      <c r="S51" s="9">
        <f>'izol 3 ceny'!S51*'izol 3 počty '!S51</f>
        <v>0</v>
      </c>
      <c r="T51" s="9">
        <f>'izol 3 ceny'!T51*'izol 3 počty '!T51</f>
        <v>0</v>
      </c>
      <c r="U51" s="9">
        <f>'izol 3 ceny'!U51*'izol 3 počty '!U51</f>
        <v>0</v>
      </c>
      <c r="V51" s="9">
        <f>'izol 3 ceny'!V51*'izol 3 počty '!V51</f>
        <v>0</v>
      </c>
      <c r="W51" s="26">
        <f>'izol 3 ceny'!W51*'izol 3 počty '!W51</f>
        <v>0</v>
      </c>
      <c r="X51" s="111"/>
      <c r="Y51" s="340">
        <f t="shared" si="0"/>
        <v>0</v>
      </c>
    </row>
    <row r="52" spans="1:25" ht="30" customHeight="1" thickBot="1" x14ac:dyDescent="0.25">
      <c r="A52" s="5" t="s">
        <v>115</v>
      </c>
      <c r="B52" s="2" t="s">
        <v>131</v>
      </c>
      <c r="C52" s="9"/>
      <c r="D52" s="9">
        <f>'izol 3 ceny'!D52*'izol 3 počty '!D52</f>
        <v>0</v>
      </c>
      <c r="E52" s="9">
        <f>'izol 3 ceny'!E52*'izol 3 počty '!E52</f>
        <v>0</v>
      </c>
      <c r="F52" s="9">
        <f>'izol 3 ceny'!F52*'izol 3 počty '!F52</f>
        <v>0</v>
      </c>
      <c r="G52" s="9">
        <f>'izol 3 ceny'!G52*'izol 3 počty '!G52</f>
        <v>0</v>
      </c>
      <c r="H52" s="9">
        <f>'izol 3 ceny'!H52*'izol 3 počty '!H52</f>
        <v>0</v>
      </c>
      <c r="I52" s="9">
        <f>'izol 3 ceny'!I52*'izol 3 počty '!I52</f>
        <v>0</v>
      </c>
      <c r="J52" s="9">
        <f>'izol 3 ceny'!J52*'izol 3 počty '!J52</f>
        <v>0</v>
      </c>
      <c r="K52" s="9">
        <f>'izol 3 ceny'!K52*'izol 3 počty '!K52</f>
        <v>0</v>
      </c>
      <c r="L52" s="9">
        <f>'izol 3 ceny'!L52*'izol 3 počty '!L52</f>
        <v>0</v>
      </c>
      <c r="M52" s="9">
        <f>'izol 3 ceny'!M52*'izol 3 počty '!M52</f>
        <v>0</v>
      </c>
      <c r="N52" s="9">
        <f>'izol 3 ceny'!N52*'izol 3 počty '!N52</f>
        <v>0</v>
      </c>
      <c r="O52" s="9">
        <f>'izol 3 ceny'!O52*'izol 3 počty '!O52</f>
        <v>0</v>
      </c>
      <c r="P52" s="9">
        <f>'izol 3 ceny'!P52*'izol 3 počty '!P52</f>
        <v>0</v>
      </c>
      <c r="Q52" s="9">
        <f>'izol 3 ceny'!Q52*'izol 3 počty '!Q52</f>
        <v>0</v>
      </c>
      <c r="R52" s="9">
        <f>'izol 3 ceny'!R52*'izol 3 počty '!R52</f>
        <v>0</v>
      </c>
      <c r="S52" s="9">
        <f>'izol 3 ceny'!S52*'izol 3 počty '!S52</f>
        <v>0</v>
      </c>
      <c r="T52" s="9">
        <f>'izol 3 ceny'!T52*'izol 3 počty '!T52</f>
        <v>0</v>
      </c>
      <c r="U52" s="9">
        <f>'izol 3 ceny'!U52*'izol 3 počty '!U52</f>
        <v>0</v>
      </c>
      <c r="V52" s="9">
        <f>'izol 3 ceny'!V52*'izol 3 počty '!V52</f>
        <v>0</v>
      </c>
      <c r="W52" s="26">
        <f>'izol 3 ceny'!W52*'izol 3 počty '!W52</f>
        <v>0</v>
      </c>
      <c r="X52" s="111"/>
      <c r="Y52" s="340">
        <f t="shared" si="0"/>
        <v>0</v>
      </c>
    </row>
    <row r="53" spans="1:25" ht="30" customHeight="1" thickBot="1" x14ac:dyDescent="0.25">
      <c r="A53" s="5" t="s">
        <v>112</v>
      </c>
      <c r="B53" s="2" t="s">
        <v>131</v>
      </c>
      <c r="C53" s="9"/>
      <c r="D53" s="9"/>
      <c r="E53" s="9">
        <f>'izol 3 ceny'!E53*'izol 3 počty '!E53</f>
        <v>0</v>
      </c>
      <c r="F53" s="9">
        <f>'izol 3 ceny'!F53*'izol 3 počty '!F53</f>
        <v>0</v>
      </c>
      <c r="G53" s="9">
        <f>'izol 3 ceny'!G53*'izol 3 počty '!G53</f>
        <v>0</v>
      </c>
      <c r="H53" s="9">
        <f>'izol 3 ceny'!H53*'izol 3 počty '!H53</f>
        <v>0</v>
      </c>
      <c r="I53" s="9">
        <f>'izol 3 ceny'!I53*'izol 3 počty '!I53</f>
        <v>0</v>
      </c>
      <c r="J53" s="9">
        <f>'izol 3 ceny'!J53*'izol 3 počty '!J53</f>
        <v>0</v>
      </c>
      <c r="K53" s="9">
        <f>'izol 3 ceny'!K53*'izol 3 počty '!K53</f>
        <v>0</v>
      </c>
      <c r="L53" s="9">
        <f>'izol 3 ceny'!L53*'izol 3 počty '!L53</f>
        <v>0</v>
      </c>
      <c r="M53" s="9">
        <f>'izol 3 ceny'!M53*'izol 3 počty '!M53</f>
        <v>0</v>
      </c>
      <c r="N53" s="9">
        <f>'izol 3 ceny'!N53*'izol 3 počty '!N53</f>
        <v>0</v>
      </c>
      <c r="O53" s="9">
        <f>'izol 3 ceny'!O53*'izol 3 počty '!O53</f>
        <v>0</v>
      </c>
      <c r="P53" s="9">
        <f>'izol 3 ceny'!P53*'izol 3 počty '!P53</f>
        <v>0</v>
      </c>
      <c r="Q53" s="9">
        <f>'izol 3 ceny'!Q53*'izol 3 počty '!Q53</f>
        <v>0</v>
      </c>
      <c r="R53" s="9">
        <f>'izol 3 ceny'!R53*'izol 3 počty '!R53</f>
        <v>0</v>
      </c>
      <c r="S53" s="9">
        <f>'izol 3 ceny'!S53*'izol 3 počty '!S53</f>
        <v>0</v>
      </c>
      <c r="T53" s="9">
        <f>'izol 3 ceny'!T53*'izol 3 počty '!T53</f>
        <v>0</v>
      </c>
      <c r="U53" s="9">
        <f>'izol 3 ceny'!U53*'izol 3 počty '!U53</f>
        <v>0</v>
      </c>
      <c r="V53" s="9">
        <f>'izol 3 ceny'!V53*'izol 3 počty '!V53</f>
        <v>0</v>
      </c>
      <c r="W53" s="26">
        <f>'izol 3 ceny'!W53*'izol 3 počty '!W53</f>
        <v>0</v>
      </c>
      <c r="X53" s="111"/>
      <c r="Y53" s="340">
        <f t="shared" si="0"/>
        <v>0</v>
      </c>
    </row>
    <row r="54" spans="1:25" ht="30" customHeight="1" thickBot="1" x14ac:dyDescent="0.25">
      <c r="A54" s="5" t="s">
        <v>116</v>
      </c>
      <c r="B54" s="2" t="s">
        <v>131</v>
      </c>
      <c r="C54" s="9"/>
      <c r="D54" s="9"/>
      <c r="E54" s="9"/>
      <c r="F54" s="9">
        <f>'izol 3 ceny'!F54*'izol 3 počty '!F54</f>
        <v>0</v>
      </c>
      <c r="G54" s="9">
        <f>'izol 3 ceny'!G54*'izol 3 počty '!G54</f>
        <v>0</v>
      </c>
      <c r="H54" s="9">
        <f>'izol 3 ceny'!H54*'izol 3 počty '!H54</f>
        <v>0</v>
      </c>
      <c r="I54" s="9">
        <f>'izol 3 ceny'!I54*'izol 3 počty '!I54</f>
        <v>0</v>
      </c>
      <c r="J54" s="9">
        <f>'izol 3 ceny'!J54*'izol 3 počty '!J54</f>
        <v>0</v>
      </c>
      <c r="K54" s="9">
        <f>'izol 3 ceny'!K54*'izol 3 počty '!K54</f>
        <v>0</v>
      </c>
      <c r="L54" s="9">
        <f>'izol 3 ceny'!L54*'izol 3 počty '!L54</f>
        <v>0</v>
      </c>
      <c r="M54" s="9">
        <f>'izol 3 ceny'!M54*'izol 3 počty '!M54</f>
        <v>0</v>
      </c>
      <c r="N54" s="9">
        <f>'izol 3 ceny'!N54*'izol 3 počty '!N54</f>
        <v>0</v>
      </c>
      <c r="O54" s="9">
        <f>'izol 3 ceny'!O54*'izol 3 počty '!O54</f>
        <v>0</v>
      </c>
      <c r="P54" s="9">
        <f>'izol 3 ceny'!P54*'izol 3 počty '!P54</f>
        <v>0</v>
      </c>
      <c r="Q54" s="9">
        <f>'izol 3 ceny'!Q54*'izol 3 počty '!Q54</f>
        <v>0</v>
      </c>
      <c r="R54" s="9">
        <f>'izol 3 ceny'!R54*'izol 3 počty '!R54</f>
        <v>0</v>
      </c>
      <c r="S54" s="9">
        <f>'izol 3 ceny'!S54*'izol 3 počty '!S54</f>
        <v>0</v>
      </c>
      <c r="T54" s="9">
        <f>'izol 3 ceny'!T54*'izol 3 počty '!T54</f>
        <v>0</v>
      </c>
      <c r="U54" s="9">
        <f>'izol 3 ceny'!U54*'izol 3 počty '!U54</f>
        <v>0</v>
      </c>
      <c r="V54" s="9">
        <f>'izol 3 ceny'!V54*'izol 3 počty '!V54</f>
        <v>0</v>
      </c>
      <c r="W54" s="26">
        <f>'izol 3 ceny'!W54*'izol 3 počty '!W54</f>
        <v>0</v>
      </c>
      <c r="X54" s="111"/>
      <c r="Y54" s="340">
        <f t="shared" si="0"/>
        <v>0</v>
      </c>
    </row>
    <row r="55" spans="1:25" ht="30" customHeight="1" thickBot="1" x14ac:dyDescent="0.25">
      <c r="A55" s="5" t="s">
        <v>117</v>
      </c>
      <c r="B55" s="2" t="s">
        <v>131</v>
      </c>
      <c r="C55" s="9"/>
      <c r="D55" s="9"/>
      <c r="E55" s="9"/>
      <c r="F55" s="9"/>
      <c r="G55" s="9">
        <f>'izol 3 ceny'!G55*'izol 3 počty '!G55</f>
        <v>0</v>
      </c>
      <c r="H55" s="9">
        <f>'izol 3 ceny'!H55*'izol 3 počty '!H55</f>
        <v>0</v>
      </c>
      <c r="I55" s="9">
        <f>'izol 3 ceny'!I55*'izol 3 počty '!I55</f>
        <v>0</v>
      </c>
      <c r="J55" s="9">
        <f>'izol 3 ceny'!J55*'izol 3 počty '!J55</f>
        <v>0</v>
      </c>
      <c r="K55" s="9">
        <f>'izol 3 ceny'!K55*'izol 3 počty '!K55</f>
        <v>0</v>
      </c>
      <c r="L55" s="9">
        <f>'izol 3 ceny'!L55*'izol 3 počty '!L55</f>
        <v>0</v>
      </c>
      <c r="M55" s="9">
        <f>'izol 3 ceny'!M55*'izol 3 počty '!M55</f>
        <v>0</v>
      </c>
      <c r="N55" s="9">
        <f>'izol 3 ceny'!N55*'izol 3 počty '!N55</f>
        <v>0</v>
      </c>
      <c r="O55" s="9">
        <f>'izol 3 ceny'!O55*'izol 3 počty '!O55</f>
        <v>0</v>
      </c>
      <c r="P55" s="9">
        <f>'izol 3 ceny'!P55*'izol 3 počty '!P55</f>
        <v>0</v>
      </c>
      <c r="Q55" s="9">
        <f>'izol 3 ceny'!Q55*'izol 3 počty '!Q55</f>
        <v>0</v>
      </c>
      <c r="R55" s="9">
        <f>'izol 3 ceny'!R55*'izol 3 počty '!R55</f>
        <v>0</v>
      </c>
      <c r="S55" s="9">
        <f>'izol 3 ceny'!S55*'izol 3 počty '!S55</f>
        <v>0</v>
      </c>
      <c r="T55" s="9">
        <f>'izol 3 ceny'!T55*'izol 3 počty '!T55</f>
        <v>0</v>
      </c>
      <c r="U55" s="9">
        <f>'izol 3 ceny'!U55*'izol 3 počty '!U55</f>
        <v>0</v>
      </c>
      <c r="V55" s="9">
        <f>'izol 3 ceny'!V55*'izol 3 počty '!V55</f>
        <v>0</v>
      </c>
      <c r="W55" s="26">
        <f>'izol 3 ceny'!W55*'izol 3 počty '!W55</f>
        <v>0</v>
      </c>
      <c r="X55" s="111"/>
      <c r="Y55" s="340">
        <f t="shared" si="0"/>
        <v>0</v>
      </c>
    </row>
    <row r="56" spans="1:25" ht="30" customHeight="1" thickBot="1" x14ac:dyDescent="0.25">
      <c r="A56" s="5" t="s">
        <v>118</v>
      </c>
      <c r="B56" s="2" t="s">
        <v>131</v>
      </c>
      <c r="C56" s="9"/>
      <c r="D56" s="9"/>
      <c r="E56" s="9"/>
      <c r="F56" s="9"/>
      <c r="G56" s="9"/>
      <c r="H56" s="9">
        <f>'izol 3 ceny'!H56*'izol 3 počty '!H56</f>
        <v>0</v>
      </c>
      <c r="I56" s="9">
        <f>'izol 3 ceny'!I56*'izol 3 počty '!I56</f>
        <v>0</v>
      </c>
      <c r="J56" s="9">
        <f>'izol 3 ceny'!J56*'izol 3 počty '!J56</f>
        <v>0</v>
      </c>
      <c r="K56" s="9">
        <f>'izol 3 ceny'!K56*'izol 3 počty '!K56</f>
        <v>0</v>
      </c>
      <c r="L56" s="9">
        <f>'izol 3 ceny'!L56*'izol 3 počty '!L56</f>
        <v>0</v>
      </c>
      <c r="M56" s="9">
        <f>'izol 3 ceny'!M56*'izol 3 počty '!M56</f>
        <v>0</v>
      </c>
      <c r="N56" s="9">
        <f>'izol 3 ceny'!N56*'izol 3 počty '!N56</f>
        <v>0</v>
      </c>
      <c r="O56" s="9">
        <f>'izol 3 ceny'!O56*'izol 3 počty '!O56</f>
        <v>0</v>
      </c>
      <c r="P56" s="9">
        <f>'izol 3 ceny'!P56*'izol 3 počty '!P56</f>
        <v>0</v>
      </c>
      <c r="Q56" s="9">
        <f>'izol 3 ceny'!Q56*'izol 3 počty '!Q56</f>
        <v>0</v>
      </c>
      <c r="R56" s="9">
        <f>'izol 3 ceny'!R56*'izol 3 počty '!R56</f>
        <v>0</v>
      </c>
      <c r="S56" s="9">
        <f>'izol 3 ceny'!S56*'izol 3 počty '!S56</f>
        <v>0</v>
      </c>
      <c r="T56" s="9">
        <f>'izol 3 ceny'!T56*'izol 3 počty '!T56</f>
        <v>0</v>
      </c>
      <c r="U56" s="9">
        <f>'izol 3 ceny'!U56*'izol 3 počty '!U56</f>
        <v>0</v>
      </c>
      <c r="V56" s="9">
        <f>'izol 3 ceny'!V56*'izol 3 počty '!V56</f>
        <v>0</v>
      </c>
      <c r="W56" s="26">
        <f>'izol 3 ceny'!W56*'izol 3 počty '!W56</f>
        <v>0</v>
      </c>
      <c r="X56" s="111"/>
      <c r="Y56" s="340">
        <f t="shared" si="0"/>
        <v>0</v>
      </c>
    </row>
    <row r="57" spans="1:25" ht="30" customHeight="1" thickBot="1" x14ac:dyDescent="0.25">
      <c r="A57" s="5" t="s">
        <v>119</v>
      </c>
      <c r="B57" s="2" t="s">
        <v>131</v>
      </c>
      <c r="C57" s="9"/>
      <c r="D57" s="9"/>
      <c r="E57" s="9"/>
      <c r="F57" s="9"/>
      <c r="G57" s="9"/>
      <c r="H57" s="9"/>
      <c r="I57" s="9">
        <f>'izol 3 ceny'!I57*'izol 3 počty '!I57</f>
        <v>0</v>
      </c>
      <c r="J57" s="9">
        <f>'izol 3 ceny'!J57*'izol 3 počty '!J57</f>
        <v>0</v>
      </c>
      <c r="K57" s="9">
        <f>'izol 3 ceny'!K57*'izol 3 počty '!K57</f>
        <v>0</v>
      </c>
      <c r="L57" s="9">
        <f>'izol 3 ceny'!L57*'izol 3 počty '!L57</f>
        <v>0</v>
      </c>
      <c r="M57" s="9">
        <f>'izol 3 ceny'!M57*'izol 3 počty '!M57</f>
        <v>0</v>
      </c>
      <c r="N57" s="9">
        <f>'izol 3 ceny'!N57*'izol 3 počty '!N57</f>
        <v>0</v>
      </c>
      <c r="O57" s="9">
        <f>'izol 3 ceny'!O57*'izol 3 počty '!O57</f>
        <v>0</v>
      </c>
      <c r="P57" s="9">
        <f>'izol 3 ceny'!P57*'izol 3 počty '!P57</f>
        <v>0</v>
      </c>
      <c r="Q57" s="9">
        <f>'izol 3 ceny'!Q57*'izol 3 počty '!Q57</f>
        <v>0</v>
      </c>
      <c r="R57" s="9">
        <f>'izol 3 ceny'!R57*'izol 3 počty '!R57</f>
        <v>0</v>
      </c>
      <c r="S57" s="9">
        <f>'izol 3 ceny'!S57*'izol 3 počty '!S57</f>
        <v>0</v>
      </c>
      <c r="T57" s="9">
        <f>'izol 3 ceny'!T57*'izol 3 počty '!T57</f>
        <v>0</v>
      </c>
      <c r="U57" s="9">
        <f>'izol 3 ceny'!U57*'izol 3 počty '!U57</f>
        <v>0</v>
      </c>
      <c r="V57" s="9">
        <f>'izol 3 ceny'!V57*'izol 3 počty '!V57</f>
        <v>0</v>
      </c>
      <c r="W57" s="26">
        <f>'izol 3 ceny'!W57*'izol 3 počty '!W57</f>
        <v>0</v>
      </c>
      <c r="X57" s="111"/>
      <c r="Y57" s="340">
        <f t="shared" si="0"/>
        <v>0</v>
      </c>
    </row>
    <row r="58" spans="1:25" ht="30" customHeight="1" thickBot="1" x14ac:dyDescent="0.25">
      <c r="A58" s="5" t="s">
        <v>120</v>
      </c>
      <c r="B58" s="2" t="s">
        <v>131</v>
      </c>
      <c r="C58" s="9"/>
      <c r="D58" s="9"/>
      <c r="E58" s="9"/>
      <c r="F58" s="9"/>
      <c r="G58" s="9"/>
      <c r="H58" s="9"/>
      <c r="I58" s="9"/>
      <c r="J58" s="9">
        <f>'izol 3 ceny'!J58*'izol 3 počty '!J58</f>
        <v>0</v>
      </c>
      <c r="K58" s="9">
        <f>'izol 3 ceny'!K58*'izol 3 počty '!K58</f>
        <v>0</v>
      </c>
      <c r="L58" s="9">
        <f>'izol 3 ceny'!L58*'izol 3 počty '!L58</f>
        <v>0</v>
      </c>
      <c r="M58" s="9">
        <f>'izol 3 ceny'!M58*'izol 3 počty '!M58</f>
        <v>0</v>
      </c>
      <c r="N58" s="9">
        <f>'izol 3 ceny'!N58*'izol 3 počty '!N58</f>
        <v>0</v>
      </c>
      <c r="O58" s="9">
        <f>'izol 3 ceny'!O58*'izol 3 počty '!O58</f>
        <v>0</v>
      </c>
      <c r="P58" s="9">
        <f>'izol 3 ceny'!P58*'izol 3 počty '!P58</f>
        <v>0</v>
      </c>
      <c r="Q58" s="9">
        <f>'izol 3 ceny'!Q58*'izol 3 počty '!Q58</f>
        <v>0</v>
      </c>
      <c r="R58" s="9">
        <f>'izol 3 ceny'!R58*'izol 3 počty '!R58</f>
        <v>0</v>
      </c>
      <c r="S58" s="9">
        <f>'izol 3 ceny'!S58*'izol 3 počty '!S58</f>
        <v>0</v>
      </c>
      <c r="T58" s="9">
        <f>'izol 3 ceny'!T58*'izol 3 počty '!T58</f>
        <v>0</v>
      </c>
      <c r="U58" s="9">
        <f>'izol 3 ceny'!U58*'izol 3 počty '!U58</f>
        <v>0</v>
      </c>
      <c r="V58" s="9">
        <f>'izol 3 ceny'!V58*'izol 3 počty '!V58</f>
        <v>0</v>
      </c>
      <c r="W58" s="26">
        <f>'izol 3 ceny'!W58*'izol 3 počty '!W58</f>
        <v>0</v>
      </c>
      <c r="X58" s="111"/>
      <c r="Y58" s="340">
        <f t="shared" si="0"/>
        <v>0</v>
      </c>
    </row>
    <row r="59" spans="1:25" ht="30" customHeight="1" thickBot="1" x14ac:dyDescent="0.25">
      <c r="A59" s="5" t="s">
        <v>121</v>
      </c>
      <c r="B59" s="2" t="s">
        <v>131</v>
      </c>
      <c r="C59" s="9"/>
      <c r="D59" s="9"/>
      <c r="E59" s="9"/>
      <c r="F59" s="9"/>
      <c r="G59" s="9"/>
      <c r="H59" s="9"/>
      <c r="I59" s="9"/>
      <c r="J59" s="9"/>
      <c r="K59" s="9">
        <f>'izol 3 ceny'!K59*'izol 3 počty '!K59</f>
        <v>0</v>
      </c>
      <c r="L59" s="9">
        <f>'izol 3 ceny'!L59*'izol 3 počty '!L59</f>
        <v>0</v>
      </c>
      <c r="M59" s="9">
        <f>'izol 3 ceny'!M59*'izol 3 počty '!M59</f>
        <v>0</v>
      </c>
      <c r="N59" s="9">
        <f>'izol 3 ceny'!N59*'izol 3 počty '!N59</f>
        <v>0</v>
      </c>
      <c r="O59" s="9">
        <f>'izol 3 ceny'!O59*'izol 3 počty '!O59</f>
        <v>0</v>
      </c>
      <c r="P59" s="9">
        <f>'izol 3 ceny'!P59*'izol 3 počty '!P59</f>
        <v>0</v>
      </c>
      <c r="Q59" s="9">
        <f>'izol 3 ceny'!Q59*'izol 3 počty '!Q59</f>
        <v>0</v>
      </c>
      <c r="R59" s="9">
        <f>'izol 3 ceny'!R59*'izol 3 počty '!R59</f>
        <v>0</v>
      </c>
      <c r="S59" s="9">
        <f>'izol 3 ceny'!S59*'izol 3 počty '!S59</f>
        <v>0</v>
      </c>
      <c r="T59" s="9">
        <f>'izol 3 ceny'!T59*'izol 3 počty '!T59</f>
        <v>0</v>
      </c>
      <c r="U59" s="9">
        <f>'izol 3 ceny'!U59*'izol 3 počty '!U59</f>
        <v>0</v>
      </c>
      <c r="V59" s="9">
        <f>'izol 3 ceny'!V59*'izol 3 počty '!V59</f>
        <v>0</v>
      </c>
      <c r="W59" s="26">
        <f>'izol 3 ceny'!W59*'izol 3 počty '!W59</f>
        <v>0</v>
      </c>
      <c r="X59" s="111"/>
      <c r="Y59" s="340">
        <f t="shared" si="0"/>
        <v>0</v>
      </c>
    </row>
    <row r="60" spans="1:25" ht="30" customHeight="1" thickBot="1" x14ac:dyDescent="0.25">
      <c r="A60" s="5" t="s">
        <v>122</v>
      </c>
      <c r="B60" s="2" t="s">
        <v>131</v>
      </c>
      <c r="C60" s="9"/>
      <c r="D60" s="9"/>
      <c r="E60" s="9"/>
      <c r="F60" s="9"/>
      <c r="G60" s="9"/>
      <c r="H60" s="9"/>
      <c r="I60" s="9"/>
      <c r="J60" s="9"/>
      <c r="K60" s="9"/>
      <c r="L60" s="9">
        <f>'izol 3 ceny'!L60*'izol 3 počty '!L60</f>
        <v>0</v>
      </c>
      <c r="M60" s="9">
        <f>'izol 3 ceny'!M60*'izol 3 počty '!M60</f>
        <v>0</v>
      </c>
      <c r="N60" s="9">
        <f>'izol 3 ceny'!N60*'izol 3 počty '!N60</f>
        <v>0</v>
      </c>
      <c r="O60" s="9">
        <f>'izol 3 ceny'!O60*'izol 3 počty '!O60</f>
        <v>0</v>
      </c>
      <c r="P60" s="9">
        <f>'izol 3 ceny'!P60*'izol 3 počty '!P60</f>
        <v>0</v>
      </c>
      <c r="Q60" s="9">
        <f>'izol 3 ceny'!Q60*'izol 3 počty '!Q60</f>
        <v>0</v>
      </c>
      <c r="R60" s="9">
        <f>'izol 3 ceny'!R60*'izol 3 počty '!R60</f>
        <v>0</v>
      </c>
      <c r="S60" s="9">
        <f>'izol 3 ceny'!S60*'izol 3 počty '!S60</f>
        <v>0</v>
      </c>
      <c r="T60" s="9">
        <f>'izol 3 ceny'!T60*'izol 3 počty '!T60</f>
        <v>0</v>
      </c>
      <c r="U60" s="9">
        <f>'izol 3 ceny'!U60*'izol 3 počty '!U60</f>
        <v>0</v>
      </c>
      <c r="V60" s="9">
        <f>'izol 3 ceny'!V60*'izol 3 počty '!V60</f>
        <v>0</v>
      </c>
      <c r="W60" s="26">
        <f>'izol 3 ceny'!W60*'izol 3 počty '!W60</f>
        <v>0</v>
      </c>
      <c r="X60" s="111"/>
      <c r="Y60" s="340">
        <f t="shared" si="0"/>
        <v>0</v>
      </c>
    </row>
    <row r="61" spans="1:25" ht="30" customHeight="1" thickBot="1" x14ac:dyDescent="0.25">
      <c r="A61" s="5" t="s">
        <v>123</v>
      </c>
      <c r="B61" s="2" t="s">
        <v>131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>
        <f>'izol 3 ceny'!M61*'izol 3 počty '!M61</f>
        <v>0</v>
      </c>
      <c r="N61" s="9">
        <f>'izol 3 ceny'!N61*'izol 3 počty '!N61</f>
        <v>0</v>
      </c>
      <c r="O61" s="9">
        <f>'izol 3 ceny'!O61*'izol 3 počty '!O61</f>
        <v>0</v>
      </c>
      <c r="P61" s="9">
        <f>'izol 3 ceny'!P61*'izol 3 počty '!P61</f>
        <v>0</v>
      </c>
      <c r="Q61" s="9">
        <f>'izol 3 ceny'!Q61*'izol 3 počty '!Q61</f>
        <v>0</v>
      </c>
      <c r="R61" s="9">
        <f>'izol 3 ceny'!R61*'izol 3 počty '!R61</f>
        <v>0</v>
      </c>
      <c r="S61" s="9">
        <f>'izol 3 ceny'!S61*'izol 3 počty '!S61</f>
        <v>0</v>
      </c>
      <c r="T61" s="9">
        <f>'izol 3 ceny'!T61*'izol 3 počty '!T61</f>
        <v>0</v>
      </c>
      <c r="U61" s="9">
        <f>'izol 3 ceny'!U61*'izol 3 počty '!U61</f>
        <v>0</v>
      </c>
      <c r="V61" s="9">
        <f>'izol 3 ceny'!V61*'izol 3 počty '!V61</f>
        <v>0</v>
      </c>
      <c r="W61" s="26">
        <f>'izol 3 ceny'!W61*'izol 3 počty '!W61</f>
        <v>0</v>
      </c>
      <c r="X61" s="111"/>
      <c r="Y61" s="340">
        <f t="shared" si="0"/>
        <v>0</v>
      </c>
    </row>
    <row r="62" spans="1:25" ht="30" customHeight="1" thickBot="1" x14ac:dyDescent="0.25">
      <c r="A62" s="5" t="s">
        <v>113</v>
      </c>
      <c r="B62" s="2" t="s">
        <v>131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>
        <f>'izol 3 ceny'!N62*'izol 3 počty '!N62</f>
        <v>0</v>
      </c>
      <c r="O62" s="9">
        <f>'izol 3 ceny'!O62*'izol 3 počty '!O62</f>
        <v>0</v>
      </c>
      <c r="P62" s="9">
        <f>'izol 3 ceny'!P62*'izol 3 počty '!P62</f>
        <v>0</v>
      </c>
      <c r="Q62" s="9">
        <f>'izol 3 ceny'!Q62*'izol 3 počty '!Q62</f>
        <v>0</v>
      </c>
      <c r="R62" s="9">
        <f>'izol 3 ceny'!R62*'izol 3 počty '!R62</f>
        <v>0</v>
      </c>
      <c r="S62" s="9">
        <f>'izol 3 ceny'!S62*'izol 3 počty '!S62</f>
        <v>0</v>
      </c>
      <c r="T62" s="9">
        <f>'izol 3 ceny'!T62*'izol 3 počty '!T62</f>
        <v>0</v>
      </c>
      <c r="U62" s="9">
        <f>'izol 3 ceny'!U62*'izol 3 počty '!U62</f>
        <v>0</v>
      </c>
      <c r="V62" s="9">
        <f>'izol 3 ceny'!V62*'izol 3 počty '!V62</f>
        <v>0</v>
      </c>
      <c r="W62" s="26">
        <f>'izol 3 ceny'!W62*'izol 3 počty '!W62</f>
        <v>0</v>
      </c>
      <c r="X62" s="111"/>
      <c r="Y62" s="340">
        <f t="shared" si="0"/>
        <v>0</v>
      </c>
    </row>
    <row r="63" spans="1:25" ht="30" customHeight="1" thickBot="1" x14ac:dyDescent="0.25">
      <c r="A63" s="5" t="s">
        <v>124</v>
      </c>
      <c r="B63" s="2" t="s">
        <v>131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9">
        <f>'izol 3 ceny'!O63*'izol 3 počty '!O63</f>
        <v>0</v>
      </c>
      <c r="P63" s="9">
        <f>'izol 3 ceny'!P63*'izol 3 počty '!P63</f>
        <v>0</v>
      </c>
      <c r="Q63" s="9">
        <f>'izol 3 ceny'!Q63*'izol 3 počty '!Q63</f>
        <v>0</v>
      </c>
      <c r="R63" s="9">
        <f>'izol 3 ceny'!R63*'izol 3 počty '!R63</f>
        <v>0</v>
      </c>
      <c r="S63" s="9">
        <f>'izol 3 ceny'!S63*'izol 3 počty '!S63</f>
        <v>0</v>
      </c>
      <c r="T63" s="9">
        <f>'izol 3 ceny'!T63*'izol 3 počty '!T63</f>
        <v>0</v>
      </c>
      <c r="U63" s="9">
        <f>'izol 3 ceny'!U63*'izol 3 počty '!U63</f>
        <v>0</v>
      </c>
      <c r="V63" s="9">
        <f>'izol 3 ceny'!V63*'izol 3 počty '!V63</f>
        <v>0</v>
      </c>
      <c r="W63" s="26">
        <f>'izol 3 ceny'!W63*'izol 3 počty '!W63</f>
        <v>0</v>
      </c>
      <c r="X63" s="111"/>
      <c r="Y63" s="340">
        <f t="shared" si="0"/>
        <v>0</v>
      </c>
    </row>
    <row r="64" spans="1:25" ht="30" customHeight="1" thickBot="1" x14ac:dyDescent="0.25">
      <c r="A64" s="5" t="s">
        <v>125</v>
      </c>
      <c r="B64" s="2" t="s">
        <v>131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9">
        <f>'izol 3 ceny'!P64*'izol 3 počty '!P64</f>
        <v>0</v>
      </c>
      <c r="Q64" s="9">
        <f>'izol 3 ceny'!Q64*'izol 3 počty '!Q64</f>
        <v>0</v>
      </c>
      <c r="R64" s="9">
        <f>'izol 3 ceny'!R64*'izol 3 počty '!R64</f>
        <v>0</v>
      </c>
      <c r="S64" s="9">
        <f>'izol 3 ceny'!S64*'izol 3 počty '!S64</f>
        <v>0</v>
      </c>
      <c r="T64" s="9">
        <f>'izol 3 ceny'!T64*'izol 3 počty '!T64</f>
        <v>0</v>
      </c>
      <c r="U64" s="9">
        <f>'izol 3 ceny'!U64*'izol 3 počty '!U64</f>
        <v>0</v>
      </c>
      <c r="V64" s="9">
        <f>'izol 3 ceny'!V64*'izol 3 počty '!V64</f>
        <v>0</v>
      </c>
      <c r="W64" s="26">
        <f>'izol 3 ceny'!W64*'izol 3 počty '!W64</f>
        <v>0</v>
      </c>
      <c r="X64" s="111"/>
      <c r="Y64" s="340">
        <f t="shared" si="0"/>
        <v>0</v>
      </c>
    </row>
    <row r="65" spans="1:25" ht="30" customHeight="1" thickBot="1" x14ac:dyDescent="0.25">
      <c r="A65" s="5" t="s">
        <v>126</v>
      </c>
      <c r="B65" s="2" t="s">
        <v>131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9">
        <f>'izol 3 ceny'!Q65*'izol 3 počty '!Q65</f>
        <v>0</v>
      </c>
      <c r="R65" s="9">
        <f>'izol 3 ceny'!R65*'izol 3 počty '!R65</f>
        <v>0</v>
      </c>
      <c r="S65" s="9">
        <f>'izol 3 ceny'!S65*'izol 3 počty '!S65</f>
        <v>0</v>
      </c>
      <c r="T65" s="9">
        <f>'izol 3 ceny'!T65*'izol 3 počty '!T65</f>
        <v>0</v>
      </c>
      <c r="U65" s="9">
        <f>'izol 3 ceny'!U65*'izol 3 počty '!U65</f>
        <v>0</v>
      </c>
      <c r="V65" s="9">
        <f>'izol 3 ceny'!V65*'izol 3 počty '!V65</f>
        <v>0</v>
      </c>
      <c r="W65" s="26">
        <f>'izol 3 ceny'!W65*'izol 3 počty '!W65</f>
        <v>0</v>
      </c>
      <c r="X65" s="111"/>
      <c r="Y65" s="340">
        <f t="shared" si="0"/>
        <v>0</v>
      </c>
    </row>
    <row r="66" spans="1:25" ht="30" customHeight="1" thickBot="1" x14ac:dyDescent="0.25">
      <c r="A66" s="5" t="s">
        <v>128</v>
      </c>
      <c r="B66" s="2" t="s">
        <v>131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">
        <f>'izol 3 ceny'!R66*'izol 3 počty '!R66</f>
        <v>0</v>
      </c>
      <c r="S66" s="9">
        <f>'izol 3 ceny'!S66*'izol 3 počty '!S66</f>
        <v>0</v>
      </c>
      <c r="T66" s="9">
        <f>'izol 3 ceny'!T66*'izol 3 počty '!T66</f>
        <v>0</v>
      </c>
      <c r="U66" s="9">
        <f>'izol 3 ceny'!U66*'izol 3 počty '!U66</f>
        <v>0</v>
      </c>
      <c r="V66" s="9">
        <f>'izol 3 ceny'!V66*'izol 3 počty '!V66</f>
        <v>0</v>
      </c>
      <c r="W66" s="26">
        <f>'izol 3 ceny'!W66*'izol 3 počty '!W66</f>
        <v>0</v>
      </c>
      <c r="X66" s="111"/>
      <c r="Y66" s="340">
        <f t="shared" si="0"/>
        <v>0</v>
      </c>
    </row>
    <row r="67" spans="1:25" ht="30" customHeight="1" thickBot="1" x14ac:dyDescent="0.25">
      <c r="A67" s="5" t="s">
        <v>127</v>
      </c>
      <c r="B67" s="2" t="s">
        <v>131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9">
        <f>'izol 3 ceny'!S67*'izol 3 počty '!S67</f>
        <v>0</v>
      </c>
      <c r="T67" s="9">
        <f>'izol 3 ceny'!T67*'izol 3 počty '!T67</f>
        <v>0</v>
      </c>
      <c r="U67" s="9">
        <f>'izol 3 ceny'!U67*'izol 3 počty '!U67</f>
        <v>0</v>
      </c>
      <c r="V67" s="9">
        <f>'izol 3 ceny'!V67*'izol 3 počty '!V67</f>
        <v>0</v>
      </c>
      <c r="W67" s="26">
        <f>'izol 3 ceny'!W67*'izol 3 počty '!W67</f>
        <v>0</v>
      </c>
      <c r="X67" s="111"/>
      <c r="Y67" s="340">
        <f t="shared" si="0"/>
        <v>0</v>
      </c>
    </row>
    <row r="68" spans="1:25" ht="30" customHeight="1" thickBot="1" x14ac:dyDescent="0.25">
      <c r="A68" s="5" t="s">
        <v>129</v>
      </c>
      <c r="B68" s="2" t="s">
        <v>131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9">
        <f>'izol 3 ceny'!T68*'izol 3 počty '!T68</f>
        <v>0</v>
      </c>
      <c r="U68" s="9">
        <f>'izol 3 ceny'!U68*'izol 3 počty '!U68</f>
        <v>0</v>
      </c>
      <c r="V68" s="9">
        <f>'izol 3 ceny'!V68*'izol 3 počty '!V68</f>
        <v>0</v>
      </c>
      <c r="W68" s="26">
        <f>'izol 3 ceny'!W68*'izol 3 počty '!W68</f>
        <v>0</v>
      </c>
      <c r="X68" s="111"/>
      <c r="Y68" s="340">
        <f t="shared" si="0"/>
        <v>0</v>
      </c>
    </row>
    <row r="69" spans="1:25" ht="30" customHeight="1" thickBot="1" x14ac:dyDescent="0.25">
      <c r="A69" s="5" t="s">
        <v>130</v>
      </c>
      <c r="B69" s="2" t="s">
        <v>131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9">
        <f>'izol 3 ceny'!U69*'izol 3 počty '!U69</f>
        <v>0</v>
      </c>
      <c r="V69" s="9">
        <f>'izol 3 ceny'!V69*'izol 3 počty '!V69</f>
        <v>0</v>
      </c>
      <c r="W69" s="26">
        <f>'izol 3 ceny'!W69*'izol 3 počty '!W69</f>
        <v>0</v>
      </c>
      <c r="X69" s="111"/>
      <c r="Y69" s="340">
        <f t="shared" si="0"/>
        <v>0</v>
      </c>
    </row>
    <row r="70" spans="1:25" ht="18" customHeight="1" thickBot="1" x14ac:dyDescent="0.25">
      <c r="A70" s="6" t="s">
        <v>93</v>
      </c>
      <c r="B70" s="2" t="s">
        <v>131</v>
      </c>
      <c r="C70" s="9">
        <f>'izol 3 ceny'!C70*'izol 3 počty '!C70</f>
        <v>0</v>
      </c>
      <c r="D70" s="9">
        <f>'izol 3 ceny'!D70*'izol 3 počty '!D70</f>
        <v>0</v>
      </c>
      <c r="E70" s="9">
        <f>'izol 3 ceny'!E70*'izol 3 počty '!E70</f>
        <v>0</v>
      </c>
      <c r="F70" s="9">
        <f>'izol 3 ceny'!F70*'izol 3 počty '!F70</f>
        <v>0</v>
      </c>
      <c r="G70" s="9">
        <f>'izol 3 ceny'!G70*'izol 3 počty '!G70</f>
        <v>0</v>
      </c>
      <c r="H70" s="9">
        <f>'izol 3 ceny'!H70*'izol 3 počty '!H70</f>
        <v>0</v>
      </c>
      <c r="I70" s="9">
        <f>'izol 3 ceny'!I70*'izol 3 počty '!I70</f>
        <v>0</v>
      </c>
      <c r="J70" s="9">
        <f>'izol 3 ceny'!J70*'izol 3 počty '!J70</f>
        <v>0</v>
      </c>
      <c r="K70" s="9">
        <f>'izol 3 ceny'!K70*'izol 3 počty '!K70</f>
        <v>0</v>
      </c>
      <c r="L70" s="9">
        <f>'izol 3 ceny'!L70*'izol 3 počty '!L70</f>
        <v>0</v>
      </c>
      <c r="M70" s="9">
        <f>'izol 3 ceny'!M70*'izol 3 počty '!M70</f>
        <v>0</v>
      </c>
      <c r="N70" s="9">
        <f>'izol 3 ceny'!N70*'izol 3 počty '!N70</f>
        <v>0</v>
      </c>
      <c r="O70" s="9">
        <f>'izol 3 ceny'!O70*'izol 3 počty '!O70</f>
        <v>0</v>
      </c>
      <c r="P70" s="9">
        <f>'izol 3 ceny'!P70*'izol 3 počty '!P70</f>
        <v>0</v>
      </c>
      <c r="Q70" s="9">
        <f>'izol 3 ceny'!Q70*'izol 3 počty '!Q70</f>
        <v>0</v>
      </c>
      <c r="R70" s="9">
        <f>'izol 3 ceny'!R70*'izol 3 počty '!R70</f>
        <v>0</v>
      </c>
      <c r="S70" s="9">
        <f>'izol 3 ceny'!S70*'izol 3 počty '!S70</f>
        <v>0</v>
      </c>
      <c r="T70" s="9">
        <f>'izol 3 ceny'!T70*'izol 3 počty '!T70</f>
        <v>0</v>
      </c>
      <c r="U70" s="9">
        <f>'izol 3 ceny'!U70*'izol 3 počty '!U70</f>
        <v>0</v>
      </c>
      <c r="V70" s="9">
        <f>'izol 3 ceny'!V70*'izol 3 počty '!V70</f>
        <v>0</v>
      </c>
      <c r="W70" s="26">
        <f>'izol 3 ceny'!W70*'izol 3 počty '!W70</f>
        <v>0</v>
      </c>
      <c r="X70" s="111"/>
      <c r="Y70" s="340">
        <f t="shared" si="0"/>
        <v>0</v>
      </c>
    </row>
    <row r="71" spans="1:25" ht="18" customHeight="1" thickBot="1" x14ac:dyDescent="0.25">
      <c r="A71" s="6" t="s">
        <v>94</v>
      </c>
      <c r="B71" s="2" t="s">
        <v>131</v>
      </c>
      <c r="C71" s="9"/>
      <c r="D71" s="9">
        <f>'izol 3 ceny'!D71*'izol 3 počty '!D71</f>
        <v>0</v>
      </c>
      <c r="E71" s="9">
        <f>'izol 3 ceny'!E71*'izol 3 počty '!E71</f>
        <v>0</v>
      </c>
      <c r="F71" s="9">
        <f>'izol 3 ceny'!F71*'izol 3 počty '!F71</f>
        <v>0</v>
      </c>
      <c r="G71" s="9">
        <f>'izol 3 ceny'!G71*'izol 3 počty '!G71</f>
        <v>0</v>
      </c>
      <c r="H71" s="9">
        <f>'izol 3 ceny'!H71*'izol 3 počty '!H71</f>
        <v>0</v>
      </c>
      <c r="I71" s="9">
        <f>'izol 3 ceny'!I71*'izol 3 počty '!I71</f>
        <v>0</v>
      </c>
      <c r="J71" s="9">
        <f>'izol 3 ceny'!J71*'izol 3 počty '!J71</f>
        <v>0</v>
      </c>
      <c r="K71" s="9">
        <f>'izol 3 ceny'!K71*'izol 3 počty '!K71</f>
        <v>0</v>
      </c>
      <c r="L71" s="9">
        <f>'izol 3 ceny'!L71*'izol 3 počty '!L71</f>
        <v>0</v>
      </c>
      <c r="M71" s="9">
        <f>'izol 3 ceny'!M71*'izol 3 počty '!M71</f>
        <v>0</v>
      </c>
      <c r="N71" s="9">
        <f>'izol 3 ceny'!N71*'izol 3 počty '!N71</f>
        <v>0</v>
      </c>
      <c r="O71" s="9">
        <f>'izol 3 ceny'!O71*'izol 3 počty '!O71</f>
        <v>0</v>
      </c>
      <c r="P71" s="9">
        <f>'izol 3 ceny'!P71*'izol 3 počty '!P71</f>
        <v>0</v>
      </c>
      <c r="Q71" s="9">
        <f>'izol 3 ceny'!Q71*'izol 3 počty '!Q71</f>
        <v>0</v>
      </c>
      <c r="R71" s="9">
        <f>'izol 3 ceny'!R71*'izol 3 počty '!R71</f>
        <v>0</v>
      </c>
      <c r="S71" s="9">
        <f>'izol 3 ceny'!S71*'izol 3 počty '!S71</f>
        <v>0</v>
      </c>
      <c r="T71" s="9">
        <f>'izol 3 ceny'!T71*'izol 3 počty '!T71</f>
        <v>0</v>
      </c>
      <c r="U71" s="9">
        <f>'izol 3 ceny'!U71*'izol 3 počty '!U71</f>
        <v>0</v>
      </c>
      <c r="V71" s="9">
        <f>'izol 3 ceny'!V71*'izol 3 počty '!V71</f>
        <v>0</v>
      </c>
      <c r="W71" s="26">
        <f>'izol 3 ceny'!W71*'izol 3 počty '!W71</f>
        <v>0</v>
      </c>
      <c r="X71" s="111"/>
      <c r="Y71" s="340">
        <f t="shared" ref="Y71:Y94" si="1">SUM(C71:W71)</f>
        <v>0</v>
      </c>
    </row>
    <row r="72" spans="1:25" ht="18" customHeight="1" thickBot="1" x14ac:dyDescent="0.25">
      <c r="A72" s="6" t="s">
        <v>95</v>
      </c>
      <c r="B72" s="2" t="s">
        <v>131</v>
      </c>
      <c r="C72" s="9"/>
      <c r="D72" s="9"/>
      <c r="E72" s="9">
        <f>'izol 3 ceny'!E72*'izol 3 počty '!E72</f>
        <v>0</v>
      </c>
      <c r="F72" s="9">
        <f>'izol 3 ceny'!F72*'izol 3 počty '!F72</f>
        <v>0</v>
      </c>
      <c r="G72" s="9">
        <f>'izol 3 ceny'!G72*'izol 3 počty '!G72</f>
        <v>0</v>
      </c>
      <c r="H72" s="9">
        <f>'izol 3 ceny'!H72*'izol 3 počty '!H72</f>
        <v>0</v>
      </c>
      <c r="I72" s="9">
        <f>'izol 3 ceny'!I72*'izol 3 počty '!I72</f>
        <v>0</v>
      </c>
      <c r="J72" s="9">
        <f>'izol 3 ceny'!J72*'izol 3 počty '!J72</f>
        <v>0</v>
      </c>
      <c r="K72" s="9">
        <f>'izol 3 ceny'!K72*'izol 3 počty '!K72</f>
        <v>0</v>
      </c>
      <c r="L72" s="9">
        <f>'izol 3 ceny'!L72*'izol 3 počty '!L72</f>
        <v>0</v>
      </c>
      <c r="M72" s="9">
        <f>'izol 3 ceny'!M72*'izol 3 počty '!M72</f>
        <v>0</v>
      </c>
      <c r="N72" s="9">
        <f>'izol 3 ceny'!N72*'izol 3 počty '!N72</f>
        <v>0</v>
      </c>
      <c r="O72" s="9">
        <f>'izol 3 ceny'!O72*'izol 3 počty '!O72</f>
        <v>0</v>
      </c>
      <c r="P72" s="9">
        <f>'izol 3 ceny'!P72*'izol 3 počty '!P72</f>
        <v>0</v>
      </c>
      <c r="Q72" s="9">
        <f>'izol 3 ceny'!Q72*'izol 3 počty '!Q72</f>
        <v>0</v>
      </c>
      <c r="R72" s="9">
        <f>'izol 3 ceny'!R72*'izol 3 počty '!R72</f>
        <v>0</v>
      </c>
      <c r="S72" s="9">
        <f>'izol 3 ceny'!S72*'izol 3 počty '!S72</f>
        <v>0</v>
      </c>
      <c r="T72" s="9">
        <f>'izol 3 ceny'!T72*'izol 3 počty '!T72</f>
        <v>0</v>
      </c>
      <c r="U72" s="9">
        <f>'izol 3 ceny'!U72*'izol 3 počty '!U72</f>
        <v>0</v>
      </c>
      <c r="V72" s="9">
        <f>'izol 3 ceny'!V72*'izol 3 počty '!V72</f>
        <v>0</v>
      </c>
      <c r="W72" s="26">
        <f>'izol 3 ceny'!W72*'izol 3 počty '!W72</f>
        <v>0</v>
      </c>
      <c r="X72" s="111"/>
      <c r="Y72" s="340">
        <f t="shared" si="1"/>
        <v>0</v>
      </c>
    </row>
    <row r="73" spans="1:25" ht="18" customHeight="1" thickBot="1" x14ac:dyDescent="0.25">
      <c r="A73" s="6" t="s">
        <v>96</v>
      </c>
      <c r="B73" s="2" t="s">
        <v>131</v>
      </c>
      <c r="C73" s="9"/>
      <c r="D73" s="9"/>
      <c r="E73" s="9"/>
      <c r="F73" s="9">
        <f>'izol 3 ceny'!F73*'izol 3 počty '!F73</f>
        <v>0</v>
      </c>
      <c r="G73" s="9">
        <f>'izol 3 ceny'!G73*'izol 3 počty '!G73</f>
        <v>0</v>
      </c>
      <c r="H73" s="9">
        <f>'izol 3 ceny'!H73*'izol 3 počty '!H73</f>
        <v>0</v>
      </c>
      <c r="I73" s="9">
        <f>'izol 3 ceny'!I73*'izol 3 počty '!I73</f>
        <v>0</v>
      </c>
      <c r="J73" s="9">
        <f>'izol 3 ceny'!J73*'izol 3 počty '!J73</f>
        <v>0</v>
      </c>
      <c r="K73" s="9">
        <f>'izol 3 ceny'!K73*'izol 3 počty '!K73</f>
        <v>0</v>
      </c>
      <c r="L73" s="9">
        <f>'izol 3 ceny'!L73*'izol 3 počty '!L73</f>
        <v>0</v>
      </c>
      <c r="M73" s="9">
        <f>'izol 3 ceny'!M73*'izol 3 počty '!M73</f>
        <v>0</v>
      </c>
      <c r="N73" s="9">
        <f>'izol 3 ceny'!N73*'izol 3 počty '!N73</f>
        <v>0</v>
      </c>
      <c r="O73" s="9">
        <f>'izol 3 ceny'!O73*'izol 3 počty '!O73</f>
        <v>0</v>
      </c>
      <c r="P73" s="9">
        <f>'izol 3 ceny'!P73*'izol 3 počty '!P73</f>
        <v>0</v>
      </c>
      <c r="Q73" s="9">
        <f>'izol 3 ceny'!Q73*'izol 3 počty '!Q73</f>
        <v>0</v>
      </c>
      <c r="R73" s="9">
        <f>'izol 3 ceny'!R73*'izol 3 počty '!R73</f>
        <v>0</v>
      </c>
      <c r="S73" s="9">
        <f>'izol 3 ceny'!S73*'izol 3 počty '!S73</f>
        <v>0</v>
      </c>
      <c r="T73" s="9">
        <f>'izol 3 ceny'!T73*'izol 3 počty '!T73</f>
        <v>0</v>
      </c>
      <c r="U73" s="9">
        <f>'izol 3 ceny'!U73*'izol 3 počty '!U73</f>
        <v>0</v>
      </c>
      <c r="V73" s="9">
        <f>'izol 3 ceny'!V73*'izol 3 počty '!V73</f>
        <v>0</v>
      </c>
      <c r="W73" s="26">
        <f>'izol 3 ceny'!W73*'izol 3 počty '!W73</f>
        <v>0</v>
      </c>
      <c r="X73" s="111"/>
      <c r="Y73" s="340">
        <f t="shared" si="1"/>
        <v>0</v>
      </c>
    </row>
    <row r="74" spans="1:25" ht="18" customHeight="1" thickBot="1" x14ac:dyDescent="0.25">
      <c r="A74" s="6" t="s">
        <v>97</v>
      </c>
      <c r="B74" s="2" t="s">
        <v>131</v>
      </c>
      <c r="C74" s="9"/>
      <c r="D74" s="9"/>
      <c r="E74" s="9"/>
      <c r="F74" s="9"/>
      <c r="G74" s="9">
        <f>'izol 3 ceny'!G74*'izol 3 počty '!G74</f>
        <v>0</v>
      </c>
      <c r="H74" s="9">
        <f>'izol 3 ceny'!H74*'izol 3 počty '!H74</f>
        <v>0</v>
      </c>
      <c r="I74" s="9">
        <f>'izol 3 ceny'!I74*'izol 3 počty '!I74</f>
        <v>0</v>
      </c>
      <c r="J74" s="9">
        <f>'izol 3 ceny'!J74*'izol 3 počty '!J74</f>
        <v>0</v>
      </c>
      <c r="K74" s="9">
        <f>'izol 3 ceny'!K74*'izol 3 počty '!K74</f>
        <v>0</v>
      </c>
      <c r="L74" s="9">
        <f>'izol 3 ceny'!L74*'izol 3 počty '!L74</f>
        <v>0</v>
      </c>
      <c r="M74" s="9">
        <f>'izol 3 ceny'!M74*'izol 3 počty '!M74</f>
        <v>0</v>
      </c>
      <c r="N74" s="9">
        <f>'izol 3 ceny'!N74*'izol 3 počty '!N74</f>
        <v>0</v>
      </c>
      <c r="O74" s="9">
        <f>'izol 3 ceny'!O74*'izol 3 počty '!O74</f>
        <v>0</v>
      </c>
      <c r="P74" s="9">
        <f>'izol 3 ceny'!P74*'izol 3 počty '!P74</f>
        <v>0</v>
      </c>
      <c r="Q74" s="9">
        <f>'izol 3 ceny'!Q74*'izol 3 počty '!Q74</f>
        <v>0</v>
      </c>
      <c r="R74" s="9">
        <f>'izol 3 ceny'!R74*'izol 3 počty '!R74</f>
        <v>0</v>
      </c>
      <c r="S74" s="9">
        <f>'izol 3 ceny'!S74*'izol 3 počty '!S74</f>
        <v>0</v>
      </c>
      <c r="T74" s="9">
        <f>'izol 3 ceny'!T74*'izol 3 počty '!T74</f>
        <v>0</v>
      </c>
      <c r="U74" s="9">
        <f>'izol 3 ceny'!U74*'izol 3 počty '!U74</f>
        <v>0</v>
      </c>
      <c r="V74" s="9">
        <f>'izol 3 ceny'!V74*'izol 3 počty '!V74</f>
        <v>0</v>
      </c>
      <c r="W74" s="26">
        <f>'izol 3 ceny'!W74*'izol 3 počty '!W74</f>
        <v>0</v>
      </c>
      <c r="X74" s="111"/>
      <c r="Y74" s="340">
        <f t="shared" si="1"/>
        <v>0</v>
      </c>
    </row>
    <row r="75" spans="1:25" ht="18" customHeight="1" thickBot="1" x14ac:dyDescent="0.25">
      <c r="A75" s="6" t="s">
        <v>98</v>
      </c>
      <c r="B75" s="2" t="s">
        <v>131</v>
      </c>
      <c r="C75" s="9"/>
      <c r="D75" s="9"/>
      <c r="E75" s="9"/>
      <c r="F75" s="9"/>
      <c r="G75" s="9"/>
      <c r="H75" s="9">
        <f>'izol 3 ceny'!H75*'izol 3 počty '!H75</f>
        <v>0</v>
      </c>
      <c r="I75" s="9">
        <f>'izol 3 ceny'!I75*'izol 3 počty '!I75</f>
        <v>0</v>
      </c>
      <c r="J75" s="9">
        <f>'izol 3 ceny'!J75*'izol 3 počty '!J75</f>
        <v>0</v>
      </c>
      <c r="K75" s="9">
        <f>'izol 3 ceny'!K75*'izol 3 počty '!K75</f>
        <v>0</v>
      </c>
      <c r="L75" s="9">
        <f>'izol 3 ceny'!L75*'izol 3 počty '!L75</f>
        <v>0</v>
      </c>
      <c r="M75" s="9">
        <f>'izol 3 ceny'!M75*'izol 3 počty '!M75</f>
        <v>0</v>
      </c>
      <c r="N75" s="9">
        <f>'izol 3 ceny'!N75*'izol 3 počty '!N75</f>
        <v>0</v>
      </c>
      <c r="O75" s="9">
        <f>'izol 3 ceny'!O75*'izol 3 počty '!O75</f>
        <v>0</v>
      </c>
      <c r="P75" s="9">
        <f>'izol 3 ceny'!P75*'izol 3 počty '!P75</f>
        <v>0</v>
      </c>
      <c r="Q75" s="9">
        <f>'izol 3 ceny'!Q75*'izol 3 počty '!Q75</f>
        <v>0</v>
      </c>
      <c r="R75" s="9">
        <f>'izol 3 ceny'!R75*'izol 3 počty '!R75</f>
        <v>0</v>
      </c>
      <c r="S75" s="9">
        <f>'izol 3 ceny'!S75*'izol 3 počty '!S75</f>
        <v>0</v>
      </c>
      <c r="T75" s="9">
        <f>'izol 3 ceny'!T75*'izol 3 počty '!T75</f>
        <v>0</v>
      </c>
      <c r="U75" s="9">
        <f>'izol 3 ceny'!U75*'izol 3 počty '!U75</f>
        <v>0</v>
      </c>
      <c r="V75" s="9">
        <f>'izol 3 ceny'!V75*'izol 3 počty '!V75</f>
        <v>0</v>
      </c>
      <c r="W75" s="26">
        <f>'izol 3 ceny'!W75*'izol 3 počty '!W75</f>
        <v>0</v>
      </c>
      <c r="X75" s="111"/>
      <c r="Y75" s="340">
        <f t="shared" si="1"/>
        <v>0</v>
      </c>
    </row>
    <row r="76" spans="1:25" ht="18" customHeight="1" thickBot="1" x14ac:dyDescent="0.25">
      <c r="A76" s="6" t="s">
        <v>99</v>
      </c>
      <c r="B76" s="2" t="s">
        <v>131</v>
      </c>
      <c r="C76" s="9"/>
      <c r="D76" s="9"/>
      <c r="E76" s="9"/>
      <c r="F76" s="9"/>
      <c r="G76" s="9"/>
      <c r="H76" s="9"/>
      <c r="I76" s="9">
        <f>'izol 3 ceny'!I76*'izol 3 počty '!I76</f>
        <v>0</v>
      </c>
      <c r="J76" s="9">
        <f>'izol 3 ceny'!J76*'izol 3 počty '!J76</f>
        <v>0</v>
      </c>
      <c r="K76" s="9">
        <f>'izol 3 ceny'!K76*'izol 3 počty '!K76</f>
        <v>0</v>
      </c>
      <c r="L76" s="9">
        <f>'izol 3 ceny'!L76*'izol 3 počty '!L76</f>
        <v>0</v>
      </c>
      <c r="M76" s="9">
        <f>'izol 3 ceny'!M76*'izol 3 počty '!M76</f>
        <v>0</v>
      </c>
      <c r="N76" s="9">
        <f>'izol 3 ceny'!N76*'izol 3 počty '!N76</f>
        <v>0</v>
      </c>
      <c r="O76" s="9">
        <f>'izol 3 ceny'!O76*'izol 3 počty '!O76</f>
        <v>0</v>
      </c>
      <c r="P76" s="9">
        <f>'izol 3 ceny'!P76*'izol 3 počty '!P76</f>
        <v>0</v>
      </c>
      <c r="Q76" s="9">
        <f>'izol 3 ceny'!Q76*'izol 3 počty '!Q76</f>
        <v>0</v>
      </c>
      <c r="R76" s="9">
        <f>'izol 3 ceny'!R76*'izol 3 počty '!R76</f>
        <v>0</v>
      </c>
      <c r="S76" s="9">
        <f>'izol 3 ceny'!S76*'izol 3 počty '!S76</f>
        <v>0</v>
      </c>
      <c r="T76" s="9">
        <f>'izol 3 ceny'!T76*'izol 3 počty '!T76</f>
        <v>0</v>
      </c>
      <c r="U76" s="9">
        <f>'izol 3 ceny'!U76*'izol 3 počty '!U76</f>
        <v>0</v>
      </c>
      <c r="V76" s="9">
        <f>'izol 3 ceny'!V76*'izol 3 počty '!V76</f>
        <v>0</v>
      </c>
      <c r="W76" s="26">
        <f>'izol 3 ceny'!W76*'izol 3 počty '!W76</f>
        <v>0</v>
      </c>
      <c r="X76" s="111"/>
      <c r="Y76" s="340">
        <f t="shared" si="1"/>
        <v>0</v>
      </c>
    </row>
    <row r="77" spans="1:25" ht="18" customHeight="1" thickBot="1" x14ac:dyDescent="0.25">
      <c r="A77" s="6" t="s">
        <v>100</v>
      </c>
      <c r="B77" s="2" t="s">
        <v>131</v>
      </c>
      <c r="C77" s="9"/>
      <c r="D77" s="9"/>
      <c r="E77" s="9"/>
      <c r="F77" s="9"/>
      <c r="G77" s="9"/>
      <c r="H77" s="9"/>
      <c r="I77" s="9"/>
      <c r="J77" s="9">
        <f>'izol 3 ceny'!J77*'izol 3 počty '!J77</f>
        <v>0</v>
      </c>
      <c r="K77" s="9">
        <f>'izol 3 ceny'!K77*'izol 3 počty '!K77</f>
        <v>0</v>
      </c>
      <c r="L77" s="9">
        <f>'izol 3 ceny'!L77*'izol 3 počty '!L77</f>
        <v>0</v>
      </c>
      <c r="M77" s="9">
        <f>'izol 3 ceny'!M77*'izol 3 počty '!M77</f>
        <v>0</v>
      </c>
      <c r="N77" s="9">
        <f>'izol 3 ceny'!N77*'izol 3 počty '!N77</f>
        <v>0</v>
      </c>
      <c r="O77" s="9">
        <f>'izol 3 ceny'!O77*'izol 3 počty '!O77</f>
        <v>0</v>
      </c>
      <c r="P77" s="9">
        <f>'izol 3 ceny'!P77*'izol 3 počty '!P77</f>
        <v>0</v>
      </c>
      <c r="Q77" s="9">
        <f>'izol 3 ceny'!Q77*'izol 3 počty '!Q77</f>
        <v>0</v>
      </c>
      <c r="R77" s="9">
        <f>'izol 3 ceny'!R77*'izol 3 počty '!R77</f>
        <v>0</v>
      </c>
      <c r="S77" s="9">
        <f>'izol 3 ceny'!S77*'izol 3 počty '!S77</f>
        <v>0</v>
      </c>
      <c r="T77" s="9">
        <f>'izol 3 ceny'!T77*'izol 3 počty '!T77</f>
        <v>0</v>
      </c>
      <c r="U77" s="9">
        <f>'izol 3 ceny'!U77*'izol 3 počty '!U77</f>
        <v>0</v>
      </c>
      <c r="V77" s="9">
        <f>'izol 3 ceny'!V77*'izol 3 počty '!V77</f>
        <v>0</v>
      </c>
      <c r="W77" s="26">
        <f>'izol 3 ceny'!W77*'izol 3 počty '!W77</f>
        <v>0</v>
      </c>
      <c r="X77" s="111"/>
      <c r="Y77" s="340">
        <f t="shared" si="1"/>
        <v>0</v>
      </c>
    </row>
    <row r="78" spans="1:25" ht="18" customHeight="1" thickBot="1" x14ac:dyDescent="0.25">
      <c r="A78" s="6" t="s">
        <v>101</v>
      </c>
      <c r="B78" s="2" t="s">
        <v>131</v>
      </c>
      <c r="C78" s="9"/>
      <c r="D78" s="9"/>
      <c r="E78" s="9"/>
      <c r="F78" s="9"/>
      <c r="G78" s="9"/>
      <c r="H78" s="9"/>
      <c r="I78" s="9"/>
      <c r="J78" s="9"/>
      <c r="K78" s="9">
        <f>'izol 3 ceny'!K78*'izol 3 počty '!K78</f>
        <v>0</v>
      </c>
      <c r="L78" s="9">
        <f>'izol 3 ceny'!L78*'izol 3 počty '!L78</f>
        <v>0</v>
      </c>
      <c r="M78" s="9">
        <f>'izol 3 ceny'!M78*'izol 3 počty '!M78</f>
        <v>0</v>
      </c>
      <c r="N78" s="9">
        <f>'izol 3 ceny'!N78*'izol 3 počty '!N78</f>
        <v>0</v>
      </c>
      <c r="O78" s="9">
        <f>'izol 3 ceny'!O78*'izol 3 počty '!O78</f>
        <v>0</v>
      </c>
      <c r="P78" s="9">
        <f>'izol 3 ceny'!P78*'izol 3 počty '!P78</f>
        <v>0</v>
      </c>
      <c r="Q78" s="9">
        <f>'izol 3 ceny'!Q78*'izol 3 počty '!Q78</f>
        <v>0</v>
      </c>
      <c r="R78" s="9">
        <f>'izol 3 ceny'!R78*'izol 3 počty '!R78</f>
        <v>0</v>
      </c>
      <c r="S78" s="9">
        <f>'izol 3 ceny'!S78*'izol 3 počty '!S78</f>
        <v>0</v>
      </c>
      <c r="T78" s="9">
        <f>'izol 3 ceny'!T78*'izol 3 počty '!T78</f>
        <v>0</v>
      </c>
      <c r="U78" s="9">
        <f>'izol 3 ceny'!U78*'izol 3 počty '!U78</f>
        <v>0</v>
      </c>
      <c r="V78" s="9">
        <f>'izol 3 ceny'!V78*'izol 3 počty '!V78</f>
        <v>0</v>
      </c>
      <c r="W78" s="26">
        <f>'izol 3 ceny'!W78*'izol 3 počty '!W78</f>
        <v>0</v>
      </c>
      <c r="X78" s="111"/>
      <c r="Y78" s="340">
        <f t="shared" si="1"/>
        <v>0</v>
      </c>
    </row>
    <row r="79" spans="1:25" ht="18" customHeight="1" thickBot="1" x14ac:dyDescent="0.25">
      <c r="A79" s="6" t="s">
        <v>102</v>
      </c>
      <c r="B79" s="2" t="s">
        <v>131</v>
      </c>
      <c r="C79" s="9"/>
      <c r="D79" s="9"/>
      <c r="E79" s="9"/>
      <c r="F79" s="9"/>
      <c r="G79" s="9"/>
      <c r="H79" s="9"/>
      <c r="I79" s="9"/>
      <c r="J79" s="9"/>
      <c r="K79" s="9"/>
      <c r="L79" s="9">
        <f>'izol 3 ceny'!L79*'izol 3 počty '!L79</f>
        <v>0</v>
      </c>
      <c r="M79" s="9">
        <f>'izol 3 ceny'!M79*'izol 3 počty '!M79</f>
        <v>0</v>
      </c>
      <c r="N79" s="9">
        <f>'izol 3 ceny'!N79*'izol 3 počty '!N79</f>
        <v>0</v>
      </c>
      <c r="O79" s="9">
        <f>'izol 3 ceny'!O79*'izol 3 počty '!O79</f>
        <v>0</v>
      </c>
      <c r="P79" s="9">
        <f>'izol 3 ceny'!P79*'izol 3 počty '!P79</f>
        <v>0</v>
      </c>
      <c r="Q79" s="9">
        <f>'izol 3 ceny'!Q79*'izol 3 počty '!Q79</f>
        <v>0</v>
      </c>
      <c r="R79" s="9">
        <f>'izol 3 ceny'!R79*'izol 3 počty '!R79</f>
        <v>0</v>
      </c>
      <c r="S79" s="9">
        <f>'izol 3 ceny'!S79*'izol 3 počty '!S79</f>
        <v>0</v>
      </c>
      <c r="T79" s="9">
        <f>'izol 3 ceny'!T79*'izol 3 počty '!T79</f>
        <v>0</v>
      </c>
      <c r="U79" s="9">
        <f>'izol 3 ceny'!U79*'izol 3 počty '!U79</f>
        <v>0</v>
      </c>
      <c r="V79" s="9">
        <f>'izol 3 ceny'!V79*'izol 3 počty '!V79</f>
        <v>0</v>
      </c>
      <c r="W79" s="26">
        <f>'izol 3 ceny'!W79*'izol 3 počty '!W79</f>
        <v>0</v>
      </c>
      <c r="X79" s="111"/>
      <c r="Y79" s="340">
        <f t="shared" si="1"/>
        <v>0</v>
      </c>
    </row>
    <row r="80" spans="1:25" ht="18" customHeight="1" thickBot="1" x14ac:dyDescent="0.25">
      <c r="A80" s="6" t="s">
        <v>103</v>
      </c>
      <c r="B80" s="2" t="s">
        <v>131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>
        <f>'izol 3 ceny'!M80*'izol 3 počty '!M80</f>
        <v>0</v>
      </c>
      <c r="N80" s="9">
        <f>'izol 3 ceny'!N80*'izol 3 počty '!N80</f>
        <v>0</v>
      </c>
      <c r="O80" s="9">
        <f>'izol 3 ceny'!O80*'izol 3 počty '!O80</f>
        <v>0</v>
      </c>
      <c r="P80" s="9">
        <f>'izol 3 ceny'!P80*'izol 3 počty '!P80</f>
        <v>0</v>
      </c>
      <c r="Q80" s="9">
        <f>'izol 3 ceny'!Q80*'izol 3 počty '!Q80</f>
        <v>0</v>
      </c>
      <c r="R80" s="9">
        <f>'izol 3 ceny'!R80*'izol 3 počty '!R80</f>
        <v>0</v>
      </c>
      <c r="S80" s="9">
        <f>'izol 3 ceny'!S80*'izol 3 počty '!S80</f>
        <v>0</v>
      </c>
      <c r="T80" s="9">
        <f>'izol 3 ceny'!T80*'izol 3 počty '!T80</f>
        <v>0</v>
      </c>
      <c r="U80" s="9">
        <f>'izol 3 ceny'!U80*'izol 3 počty '!U80</f>
        <v>0</v>
      </c>
      <c r="V80" s="9">
        <f>'izol 3 ceny'!V80*'izol 3 počty '!V80</f>
        <v>0</v>
      </c>
      <c r="W80" s="26">
        <f>'izol 3 ceny'!W80*'izol 3 počty '!W80</f>
        <v>0</v>
      </c>
      <c r="X80" s="111"/>
      <c r="Y80" s="340">
        <f t="shared" si="1"/>
        <v>0</v>
      </c>
    </row>
    <row r="81" spans="1:25" ht="18" customHeight="1" thickBot="1" x14ac:dyDescent="0.25">
      <c r="A81" s="6" t="s">
        <v>104</v>
      </c>
      <c r="B81" s="2" t="s">
        <v>131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>
        <f>'izol 3 ceny'!N81*'izol 3 počty '!N81</f>
        <v>0</v>
      </c>
      <c r="O81" s="9">
        <f>'izol 3 ceny'!O81*'izol 3 počty '!O81</f>
        <v>0</v>
      </c>
      <c r="P81" s="9">
        <f>'izol 3 ceny'!P81*'izol 3 počty '!P81</f>
        <v>0</v>
      </c>
      <c r="Q81" s="9">
        <f>'izol 3 ceny'!Q81*'izol 3 počty '!Q81</f>
        <v>0</v>
      </c>
      <c r="R81" s="9">
        <f>'izol 3 ceny'!R81*'izol 3 počty '!R81</f>
        <v>0</v>
      </c>
      <c r="S81" s="9">
        <f>'izol 3 ceny'!S81*'izol 3 počty '!S81</f>
        <v>0</v>
      </c>
      <c r="T81" s="9">
        <f>'izol 3 ceny'!T81*'izol 3 počty '!T81</f>
        <v>0</v>
      </c>
      <c r="U81" s="9">
        <f>'izol 3 ceny'!U81*'izol 3 počty '!U81</f>
        <v>0</v>
      </c>
      <c r="V81" s="9">
        <f>'izol 3 ceny'!V81*'izol 3 počty '!V81</f>
        <v>0</v>
      </c>
      <c r="W81" s="26">
        <f>'izol 3 ceny'!W81*'izol 3 počty '!W81</f>
        <v>0</v>
      </c>
      <c r="X81" s="111"/>
      <c r="Y81" s="340">
        <f t="shared" si="1"/>
        <v>0</v>
      </c>
    </row>
    <row r="82" spans="1:25" ht="18" customHeight="1" thickBot="1" x14ac:dyDescent="0.25">
      <c r="A82" s="6" t="s">
        <v>105</v>
      </c>
      <c r="B82" s="2" t="s">
        <v>131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9">
        <f>'izol 3 ceny'!O82*'izol 3 počty '!O82</f>
        <v>0</v>
      </c>
      <c r="P82" s="9">
        <f>'izol 3 ceny'!P82*'izol 3 počty '!P82</f>
        <v>0</v>
      </c>
      <c r="Q82" s="9">
        <f>'izol 3 ceny'!Q82*'izol 3 počty '!Q82</f>
        <v>0</v>
      </c>
      <c r="R82" s="9">
        <f>'izol 3 ceny'!R82*'izol 3 počty '!R82</f>
        <v>0</v>
      </c>
      <c r="S82" s="9">
        <f>'izol 3 ceny'!S82*'izol 3 počty '!S82</f>
        <v>0</v>
      </c>
      <c r="T82" s="9">
        <f>'izol 3 ceny'!T82*'izol 3 počty '!T82</f>
        <v>0</v>
      </c>
      <c r="U82" s="9">
        <f>'izol 3 ceny'!U82*'izol 3 počty '!U82</f>
        <v>0</v>
      </c>
      <c r="V82" s="9">
        <f>'izol 3 ceny'!V82*'izol 3 počty '!V82</f>
        <v>0</v>
      </c>
      <c r="W82" s="26">
        <f>'izol 3 ceny'!W82*'izol 3 počty '!W82</f>
        <v>0</v>
      </c>
      <c r="X82" s="111"/>
      <c r="Y82" s="340">
        <f t="shared" si="1"/>
        <v>0</v>
      </c>
    </row>
    <row r="83" spans="1:25" ht="18" customHeight="1" thickBot="1" x14ac:dyDescent="0.25">
      <c r="A83" s="6" t="s">
        <v>106</v>
      </c>
      <c r="B83" s="2" t="s">
        <v>131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9">
        <f>'izol 3 ceny'!P83*'izol 3 počty '!P83</f>
        <v>0</v>
      </c>
      <c r="Q83" s="9">
        <f>'izol 3 ceny'!Q83*'izol 3 počty '!Q83</f>
        <v>0</v>
      </c>
      <c r="R83" s="9">
        <f>'izol 3 ceny'!R83*'izol 3 počty '!R83</f>
        <v>0</v>
      </c>
      <c r="S83" s="9">
        <f>'izol 3 ceny'!S83*'izol 3 počty '!S83</f>
        <v>0</v>
      </c>
      <c r="T83" s="9">
        <f>'izol 3 ceny'!T83*'izol 3 počty '!T83</f>
        <v>0</v>
      </c>
      <c r="U83" s="9">
        <f>'izol 3 ceny'!U83*'izol 3 počty '!U83</f>
        <v>0</v>
      </c>
      <c r="V83" s="9">
        <f>'izol 3 ceny'!V83*'izol 3 počty '!V83</f>
        <v>0</v>
      </c>
      <c r="W83" s="26">
        <f>'izol 3 ceny'!W83*'izol 3 počty '!W83</f>
        <v>0</v>
      </c>
      <c r="X83" s="111"/>
      <c r="Y83" s="340">
        <f t="shared" si="1"/>
        <v>0</v>
      </c>
    </row>
    <row r="84" spans="1:25" ht="18" customHeight="1" thickBot="1" x14ac:dyDescent="0.25">
      <c r="A84" s="6" t="s">
        <v>107</v>
      </c>
      <c r="B84" s="2" t="s">
        <v>131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9">
        <f>'izol 3 ceny'!Q84*'izol 3 počty '!Q84</f>
        <v>0</v>
      </c>
      <c r="R84" s="9">
        <f>'izol 3 ceny'!R84*'izol 3 počty '!R84</f>
        <v>0</v>
      </c>
      <c r="S84" s="9">
        <f>'izol 3 ceny'!S84*'izol 3 počty '!S84</f>
        <v>0</v>
      </c>
      <c r="T84" s="9">
        <f>'izol 3 ceny'!T84*'izol 3 počty '!T84</f>
        <v>0</v>
      </c>
      <c r="U84" s="9">
        <f>'izol 3 ceny'!U84*'izol 3 počty '!U84</f>
        <v>0</v>
      </c>
      <c r="V84" s="9">
        <f>'izol 3 ceny'!V84*'izol 3 počty '!V84</f>
        <v>0</v>
      </c>
      <c r="W84" s="26">
        <f>'izol 3 ceny'!W84*'izol 3 počty '!W84</f>
        <v>0</v>
      </c>
      <c r="X84" s="111"/>
      <c r="Y84" s="340">
        <f t="shared" si="1"/>
        <v>0</v>
      </c>
    </row>
    <row r="85" spans="1:25" ht="18" customHeight="1" thickBot="1" x14ac:dyDescent="0.25">
      <c r="A85" s="6" t="s">
        <v>108</v>
      </c>
      <c r="B85" s="2" t="s">
        <v>131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9">
        <f>'izol 3 ceny'!R85*'izol 3 počty '!R85</f>
        <v>0</v>
      </c>
      <c r="S85" s="9">
        <f>'izol 3 ceny'!S85*'izol 3 počty '!S85</f>
        <v>0</v>
      </c>
      <c r="T85" s="9">
        <f>'izol 3 ceny'!T85*'izol 3 počty '!T85</f>
        <v>0</v>
      </c>
      <c r="U85" s="9">
        <f>'izol 3 ceny'!U85*'izol 3 počty '!U85</f>
        <v>0</v>
      </c>
      <c r="V85" s="9">
        <f>'izol 3 ceny'!V85*'izol 3 počty '!V85</f>
        <v>0</v>
      </c>
      <c r="W85" s="26">
        <f>'izol 3 ceny'!W85*'izol 3 počty '!W85</f>
        <v>0</v>
      </c>
      <c r="X85" s="111"/>
      <c r="Y85" s="340">
        <f t="shared" si="1"/>
        <v>0</v>
      </c>
    </row>
    <row r="86" spans="1:25" ht="18" customHeight="1" thickBot="1" x14ac:dyDescent="0.25">
      <c r="A86" s="6" t="s">
        <v>109</v>
      </c>
      <c r="B86" s="2" t="s">
        <v>131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9">
        <f>'izol 3 ceny'!S86*'izol 3 počty '!S86</f>
        <v>0</v>
      </c>
      <c r="T86" s="9">
        <f>'izol 3 ceny'!T86*'izol 3 počty '!T86</f>
        <v>0</v>
      </c>
      <c r="U86" s="9">
        <f>'izol 3 ceny'!U86*'izol 3 počty '!U86</f>
        <v>0</v>
      </c>
      <c r="V86" s="9">
        <f>'izol 3 ceny'!V86*'izol 3 počty '!V86</f>
        <v>0</v>
      </c>
      <c r="W86" s="26">
        <f>'izol 3 ceny'!W86*'izol 3 počty '!W86</f>
        <v>0</v>
      </c>
      <c r="X86" s="111"/>
      <c r="Y86" s="340">
        <f t="shared" si="1"/>
        <v>0</v>
      </c>
    </row>
    <row r="87" spans="1:25" ht="18" customHeight="1" thickBot="1" x14ac:dyDescent="0.25">
      <c r="A87" s="6" t="s">
        <v>110</v>
      </c>
      <c r="B87" s="2" t="s">
        <v>131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9">
        <f>'izol 3 ceny'!T87*'izol 3 počty '!T87</f>
        <v>0</v>
      </c>
      <c r="U87" s="9">
        <f>'izol 3 ceny'!U87*'izol 3 počty '!U87</f>
        <v>0</v>
      </c>
      <c r="V87" s="9">
        <f>'izol 3 ceny'!V87*'izol 3 počty '!V87</f>
        <v>0</v>
      </c>
      <c r="W87" s="26">
        <f>'izol 3 ceny'!W87*'izol 3 počty '!W87</f>
        <v>0</v>
      </c>
      <c r="X87" s="111"/>
      <c r="Y87" s="340">
        <f t="shared" si="1"/>
        <v>0</v>
      </c>
    </row>
    <row r="88" spans="1:25" ht="18" customHeight="1" thickBot="1" x14ac:dyDescent="0.25">
      <c r="A88" s="6" t="s">
        <v>111</v>
      </c>
      <c r="B88" s="2" t="s">
        <v>131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9">
        <f>'izol 3 ceny'!U88*'izol 3 počty '!U88</f>
        <v>0</v>
      </c>
      <c r="V88" s="9">
        <f>'izol 3 ceny'!V88*'izol 3 počty '!V88</f>
        <v>0</v>
      </c>
      <c r="W88" s="26">
        <f>'izol 3 ceny'!W88*'izol 3 počty '!W88</f>
        <v>0</v>
      </c>
      <c r="X88" s="111"/>
      <c r="Y88" s="340">
        <f t="shared" si="1"/>
        <v>0</v>
      </c>
    </row>
    <row r="89" spans="1:25" ht="27" customHeight="1" thickBot="1" x14ac:dyDescent="0.25">
      <c r="A89" s="5" t="s">
        <v>225</v>
      </c>
      <c r="B89" s="2" t="s">
        <v>131</v>
      </c>
      <c r="C89" s="9">
        <f>'izol 3 ceny'!C89*'izol 3 počty '!C89</f>
        <v>0</v>
      </c>
      <c r="D89" s="9">
        <f>'izol 3 ceny'!D89*'izol 3 počty '!D89</f>
        <v>0</v>
      </c>
      <c r="E89" s="9">
        <f>'izol 3 ceny'!E89*'izol 3 počty '!E89</f>
        <v>0</v>
      </c>
      <c r="F89" s="9">
        <f>'izol 3 ceny'!F89*'izol 3 počty '!F89</f>
        <v>0</v>
      </c>
      <c r="G89" s="9">
        <f>'izol 3 ceny'!G89*'izol 3 počty '!G89</f>
        <v>0</v>
      </c>
      <c r="H89" s="9">
        <f>'izol 3 ceny'!H89*'izol 3 počty '!H89</f>
        <v>0</v>
      </c>
      <c r="I89" s="9">
        <f>'izol 3 ceny'!I89*'izol 3 počty '!I89</f>
        <v>0</v>
      </c>
      <c r="J89" s="9">
        <f>'izol 3 ceny'!J89*'izol 3 počty '!J89</f>
        <v>0</v>
      </c>
      <c r="K89" s="9">
        <f>'izol 3 ceny'!K89*'izol 3 počty '!K89</f>
        <v>0</v>
      </c>
      <c r="L89" s="9">
        <f>'izol 3 ceny'!L89*'izol 3 počty '!L89</f>
        <v>0</v>
      </c>
      <c r="M89" s="9">
        <f>'izol 3 ceny'!M89*'izol 3 počty '!M89</f>
        <v>0</v>
      </c>
      <c r="N89" s="9">
        <f>'izol 3 ceny'!N89*'izol 3 počty '!N89</f>
        <v>0</v>
      </c>
      <c r="O89" s="9" t="s">
        <v>26</v>
      </c>
      <c r="P89" s="9" t="s">
        <v>26</v>
      </c>
      <c r="Q89" s="9" t="s">
        <v>26</v>
      </c>
      <c r="R89" s="9" t="s">
        <v>26</v>
      </c>
      <c r="S89" s="10" t="s">
        <v>26</v>
      </c>
      <c r="T89" s="10" t="s">
        <v>26</v>
      </c>
      <c r="U89" s="10" t="s">
        <v>26</v>
      </c>
      <c r="V89" s="10" t="s">
        <v>26</v>
      </c>
      <c r="W89" s="28" t="s">
        <v>26</v>
      </c>
      <c r="X89" s="111"/>
      <c r="Y89" s="340">
        <f t="shared" si="1"/>
        <v>0</v>
      </c>
    </row>
    <row r="90" spans="1:25" ht="27" customHeight="1" thickBot="1" x14ac:dyDescent="0.25">
      <c r="A90" s="5" t="s">
        <v>226</v>
      </c>
      <c r="B90" s="2" t="s">
        <v>131</v>
      </c>
      <c r="C90" s="9">
        <f>'izol 3 ceny'!C90*'izol 3 počty '!C90</f>
        <v>0</v>
      </c>
      <c r="D90" s="9">
        <f>'izol 3 ceny'!D90*'izol 3 počty '!D90</f>
        <v>0</v>
      </c>
      <c r="E90" s="9">
        <f>'izol 3 ceny'!E90*'izol 3 počty '!E90</f>
        <v>0</v>
      </c>
      <c r="F90" s="9">
        <f>'izol 3 ceny'!F90*'izol 3 počty '!F90</f>
        <v>0</v>
      </c>
      <c r="G90" s="9">
        <f>'izol 3 ceny'!G90*'izol 3 počty '!G90</f>
        <v>0</v>
      </c>
      <c r="H90" s="9">
        <f>'izol 3 ceny'!H90*'izol 3 počty '!H90</f>
        <v>0</v>
      </c>
      <c r="I90" s="9">
        <f>'izol 3 ceny'!I90*'izol 3 počty '!I90</f>
        <v>0</v>
      </c>
      <c r="J90" s="9">
        <f>'izol 3 ceny'!J90*'izol 3 počty '!J90</f>
        <v>0</v>
      </c>
      <c r="K90" s="9">
        <f>'izol 3 ceny'!K90*'izol 3 počty '!K90</f>
        <v>0</v>
      </c>
      <c r="L90" s="9">
        <f>'izol 3 ceny'!L90*'izol 3 počty '!L90</f>
        <v>0</v>
      </c>
      <c r="M90" s="9">
        <f>'izol 3 ceny'!M90*'izol 3 počty '!M90</f>
        <v>0</v>
      </c>
      <c r="N90" s="9">
        <f>'izol 3 ceny'!N90*'izol 3 počty '!N90</f>
        <v>0</v>
      </c>
      <c r="O90" s="9" t="s">
        <v>26</v>
      </c>
      <c r="P90" s="9" t="s">
        <v>26</v>
      </c>
      <c r="Q90" s="9" t="s">
        <v>26</v>
      </c>
      <c r="R90" s="9" t="s">
        <v>26</v>
      </c>
      <c r="S90" s="10" t="s">
        <v>26</v>
      </c>
      <c r="T90" s="10" t="s">
        <v>26</v>
      </c>
      <c r="U90" s="10" t="s">
        <v>26</v>
      </c>
      <c r="V90" s="10" t="s">
        <v>26</v>
      </c>
      <c r="W90" s="28" t="s">
        <v>26</v>
      </c>
      <c r="X90" s="111"/>
      <c r="Y90" s="340">
        <f t="shared" si="1"/>
        <v>0</v>
      </c>
    </row>
    <row r="91" spans="1:25" ht="27" customHeight="1" thickBot="1" x14ac:dyDescent="0.25">
      <c r="A91" s="5" t="s">
        <v>227</v>
      </c>
      <c r="B91" s="2" t="s">
        <v>131</v>
      </c>
      <c r="C91" s="9">
        <f>'izol 3 ceny'!C91*'izol 3 počty '!C91</f>
        <v>0</v>
      </c>
      <c r="D91" s="9">
        <f>'izol 3 ceny'!D91*'izol 3 počty '!D91</f>
        <v>0</v>
      </c>
      <c r="E91" s="9">
        <f>'izol 3 ceny'!E91*'izol 3 počty '!E91</f>
        <v>0</v>
      </c>
      <c r="F91" s="9">
        <f>'izol 3 ceny'!F91*'izol 3 počty '!F91</f>
        <v>0</v>
      </c>
      <c r="G91" s="9">
        <f>'izol 3 ceny'!G91*'izol 3 počty '!G91</f>
        <v>0</v>
      </c>
      <c r="H91" s="9">
        <f>'izol 3 ceny'!H91*'izol 3 počty '!H91</f>
        <v>0</v>
      </c>
      <c r="I91" s="9">
        <f>'izol 3 ceny'!I91*'izol 3 počty '!I91</f>
        <v>0</v>
      </c>
      <c r="J91" s="9">
        <f>'izol 3 ceny'!J91*'izol 3 počty '!J91</f>
        <v>0</v>
      </c>
      <c r="K91" s="9">
        <f>'izol 3 ceny'!K91*'izol 3 počty '!K91</f>
        <v>0</v>
      </c>
      <c r="L91" s="9">
        <f>'izol 3 ceny'!L91*'izol 3 počty '!L91</f>
        <v>0</v>
      </c>
      <c r="M91" s="9">
        <f>'izol 3 ceny'!M91*'izol 3 počty '!M91</f>
        <v>0</v>
      </c>
      <c r="N91" s="9">
        <f>'izol 3 ceny'!N91*'izol 3 počty '!N91</f>
        <v>0</v>
      </c>
      <c r="O91" s="9" t="s">
        <v>26</v>
      </c>
      <c r="P91" s="9" t="s">
        <v>26</v>
      </c>
      <c r="Q91" s="9" t="s">
        <v>26</v>
      </c>
      <c r="R91" s="9" t="s">
        <v>26</v>
      </c>
      <c r="S91" s="10" t="s">
        <v>26</v>
      </c>
      <c r="T91" s="10" t="s">
        <v>26</v>
      </c>
      <c r="U91" s="10" t="s">
        <v>26</v>
      </c>
      <c r="V91" s="10" t="s">
        <v>26</v>
      </c>
      <c r="W91" s="28" t="s">
        <v>26</v>
      </c>
      <c r="X91" s="111"/>
      <c r="Y91" s="340">
        <f t="shared" si="1"/>
        <v>0</v>
      </c>
    </row>
    <row r="92" spans="1:25" ht="38.25" customHeight="1" thickBot="1" x14ac:dyDescent="0.25">
      <c r="A92" s="5" t="s">
        <v>76</v>
      </c>
      <c r="B92" s="2" t="s">
        <v>131</v>
      </c>
      <c r="C92" s="9">
        <f>'izol 3 ceny'!C92*'izol 3 počty '!C92</f>
        <v>0</v>
      </c>
      <c r="D92" s="9">
        <f>'izol 3 ceny'!D92*'izol 3 počty '!D92</f>
        <v>0</v>
      </c>
      <c r="E92" s="9">
        <f>'izol 3 ceny'!E92*'izol 3 počty '!E92</f>
        <v>0</v>
      </c>
      <c r="F92" s="9">
        <f>'izol 3 ceny'!F92*'izol 3 počty '!F92</f>
        <v>0</v>
      </c>
      <c r="G92" s="9">
        <f>'izol 3 ceny'!G92*'izol 3 počty '!G92</f>
        <v>0</v>
      </c>
      <c r="H92" s="9">
        <f>'izol 3 ceny'!H92*'izol 3 počty '!H92</f>
        <v>0</v>
      </c>
      <c r="I92" s="9">
        <f>'izol 3 ceny'!I92*'izol 3 počty '!I92</f>
        <v>0</v>
      </c>
      <c r="J92" s="9">
        <f>'izol 3 ceny'!J92*'izol 3 počty '!J92</f>
        <v>0</v>
      </c>
      <c r="K92" s="9">
        <f>'izol 3 ceny'!K92*'izol 3 počty '!K92</f>
        <v>0</v>
      </c>
      <c r="L92" s="9">
        <f>'izol 3 ceny'!L92*'izol 3 počty '!L92</f>
        <v>0</v>
      </c>
      <c r="M92" s="9">
        <f>'izol 3 ceny'!M92*'izol 3 počty '!M92</f>
        <v>0</v>
      </c>
      <c r="N92" s="9">
        <f>'izol 3 ceny'!N92*'izol 3 počty '!N92</f>
        <v>0</v>
      </c>
      <c r="O92" s="10" t="s">
        <v>26</v>
      </c>
      <c r="P92" s="10" t="s">
        <v>26</v>
      </c>
      <c r="Q92" s="23" t="s">
        <v>26</v>
      </c>
      <c r="R92" s="23" t="s">
        <v>26</v>
      </c>
      <c r="S92" s="23" t="s">
        <v>26</v>
      </c>
      <c r="T92" s="23" t="s">
        <v>26</v>
      </c>
      <c r="U92" s="23" t="s">
        <v>26</v>
      </c>
      <c r="V92" s="23" t="s">
        <v>26</v>
      </c>
      <c r="W92" s="29" t="s">
        <v>26</v>
      </c>
      <c r="X92" s="111"/>
      <c r="Y92" s="340">
        <f t="shared" si="1"/>
        <v>0</v>
      </c>
    </row>
    <row r="93" spans="1:25" ht="38.25" customHeight="1" thickBot="1" x14ac:dyDescent="0.25">
      <c r="A93" s="5"/>
      <c r="B93" s="2"/>
      <c r="C93" s="70" t="s">
        <v>78</v>
      </c>
      <c r="D93" s="120" t="s">
        <v>79</v>
      </c>
      <c r="E93" s="121" t="s">
        <v>80</v>
      </c>
      <c r="F93" s="120" t="s">
        <v>81</v>
      </c>
      <c r="G93" s="121" t="s">
        <v>82</v>
      </c>
      <c r="H93" s="120" t="s">
        <v>83</v>
      </c>
      <c r="I93" s="120" t="s">
        <v>84</v>
      </c>
      <c r="J93" s="120" t="s">
        <v>85</v>
      </c>
      <c r="K93" s="121" t="s">
        <v>86</v>
      </c>
      <c r="L93" s="120" t="s">
        <v>87</v>
      </c>
      <c r="M93" s="122" t="s">
        <v>88</v>
      </c>
      <c r="N93" s="120" t="s">
        <v>89</v>
      </c>
      <c r="O93" s="120" t="s">
        <v>90</v>
      </c>
      <c r="P93" s="120" t="s">
        <v>91</v>
      </c>
      <c r="Q93" s="75"/>
      <c r="R93" s="75"/>
      <c r="S93" s="75"/>
      <c r="T93" s="75"/>
      <c r="U93" s="75"/>
      <c r="V93" s="75"/>
      <c r="W93" s="75"/>
      <c r="X93" s="75"/>
      <c r="Y93" s="329"/>
    </row>
    <row r="94" spans="1:25" ht="48" customHeight="1" thickBot="1" x14ac:dyDescent="0.25">
      <c r="A94" s="76" t="s">
        <v>77</v>
      </c>
      <c r="B94" s="2" t="s">
        <v>131</v>
      </c>
      <c r="C94" s="11">
        <f>'izol 3 ceny'!C94*'izol 3 počty '!C94</f>
        <v>0</v>
      </c>
      <c r="D94" s="11">
        <f>'izol 3 ceny'!D94*'izol 3 počty '!D94</f>
        <v>0</v>
      </c>
      <c r="E94" s="11">
        <f>'izol 3 ceny'!E94*'izol 3 počty '!E94</f>
        <v>0</v>
      </c>
      <c r="F94" s="11">
        <f>'izol 3 ceny'!F94*'izol 3 počty '!F94</f>
        <v>0</v>
      </c>
      <c r="G94" s="11">
        <f>'izol 3 ceny'!G94*'izol 3 počty '!G94</f>
        <v>0</v>
      </c>
      <c r="H94" s="11">
        <f>'izol 3 ceny'!H94*'izol 3 počty '!H94</f>
        <v>0</v>
      </c>
      <c r="I94" s="11">
        <f>'izol 3 ceny'!I94*'izol 3 počty '!I94</f>
        <v>0</v>
      </c>
      <c r="J94" s="11">
        <f>'izol 3 ceny'!J94*'izol 3 počty '!J94</f>
        <v>0</v>
      </c>
      <c r="K94" s="11">
        <f>'izol 3 ceny'!K94*'izol 3 počty '!K94</f>
        <v>0</v>
      </c>
      <c r="L94" s="11">
        <f>'izol 3 ceny'!L94*'izol 3 počty '!L94</f>
        <v>0</v>
      </c>
      <c r="M94" s="11">
        <f>'izol 3 ceny'!M94*'izol 3 počty '!M94</f>
        <v>0</v>
      </c>
      <c r="N94" s="11">
        <f>'izol 3 ceny'!N94*'izol 3 počty '!N94</f>
        <v>0</v>
      </c>
      <c r="O94" s="11">
        <f>'izol 3 ceny'!O94*'izol 3 počty '!O94</f>
        <v>0</v>
      </c>
      <c r="P94" s="11">
        <f>'izol 3 ceny'!P94*'izol 3 počty '!P94</f>
        <v>0</v>
      </c>
      <c r="Y94" s="340">
        <f t="shared" si="1"/>
        <v>0</v>
      </c>
    </row>
    <row r="95" spans="1:25" ht="18.75" customHeight="1" x14ac:dyDescent="0.2">
      <c r="Y95" s="89"/>
    </row>
    <row r="96" spans="1:25" ht="31.5" customHeight="1" x14ac:dyDescent="0.25">
      <c r="A96" s="345" t="s">
        <v>348</v>
      </c>
      <c r="B96" s="319"/>
      <c r="C96" s="319"/>
      <c r="D96" s="319"/>
      <c r="E96" s="319"/>
      <c r="F96" s="319"/>
      <c r="G96" s="319"/>
      <c r="H96" s="319"/>
      <c r="I96" s="319"/>
      <c r="J96" s="319"/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44">
        <f>SUM(Y5:Y95)</f>
        <v>0</v>
      </c>
    </row>
  </sheetData>
  <sheetProtection sheet="1" objects="1" scenarios="1"/>
  <mergeCells count="2">
    <mergeCell ref="A3:W3"/>
    <mergeCell ref="A4:B4"/>
  </mergeCells>
  <pageMargins left="0.78740157480314965" right="0.78740157480314965" top="0.98425196850393704" bottom="0.98425196850393704" header="0.51181102362204722" footer="0.51181102362204722"/>
  <pageSetup paperSize="8" scale="4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A1:L39"/>
  <sheetViews>
    <sheetView zoomScale="90" zoomScaleNormal="90" workbookViewId="0">
      <selection activeCell="D7" sqref="D7"/>
    </sheetView>
  </sheetViews>
  <sheetFormatPr defaultRowHeight="12.75" x14ac:dyDescent="0.2"/>
  <cols>
    <col min="1" max="1" width="53" customWidth="1"/>
    <col min="2" max="2" width="8.28515625" customWidth="1"/>
    <col min="3" max="8" width="13.28515625" customWidth="1"/>
    <col min="9" max="10" width="14.140625" customWidth="1"/>
    <col min="11" max="12" width="13.28515625" customWidth="1"/>
    <col min="13" max="13" width="14.7109375" customWidth="1"/>
    <col min="257" max="257" width="53" customWidth="1"/>
    <col min="258" max="258" width="8.28515625" customWidth="1"/>
    <col min="259" max="269" width="13.28515625" customWidth="1"/>
    <col min="513" max="513" width="53" customWidth="1"/>
    <col min="514" max="514" width="8.28515625" customWidth="1"/>
    <col min="515" max="525" width="13.28515625" customWidth="1"/>
    <col min="769" max="769" width="53" customWidth="1"/>
    <col min="770" max="770" width="8.28515625" customWidth="1"/>
    <col min="771" max="781" width="13.28515625" customWidth="1"/>
    <col min="1025" max="1025" width="53" customWidth="1"/>
    <col min="1026" max="1026" width="8.28515625" customWidth="1"/>
    <col min="1027" max="1037" width="13.28515625" customWidth="1"/>
    <col min="1281" max="1281" width="53" customWidth="1"/>
    <col min="1282" max="1282" width="8.28515625" customWidth="1"/>
    <col min="1283" max="1293" width="13.28515625" customWidth="1"/>
    <col min="1537" max="1537" width="53" customWidth="1"/>
    <col min="1538" max="1538" width="8.28515625" customWidth="1"/>
    <col min="1539" max="1549" width="13.28515625" customWidth="1"/>
    <col min="1793" max="1793" width="53" customWidth="1"/>
    <col min="1794" max="1794" width="8.28515625" customWidth="1"/>
    <col min="1795" max="1805" width="13.28515625" customWidth="1"/>
    <col min="2049" max="2049" width="53" customWidth="1"/>
    <col min="2050" max="2050" width="8.28515625" customWidth="1"/>
    <col min="2051" max="2061" width="13.28515625" customWidth="1"/>
    <col min="2305" max="2305" width="53" customWidth="1"/>
    <col min="2306" max="2306" width="8.28515625" customWidth="1"/>
    <col min="2307" max="2317" width="13.28515625" customWidth="1"/>
    <col min="2561" max="2561" width="53" customWidth="1"/>
    <col min="2562" max="2562" width="8.28515625" customWidth="1"/>
    <col min="2563" max="2573" width="13.28515625" customWidth="1"/>
    <col min="2817" max="2817" width="53" customWidth="1"/>
    <col min="2818" max="2818" width="8.28515625" customWidth="1"/>
    <col min="2819" max="2829" width="13.28515625" customWidth="1"/>
    <col min="3073" max="3073" width="53" customWidth="1"/>
    <col min="3074" max="3074" width="8.28515625" customWidth="1"/>
    <col min="3075" max="3085" width="13.28515625" customWidth="1"/>
    <col min="3329" max="3329" width="53" customWidth="1"/>
    <col min="3330" max="3330" width="8.28515625" customWidth="1"/>
    <col min="3331" max="3341" width="13.28515625" customWidth="1"/>
    <col min="3585" max="3585" width="53" customWidth="1"/>
    <col min="3586" max="3586" width="8.28515625" customWidth="1"/>
    <col min="3587" max="3597" width="13.28515625" customWidth="1"/>
    <col min="3841" max="3841" width="53" customWidth="1"/>
    <col min="3842" max="3842" width="8.28515625" customWidth="1"/>
    <col min="3843" max="3853" width="13.28515625" customWidth="1"/>
    <col min="4097" max="4097" width="53" customWidth="1"/>
    <col min="4098" max="4098" width="8.28515625" customWidth="1"/>
    <col min="4099" max="4109" width="13.28515625" customWidth="1"/>
    <col min="4353" max="4353" width="53" customWidth="1"/>
    <col min="4354" max="4354" width="8.28515625" customWidth="1"/>
    <col min="4355" max="4365" width="13.28515625" customWidth="1"/>
    <col min="4609" max="4609" width="53" customWidth="1"/>
    <col min="4610" max="4610" width="8.28515625" customWidth="1"/>
    <col min="4611" max="4621" width="13.28515625" customWidth="1"/>
    <col min="4865" max="4865" width="53" customWidth="1"/>
    <col min="4866" max="4866" width="8.28515625" customWidth="1"/>
    <col min="4867" max="4877" width="13.28515625" customWidth="1"/>
    <col min="5121" max="5121" width="53" customWidth="1"/>
    <col min="5122" max="5122" width="8.28515625" customWidth="1"/>
    <col min="5123" max="5133" width="13.28515625" customWidth="1"/>
    <col min="5377" max="5377" width="53" customWidth="1"/>
    <col min="5378" max="5378" width="8.28515625" customWidth="1"/>
    <col min="5379" max="5389" width="13.28515625" customWidth="1"/>
    <col min="5633" max="5633" width="53" customWidth="1"/>
    <col min="5634" max="5634" width="8.28515625" customWidth="1"/>
    <col min="5635" max="5645" width="13.28515625" customWidth="1"/>
    <col min="5889" max="5889" width="53" customWidth="1"/>
    <col min="5890" max="5890" width="8.28515625" customWidth="1"/>
    <col min="5891" max="5901" width="13.28515625" customWidth="1"/>
    <col min="6145" max="6145" width="53" customWidth="1"/>
    <col min="6146" max="6146" width="8.28515625" customWidth="1"/>
    <col min="6147" max="6157" width="13.28515625" customWidth="1"/>
    <col min="6401" max="6401" width="53" customWidth="1"/>
    <col min="6402" max="6402" width="8.28515625" customWidth="1"/>
    <col min="6403" max="6413" width="13.28515625" customWidth="1"/>
    <col min="6657" max="6657" width="53" customWidth="1"/>
    <col min="6658" max="6658" width="8.28515625" customWidth="1"/>
    <col min="6659" max="6669" width="13.28515625" customWidth="1"/>
    <col min="6913" max="6913" width="53" customWidth="1"/>
    <col min="6914" max="6914" width="8.28515625" customWidth="1"/>
    <col min="6915" max="6925" width="13.28515625" customWidth="1"/>
    <col min="7169" max="7169" width="53" customWidth="1"/>
    <col min="7170" max="7170" width="8.28515625" customWidth="1"/>
    <col min="7171" max="7181" width="13.28515625" customWidth="1"/>
    <col min="7425" max="7425" width="53" customWidth="1"/>
    <col min="7426" max="7426" width="8.28515625" customWidth="1"/>
    <col min="7427" max="7437" width="13.28515625" customWidth="1"/>
    <col min="7681" max="7681" width="53" customWidth="1"/>
    <col min="7682" max="7682" width="8.28515625" customWidth="1"/>
    <col min="7683" max="7693" width="13.28515625" customWidth="1"/>
    <col min="7937" max="7937" width="53" customWidth="1"/>
    <col min="7938" max="7938" width="8.28515625" customWidth="1"/>
    <col min="7939" max="7949" width="13.28515625" customWidth="1"/>
    <col min="8193" max="8193" width="53" customWidth="1"/>
    <col min="8194" max="8194" width="8.28515625" customWidth="1"/>
    <col min="8195" max="8205" width="13.28515625" customWidth="1"/>
    <col min="8449" max="8449" width="53" customWidth="1"/>
    <col min="8450" max="8450" width="8.28515625" customWidth="1"/>
    <col min="8451" max="8461" width="13.28515625" customWidth="1"/>
    <col min="8705" max="8705" width="53" customWidth="1"/>
    <col min="8706" max="8706" width="8.28515625" customWidth="1"/>
    <col min="8707" max="8717" width="13.28515625" customWidth="1"/>
    <col min="8961" max="8961" width="53" customWidth="1"/>
    <col min="8962" max="8962" width="8.28515625" customWidth="1"/>
    <col min="8963" max="8973" width="13.28515625" customWidth="1"/>
    <col min="9217" max="9217" width="53" customWidth="1"/>
    <col min="9218" max="9218" width="8.28515625" customWidth="1"/>
    <col min="9219" max="9229" width="13.28515625" customWidth="1"/>
    <col min="9473" max="9473" width="53" customWidth="1"/>
    <col min="9474" max="9474" width="8.28515625" customWidth="1"/>
    <col min="9475" max="9485" width="13.28515625" customWidth="1"/>
    <col min="9729" max="9729" width="53" customWidth="1"/>
    <col min="9730" max="9730" width="8.28515625" customWidth="1"/>
    <col min="9731" max="9741" width="13.28515625" customWidth="1"/>
    <col min="9985" max="9985" width="53" customWidth="1"/>
    <col min="9986" max="9986" width="8.28515625" customWidth="1"/>
    <col min="9987" max="9997" width="13.28515625" customWidth="1"/>
    <col min="10241" max="10241" width="53" customWidth="1"/>
    <col min="10242" max="10242" width="8.28515625" customWidth="1"/>
    <col min="10243" max="10253" width="13.28515625" customWidth="1"/>
    <col min="10497" max="10497" width="53" customWidth="1"/>
    <col min="10498" max="10498" width="8.28515625" customWidth="1"/>
    <col min="10499" max="10509" width="13.28515625" customWidth="1"/>
    <col min="10753" max="10753" width="53" customWidth="1"/>
    <col min="10754" max="10754" width="8.28515625" customWidth="1"/>
    <col min="10755" max="10765" width="13.28515625" customWidth="1"/>
    <col min="11009" max="11009" width="53" customWidth="1"/>
    <col min="11010" max="11010" width="8.28515625" customWidth="1"/>
    <col min="11011" max="11021" width="13.28515625" customWidth="1"/>
    <col min="11265" max="11265" width="53" customWidth="1"/>
    <col min="11266" max="11266" width="8.28515625" customWidth="1"/>
    <col min="11267" max="11277" width="13.28515625" customWidth="1"/>
    <col min="11521" max="11521" width="53" customWidth="1"/>
    <col min="11522" max="11522" width="8.28515625" customWidth="1"/>
    <col min="11523" max="11533" width="13.28515625" customWidth="1"/>
    <col min="11777" max="11777" width="53" customWidth="1"/>
    <col min="11778" max="11778" width="8.28515625" customWidth="1"/>
    <col min="11779" max="11789" width="13.28515625" customWidth="1"/>
    <col min="12033" max="12033" width="53" customWidth="1"/>
    <col min="12034" max="12034" width="8.28515625" customWidth="1"/>
    <col min="12035" max="12045" width="13.28515625" customWidth="1"/>
    <col min="12289" max="12289" width="53" customWidth="1"/>
    <col min="12290" max="12290" width="8.28515625" customWidth="1"/>
    <col min="12291" max="12301" width="13.28515625" customWidth="1"/>
    <col min="12545" max="12545" width="53" customWidth="1"/>
    <col min="12546" max="12546" width="8.28515625" customWidth="1"/>
    <col min="12547" max="12557" width="13.28515625" customWidth="1"/>
    <col min="12801" max="12801" width="53" customWidth="1"/>
    <col min="12802" max="12802" width="8.28515625" customWidth="1"/>
    <col min="12803" max="12813" width="13.28515625" customWidth="1"/>
    <col min="13057" max="13057" width="53" customWidth="1"/>
    <col min="13058" max="13058" width="8.28515625" customWidth="1"/>
    <col min="13059" max="13069" width="13.28515625" customWidth="1"/>
    <col min="13313" max="13313" width="53" customWidth="1"/>
    <col min="13314" max="13314" width="8.28515625" customWidth="1"/>
    <col min="13315" max="13325" width="13.28515625" customWidth="1"/>
    <col min="13569" max="13569" width="53" customWidth="1"/>
    <col min="13570" max="13570" width="8.28515625" customWidth="1"/>
    <col min="13571" max="13581" width="13.28515625" customWidth="1"/>
    <col min="13825" max="13825" width="53" customWidth="1"/>
    <col min="13826" max="13826" width="8.28515625" customWidth="1"/>
    <col min="13827" max="13837" width="13.28515625" customWidth="1"/>
    <col min="14081" max="14081" width="53" customWidth="1"/>
    <col min="14082" max="14082" width="8.28515625" customWidth="1"/>
    <col min="14083" max="14093" width="13.28515625" customWidth="1"/>
    <col min="14337" max="14337" width="53" customWidth="1"/>
    <col min="14338" max="14338" width="8.28515625" customWidth="1"/>
    <col min="14339" max="14349" width="13.28515625" customWidth="1"/>
    <col min="14593" max="14593" width="53" customWidth="1"/>
    <col min="14594" max="14594" width="8.28515625" customWidth="1"/>
    <col min="14595" max="14605" width="13.28515625" customWidth="1"/>
    <col min="14849" max="14849" width="53" customWidth="1"/>
    <col min="14850" max="14850" width="8.28515625" customWidth="1"/>
    <col min="14851" max="14861" width="13.28515625" customWidth="1"/>
    <col min="15105" max="15105" width="53" customWidth="1"/>
    <col min="15106" max="15106" width="8.28515625" customWidth="1"/>
    <col min="15107" max="15117" width="13.28515625" customWidth="1"/>
    <col min="15361" max="15361" width="53" customWidth="1"/>
    <col min="15362" max="15362" width="8.28515625" customWidth="1"/>
    <col min="15363" max="15373" width="13.28515625" customWidth="1"/>
    <col min="15617" max="15617" width="53" customWidth="1"/>
    <col min="15618" max="15618" width="8.28515625" customWidth="1"/>
    <col min="15619" max="15629" width="13.28515625" customWidth="1"/>
    <col min="15873" max="15873" width="53" customWidth="1"/>
    <col min="15874" max="15874" width="8.28515625" customWidth="1"/>
    <col min="15875" max="15885" width="13.28515625" customWidth="1"/>
    <col min="16129" max="16129" width="53" customWidth="1"/>
    <col min="16130" max="16130" width="8.28515625" customWidth="1"/>
    <col min="16131" max="16141" width="13.28515625" customWidth="1"/>
  </cols>
  <sheetData>
    <row r="1" spans="1:12" ht="19.5" customHeight="1" x14ac:dyDescent="0.25">
      <c r="A1" s="8" t="s">
        <v>230</v>
      </c>
    </row>
    <row r="2" spans="1:12" ht="18" customHeight="1" thickBot="1" x14ac:dyDescent="0.3">
      <c r="A2" s="8" t="s">
        <v>231</v>
      </c>
    </row>
    <row r="3" spans="1:12" ht="40.5" customHeight="1" thickBot="1" x14ac:dyDescent="0.25">
      <c r="A3" s="474" t="s">
        <v>232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6"/>
    </row>
    <row r="4" spans="1:12" ht="37.5" customHeight="1" thickBot="1" x14ac:dyDescent="0.25">
      <c r="A4" s="492" t="s">
        <v>233</v>
      </c>
      <c r="B4" s="494"/>
      <c r="C4" s="396" t="s">
        <v>234</v>
      </c>
      <c r="D4" s="3" t="s">
        <v>235</v>
      </c>
      <c r="E4" s="3" t="s">
        <v>236</v>
      </c>
      <c r="F4" s="4" t="s">
        <v>237</v>
      </c>
      <c r="G4" s="3" t="s">
        <v>238</v>
      </c>
      <c r="H4" s="4" t="s">
        <v>239</v>
      </c>
      <c r="I4" s="3" t="s">
        <v>240</v>
      </c>
      <c r="J4" s="4" t="s">
        <v>241</v>
      </c>
      <c r="K4" s="3" t="s">
        <v>242</v>
      </c>
      <c r="L4" s="128" t="s">
        <v>243</v>
      </c>
    </row>
    <row r="5" spans="1:12" ht="21" customHeight="1" thickBot="1" x14ac:dyDescent="0.25">
      <c r="A5" s="492" t="s">
        <v>244</v>
      </c>
      <c r="B5" s="493"/>
      <c r="C5" s="3">
        <v>25</v>
      </c>
      <c r="D5" s="3">
        <v>32</v>
      </c>
      <c r="E5" s="3">
        <v>40</v>
      </c>
      <c r="F5" s="3">
        <v>50</v>
      </c>
      <c r="G5" s="3">
        <v>63</v>
      </c>
      <c r="H5" s="3" t="s">
        <v>245</v>
      </c>
      <c r="I5" s="3" t="s">
        <v>246</v>
      </c>
      <c r="J5" s="3" t="s">
        <v>247</v>
      </c>
      <c r="K5" s="3" t="s">
        <v>248</v>
      </c>
      <c r="L5" s="3" t="s">
        <v>249</v>
      </c>
    </row>
    <row r="6" spans="1:12" ht="30" customHeight="1" thickBot="1" x14ac:dyDescent="0.25">
      <c r="A6" s="130" t="s">
        <v>250</v>
      </c>
      <c r="B6" s="2" t="s">
        <v>251</v>
      </c>
      <c r="C6" s="346">
        <v>0</v>
      </c>
      <c r="D6" s="346">
        <v>0</v>
      </c>
      <c r="E6" s="346">
        <v>0</v>
      </c>
      <c r="F6" s="347">
        <v>0</v>
      </c>
      <c r="G6" s="346">
        <v>0</v>
      </c>
      <c r="H6" s="132"/>
      <c r="I6" s="132" t="s">
        <v>46</v>
      </c>
      <c r="J6" s="132" t="s">
        <v>46</v>
      </c>
      <c r="K6" s="132" t="s">
        <v>46</v>
      </c>
      <c r="L6" s="132" t="s">
        <v>46</v>
      </c>
    </row>
    <row r="7" spans="1:12" ht="30" customHeight="1" thickBot="1" x14ac:dyDescent="0.25">
      <c r="A7" s="5" t="s">
        <v>252</v>
      </c>
      <c r="B7" s="2" t="s">
        <v>251</v>
      </c>
      <c r="C7" s="133" t="s">
        <v>46</v>
      </c>
      <c r="D7" s="133" t="s">
        <v>46</v>
      </c>
      <c r="E7" s="133" t="s">
        <v>46</v>
      </c>
      <c r="F7" s="133" t="s">
        <v>46</v>
      </c>
      <c r="G7" s="133" t="s">
        <v>46</v>
      </c>
      <c r="H7" s="348">
        <v>0</v>
      </c>
      <c r="I7" s="335">
        <v>0</v>
      </c>
      <c r="J7" s="348">
        <v>0</v>
      </c>
      <c r="K7" s="335">
        <v>0</v>
      </c>
      <c r="L7" s="349">
        <v>0</v>
      </c>
    </row>
    <row r="8" spans="1:12" ht="40.5" customHeight="1" thickBot="1" x14ac:dyDescent="0.25">
      <c r="A8" s="495" t="s">
        <v>253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</row>
    <row r="9" spans="1:12" ht="37.5" customHeight="1" thickBot="1" x14ac:dyDescent="0.25">
      <c r="A9" s="492" t="s">
        <v>233</v>
      </c>
      <c r="B9" s="494"/>
      <c r="C9" s="396" t="s">
        <v>389</v>
      </c>
      <c r="D9" s="3" t="s">
        <v>255</v>
      </c>
      <c r="E9" s="3" t="s">
        <v>256</v>
      </c>
      <c r="F9" s="4" t="s">
        <v>257</v>
      </c>
      <c r="G9" s="3" t="s">
        <v>258</v>
      </c>
      <c r="H9" s="3" t="s">
        <v>259</v>
      </c>
      <c r="I9" s="3" t="s">
        <v>260</v>
      </c>
      <c r="J9" s="3" t="s">
        <v>261</v>
      </c>
      <c r="K9" s="136" t="s">
        <v>26</v>
      </c>
      <c r="L9" s="136" t="s">
        <v>26</v>
      </c>
    </row>
    <row r="10" spans="1:12" ht="21" customHeight="1" thickBot="1" x14ac:dyDescent="0.25">
      <c r="A10" s="492" t="s">
        <v>244</v>
      </c>
      <c r="B10" s="493"/>
      <c r="C10" s="3">
        <v>25</v>
      </c>
      <c r="D10" s="3">
        <v>32</v>
      </c>
      <c r="E10" s="3">
        <v>40</v>
      </c>
      <c r="F10" s="3">
        <v>50</v>
      </c>
      <c r="G10" s="3">
        <v>63</v>
      </c>
      <c r="H10" s="3">
        <v>75</v>
      </c>
      <c r="I10" s="3">
        <v>90</v>
      </c>
      <c r="J10" s="3">
        <v>110</v>
      </c>
      <c r="K10" s="136" t="s">
        <v>26</v>
      </c>
      <c r="L10" s="136" t="s">
        <v>26</v>
      </c>
    </row>
    <row r="11" spans="1:12" ht="30" customHeight="1" thickBot="1" x14ac:dyDescent="0.25">
      <c r="A11" s="5" t="s">
        <v>262</v>
      </c>
      <c r="B11" s="2" t="s">
        <v>251</v>
      </c>
      <c r="C11" s="336">
        <v>0</v>
      </c>
      <c r="D11" s="336">
        <v>0</v>
      </c>
      <c r="E11" s="336">
        <v>0</v>
      </c>
      <c r="F11" s="350">
        <v>0</v>
      </c>
      <c r="G11" s="336">
        <v>0</v>
      </c>
      <c r="H11" s="351">
        <v>0</v>
      </c>
      <c r="I11" s="351">
        <v>0</v>
      </c>
      <c r="J11" s="351">
        <v>0</v>
      </c>
      <c r="K11" s="140" t="s">
        <v>46</v>
      </c>
      <c r="L11" s="140" t="s">
        <v>46</v>
      </c>
    </row>
    <row r="13" spans="1:12" ht="12.75" customHeight="1" x14ac:dyDescent="0.2"/>
    <row r="14" spans="1:12" ht="15.75" hidden="1" x14ac:dyDescent="0.2">
      <c r="B14" s="15"/>
      <c r="K14" s="141"/>
    </row>
    <row r="15" spans="1:12" ht="15.75" hidden="1" thickBot="1" x14ac:dyDescent="0.25">
      <c r="A15" s="474" t="s">
        <v>232</v>
      </c>
      <c r="B15" s="475"/>
      <c r="C15" s="475"/>
      <c r="D15" s="475"/>
      <c r="E15" s="475"/>
      <c r="F15" s="475"/>
      <c r="G15" s="475"/>
      <c r="H15" s="475"/>
      <c r="I15" s="475"/>
      <c r="J15" s="475"/>
      <c r="K15" s="475"/>
      <c r="L15" s="476"/>
    </row>
    <row r="16" spans="1:12" ht="13.5" hidden="1" thickBot="1" x14ac:dyDescent="0.25">
      <c r="A16" s="492" t="s">
        <v>233</v>
      </c>
      <c r="B16" s="494"/>
      <c r="C16" s="3" t="s">
        <v>234</v>
      </c>
      <c r="D16" s="3" t="s">
        <v>235</v>
      </c>
      <c r="E16" s="3" t="s">
        <v>236</v>
      </c>
      <c r="F16" s="4" t="s">
        <v>237</v>
      </c>
      <c r="G16" s="3" t="s">
        <v>238</v>
      </c>
      <c r="H16" s="4" t="s">
        <v>239</v>
      </c>
      <c r="I16" s="3" t="s">
        <v>240</v>
      </c>
      <c r="J16" s="4" t="s">
        <v>241</v>
      </c>
      <c r="K16" s="3" t="s">
        <v>242</v>
      </c>
      <c r="L16" s="128" t="s">
        <v>243</v>
      </c>
    </row>
    <row r="17" spans="1:12" ht="13.5" hidden="1" thickBot="1" x14ac:dyDescent="0.25">
      <c r="A17" s="492" t="s">
        <v>244</v>
      </c>
      <c r="B17" s="493"/>
      <c r="C17" s="3">
        <v>25</v>
      </c>
      <c r="D17" s="3">
        <v>32</v>
      </c>
      <c r="E17" s="3">
        <v>40</v>
      </c>
      <c r="F17" s="3">
        <v>50</v>
      </c>
      <c r="G17" s="3">
        <v>63</v>
      </c>
      <c r="H17" s="3" t="s">
        <v>245</v>
      </c>
      <c r="I17" s="3" t="s">
        <v>246</v>
      </c>
      <c r="J17" s="3" t="s">
        <v>247</v>
      </c>
      <c r="K17" s="3" t="s">
        <v>248</v>
      </c>
      <c r="L17" s="3" t="s">
        <v>249</v>
      </c>
    </row>
    <row r="18" spans="1:12" ht="16.5" hidden="1" thickBot="1" x14ac:dyDescent="0.25">
      <c r="A18" s="130" t="s">
        <v>250</v>
      </c>
      <c r="B18" s="2" t="s">
        <v>251</v>
      </c>
      <c r="C18" s="131">
        <v>346</v>
      </c>
      <c r="D18" s="131">
        <v>430</v>
      </c>
      <c r="E18" s="131">
        <v>582</v>
      </c>
      <c r="F18" s="131">
        <v>759</v>
      </c>
      <c r="G18" s="131">
        <v>1313</v>
      </c>
      <c r="H18" s="132"/>
      <c r="I18" s="132" t="s">
        <v>46</v>
      </c>
      <c r="J18" s="132" t="s">
        <v>46</v>
      </c>
      <c r="K18" s="132" t="s">
        <v>46</v>
      </c>
      <c r="L18" s="132" t="s">
        <v>46</v>
      </c>
    </row>
    <row r="19" spans="1:12" ht="26.25" hidden="1" thickBot="1" x14ac:dyDescent="0.25">
      <c r="A19" s="5" t="s">
        <v>252</v>
      </c>
      <c r="B19" s="2" t="s">
        <v>251</v>
      </c>
      <c r="C19" s="133" t="s">
        <v>46</v>
      </c>
      <c r="D19" s="133" t="s">
        <v>46</v>
      </c>
      <c r="E19" s="133" t="s">
        <v>46</v>
      </c>
      <c r="F19" s="133" t="s">
        <v>46</v>
      </c>
      <c r="G19" s="133" t="s">
        <v>46</v>
      </c>
      <c r="H19" s="134">
        <v>592</v>
      </c>
      <c r="I19" s="87">
        <v>669</v>
      </c>
      <c r="J19" s="134">
        <v>827</v>
      </c>
      <c r="K19" s="87">
        <v>1032</v>
      </c>
      <c r="L19" s="135">
        <v>1985</v>
      </c>
    </row>
    <row r="20" spans="1:12" ht="13.5" hidden="1" thickBot="1" x14ac:dyDescent="0.25">
      <c r="A20" s="498" t="s">
        <v>253</v>
      </c>
      <c r="B20" s="499"/>
      <c r="C20" s="499"/>
      <c r="D20" s="499"/>
      <c r="E20" s="499"/>
      <c r="F20" s="499"/>
      <c r="G20" s="499"/>
      <c r="H20" s="499"/>
      <c r="I20" s="499"/>
      <c r="J20" s="499"/>
      <c r="K20" s="499"/>
      <c r="L20" s="500"/>
    </row>
    <row r="21" spans="1:12" ht="16.5" hidden="1" thickBot="1" x14ac:dyDescent="0.25">
      <c r="A21" s="492" t="s">
        <v>233</v>
      </c>
      <c r="B21" s="494"/>
      <c r="C21" s="3" t="s">
        <v>254</v>
      </c>
      <c r="D21" s="3" t="s">
        <v>255</v>
      </c>
      <c r="E21" s="3" t="s">
        <v>256</v>
      </c>
      <c r="F21" s="4" t="s">
        <v>257</v>
      </c>
      <c r="G21" s="3" t="s">
        <v>258</v>
      </c>
      <c r="H21" s="3" t="s">
        <v>259</v>
      </c>
      <c r="I21" s="3" t="s">
        <v>260</v>
      </c>
      <c r="J21" s="3" t="s">
        <v>261</v>
      </c>
      <c r="K21" s="136" t="s">
        <v>26</v>
      </c>
      <c r="L21" s="136" t="s">
        <v>26</v>
      </c>
    </row>
    <row r="22" spans="1:12" ht="16.5" hidden="1" thickBot="1" x14ac:dyDescent="0.25">
      <c r="A22" s="492" t="s">
        <v>244</v>
      </c>
      <c r="B22" s="493"/>
      <c r="C22" s="3">
        <v>25</v>
      </c>
      <c r="D22" s="3">
        <v>32</v>
      </c>
      <c r="E22" s="3">
        <v>40</v>
      </c>
      <c r="F22" s="3">
        <v>50</v>
      </c>
      <c r="G22" s="3">
        <v>63</v>
      </c>
      <c r="H22" s="3">
        <v>75</v>
      </c>
      <c r="I22" s="3">
        <v>90</v>
      </c>
      <c r="J22" s="3">
        <v>110</v>
      </c>
      <c r="K22" s="136" t="s">
        <v>26</v>
      </c>
      <c r="L22" s="136" t="s">
        <v>26</v>
      </c>
    </row>
    <row r="23" spans="1:12" ht="16.5" hidden="1" thickBot="1" x14ac:dyDescent="0.25">
      <c r="A23" s="5" t="s">
        <v>262</v>
      </c>
      <c r="B23" s="2" t="s">
        <v>251</v>
      </c>
      <c r="C23" s="137">
        <v>320</v>
      </c>
      <c r="D23" s="137">
        <v>394</v>
      </c>
      <c r="E23" s="137">
        <v>450</v>
      </c>
      <c r="F23" s="138">
        <v>630</v>
      </c>
      <c r="G23" s="137">
        <v>923</v>
      </c>
      <c r="H23" s="139">
        <v>1011</v>
      </c>
      <c r="I23" s="139">
        <v>1221</v>
      </c>
      <c r="J23" s="139">
        <v>1485</v>
      </c>
      <c r="K23" s="140" t="s">
        <v>46</v>
      </c>
      <c r="L23" s="140" t="s">
        <v>46</v>
      </c>
    </row>
    <row r="24" spans="1:12" hidden="1" x14ac:dyDescent="0.2"/>
    <row r="25" spans="1:12" hidden="1" x14ac:dyDescent="0.2"/>
    <row r="26" spans="1:12" hidden="1" x14ac:dyDescent="0.2"/>
    <row r="39" spans="11:11" ht="14.25" x14ac:dyDescent="0.2">
      <c r="K39" s="142"/>
    </row>
  </sheetData>
  <mergeCells count="12">
    <mergeCell ref="A22:B22"/>
    <mergeCell ref="A3:L3"/>
    <mergeCell ref="A4:B4"/>
    <mergeCell ref="A5:B5"/>
    <mergeCell ref="A8:L8"/>
    <mergeCell ref="A9:B9"/>
    <mergeCell ref="A10:B10"/>
    <mergeCell ref="A15:L15"/>
    <mergeCell ref="A16:B16"/>
    <mergeCell ref="A17:B17"/>
    <mergeCell ref="A20:L20"/>
    <mergeCell ref="A21:B21"/>
  </mergeCells>
  <pageMargins left="1.03" right="0.19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O39"/>
  <sheetViews>
    <sheetView zoomScale="90" zoomScaleNormal="90" workbookViewId="0">
      <selection activeCell="D6" sqref="D6"/>
    </sheetView>
  </sheetViews>
  <sheetFormatPr defaultRowHeight="12.75" x14ac:dyDescent="0.2"/>
  <cols>
    <col min="1" max="1" width="53" customWidth="1"/>
    <col min="2" max="2" width="8.28515625" customWidth="1"/>
    <col min="3" max="7" width="13.28515625" customWidth="1"/>
    <col min="8" max="8" width="13.140625" customWidth="1"/>
    <col min="9" max="10" width="14.140625" customWidth="1"/>
    <col min="11" max="12" width="13.28515625" customWidth="1"/>
    <col min="13" max="13" width="14.7109375" customWidth="1"/>
    <col min="14" max="14" width="9.140625" customWidth="1"/>
    <col min="257" max="257" width="29.140625" customWidth="1"/>
    <col min="258" max="258" width="9.42578125" customWidth="1"/>
    <col min="259" max="263" width="13.28515625" customWidth="1"/>
    <col min="264" max="264" width="15.7109375" customWidth="1"/>
    <col min="265" max="265" width="15" customWidth="1"/>
    <col min="266" max="268" width="13.28515625" customWidth="1"/>
    <col min="269" max="269" width="14.7109375" customWidth="1"/>
    <col min="270" max="270" width="10.7109375" customWidth="1"/>
    <col min="513" max="513" width="29.140625" customWidth="1"/>
    <col min="514" max="514" width="9.42578125" customWidth="1"/>
    <col min="515" max="519" width="13.28515625" customWidth="1"/>
    <col min="520" max="520" width="15.7109375" customWidth="1"/>
    <col min="521" max="521" width="15" customWidth="1"/>
    <col min="522" max="524" width="13.28515625" customWidth="1"/>
    <col min="525" max="525" width="14.7109375" customWidth="1"/>
    <col min="526" max="526" width="10.7109375" customWidth="1"/>
    <col min="769" max="769" width="29.140625" customWidth="1"/>
    <col min="770" max="770" width="9.42578125" customWidth="1"/>
    <col min="771" max="775" width="13.28515625" customWidth="1"/>
    <col min="776" max="776" width="15.7109375" customWidth="1"/>
    <col min="777" max="777" width="15" customWidth="1"/>
    <col min="778" max="780" width="13.28515625" customWidth="1"/>
    <col min="781" max="781" width="14.7109375" customWidth="1"/>
    <col min="782" max="782" width="10.7109375" customWidth="1"/>
    <col min="1025" max="1025" width="29.140625" customWidth="1"/>
    <col min="1026" max="1026" width="9.42578125" customWidth="1"/>
    <col min="1027" max="1031" width="13.28515625" customWidth="1"/>
    <col min="1032" max="1032" width="15.7109375" customWidth="1"/>
    <col min="1033" max="1033" width="15" customWidth="1"/>
    <col min="1034" max="1036" width="13.28515625" customWidth="1"/>
    <col min="1037" max="1037" width="14.7109375" customWidth="1"/>
    <col min="1038" max="1038" width="10.7109375" customWidth="1"/>
    <col min="1281" max="1281" width="29.140625" customWidth="1"/>
    <col min="1282" max="1282" width="9.42578125" customWidth="1"/>
    <col min="1283" max="1287" width="13.28515625" customWidth="1"/>
    <col min="1288" max="1288" width="15.7109375" customWidth="1"/>
    <col min="1289" max="1289" width="15" customWidth="1"/>
    <col min="1290" max="1292" width="13.28515625" customWidth="1"/>
    <col min="1293" max="1293" width="14.7109375" customWidth="1"/>
    <col min="1294" max="1294" width="10.7109375" customWidth="1"/>
    <col min="1537" max="1537" width="29.140625" customWidth="1"/>
    <col min="1538" max="1538" width="9.42578125" customWidth="1"/>
    <col min="1539" max="1543" width="13.28515625" customWidth="1"/>
    <col min="1544" max="1544" width="15.7109375" customWidth="1"/>
    <col min="1545" max="1545" width="15" customWidth="1"/>
    <col min="1546" max="1548" width="13.28515625" customWidth="1"/>
    <col min="1549" max="1549" width="14.7109375" customWidth="1"/>
    <col min="1550" max="1550" width="10.7109375" customWidth="1"/>
    <col min="1793" max="1793" width="29.140625" customWidth="1"/>
    <col min="1794" max="1794" width="9.42578125" customWidth="1"/>
    <col min="1795" max="1799" width="13.28515625" customWidth="1"/>
    <col min="1800" max="1800" width="15.7109375" customWidth="1"/>
    <col min="1801" max="1801" width="15" customWidth="1"/>
    <col min="1802" max="1804" width="13.28515625" customWidth="1"/>
    <col min="1805" max="1805" width="14.7109375" customWidth="1"/>
    <col min="1806" max="1806" width="10.7109375" customWidth="1"/>
    <col min="2049" max="2049" width="29.140625" customWidth="1"/>
    <col min="2050" max="2050" width="9.42578125" customWidth="1"/>
    <col min="2051" max="2055" width="13.28515625" customWidth="1"/>
    <col min="2056" max="2056" width="15.7109375" customWidth="1"/>
    <col min="2057" max="2057" width="15" customWidth="1"/>
    <col min="2058" max="2060" width="13.28515625" customWidth="1"/>
    <col min="2061" max="2061" width="14.7109375" customWidth="1"/>
    <col min="2062" max="2062" width="10.7109375" customWidth="1"/>
    <col min="2305" max="2305" width="29.140625" customWidth="1"/>
    <col min="2306" max="2306" width="9.42578125" customWidth="1"/>
    <col min="2307" max="2311" width="13.28515625" customWidth="1"/>
    <col min="2312" max="2312" width="15.7109375" customWidth="1"/>
    <col min="2313" max="2313" width="15" customWidth="1"/>
    <col min="2314" max="2316" width="13.28515625" customWidth="1"/>
    <col min="2317" max="2317" width="14.7109375" customWidth="1"/>
    <col min="2318" max="2318" width="10.7109375" customWidth="1"/>
    <col min="2561" max="2561" width="29.140625" customWidth="1"/>
    <col min="2562" max="2562" width="9.42578125" customWidth="1"/>
    <col min="2563" max="2567" width="13.28515625" customWidth="1"/>
    <col min="2568" max="2568" width="15.7109375" customWidth="1"/>
    <col min="2569" max="2569" width="15" customWidth="1"/>
    <col min="2570" max="2572" width="13.28515625" customWidth="1"/>
    <col min="2573" max="2573" width="14.7109375" customWidth="1"/>
    <col min="2574" max="2574" width="10.7109375" customWidth="1"/>
    <col min="2817" max="2817" width="29.140625" customWidth="1"/>
    <col min="2818" max="2818" width="9.42578125" customWidth="1"/>
    <col min="2819" max="2823" width="13.28515625" customWidth="1"/>
    <col min="2824" max="2824" width="15.7109375" customWidth="1"/>
    <col min="2825" max="2825" width="15" customWidth="1"/>
    <col min="2826" max="2828" width="13.28515625" customWidth="1"/>
    <col min="2829" max="2829" width="14.7109375" customWidth="1"/>
    <col min="2830" max="2830" width="10.7109375" customWidth="1"/>
    <col min="3073" max="3073" width="29.140625" customWidth="1"/>
    <col min="3074" max="3074" width="9.42578125" customWidth="1"/>
    <col min="3075" max="3079" width="13.28515625" customWidth="1"/>
    <col min="3080" max="3080" width="15.7109375" customWidth="1"/>
    <col min="3081" max="3081" width="15" customWidth="1"/>
    <col min="3082" max="3084" width="13.28515625" customWidth="1"/>
    <col min="3085" max="3085" width="14.7109375" customWidth="1"/>
    <col min="3086" max="3086" width="10.7109375" customWidth="1"/>
    <col min="3329" max="3329" width="29.140625" customWidth="1"/>
    <col min="3330" max="3330" width="9.42578125" customWidth="1"/>
    <col min="3331" max="3335" width="13.28515625" customWidth="1"/>
    <col min="3336" max="3336" width="15.7109375" customWidth="1"/>
    <col min="3337" max="3337" width="15" customWidth="1"/>
    <col min="3338" max="3340" width="13.28515625" customWidth="1"/>
    <col min="3341" max="3341" width="14.7109375" customWidth="1"/>
    <col min="3342" max="3342" width="10.7109375" customWidth="1"/>
    <col min="3585" max="3585" width="29.140625" customWidth="1"/>
    <col min="3586" max="3586" width="9.42578125" customWidth="1"/>
    <col min="3587" max="3591" width="13.28515625" customWidth="1"/>
    <col min="3592" max="3592" width="15.7109375" customWidth="1"/>
    <col min="3593" max="3593" width="15" customWidth="1"/>
    <col min="3594" max="3596" width="13.28515625" customWidth="1"/>
    <col min="3597" max="3597" width="14.7109375" customWidth="1"/>
    <col min="3598" max="3598" width="10.7109375" customWidth="1"/>
    <col min="3841" max="3841" width="29.140625" customWidth="1"/>
    <col min="3842" max="3842" width="9.42578125" customWidth="1"/>
    <col min="3843" max="3847" width="13.28515625" customWidth="1"/>
    <col min="3848" max="3848" width="15.7109375" customWidth="1"/>
    <col min="3849" max="3849" width="15" customWidth="1"/>
    <col min="3850" max="3852" width="13.28515625" customWidth="1"/>
    <col min="3853" max="3853" width="14.7109375" customWidth="1"/>
    <col min="3854" max="3854" width="10.7109375" customWidth="1"/>
    <col min="4097" max="4097" width="29.140625" customWidth="1"/>
    <col min="4098" max="4098" width="9.42578125" customWidth="1"/>
    <col min="4099" max="4103" width="13.28515625" customWidth="1"/>
    <col min="4104" max="4104" width="15.7109375" customWidth="1"/>
    <col min="4105" max="4105" width="15" customWidth="1"/>
    <col min="4106" max="4108" width="13.28515625" customWidth="1"/>
    <col min="4109" max="4109" width="14.7109375" customWidth="1"/>
    <col min="4110" max="4110" width="10.7109375" customWidth="1"/>
    <col min="4353" max="4353" width="29.140625" customWidth="1"/>
    <col min="4354" max="4354" width="9.42578125" customWidth="1"/>
    <col min="4355" max="4359" width="13.28515625" customWidth="1"/>
    <col min="4360" max="4360" width="15.7109375" customWidth="1"/>
    <col min="4361" max="4361" width="15" customWidth="1"/>
    <col min="4362" max="4364" width="13.28515625" customWidth="1"/>
    <col min="4365" max="4365" width="14.7109375" customWidth="1"/>
    <col min="4366" max="4366" width="10.7109375" customWidth="1"/>
    <col min="4609" max="4609" width="29.140625" customWidth="1"/>
    <col min="4610" max="4610" width="9.42578125" customWidth="1"/>
    <col min="4611" max="4615" width="13.28515625" customWidth="1"/>
    <col min="4616" max="4616" width="15.7109375" customWidth="1"/>
    <col min="4617" max="4617" width="15" customWidth="1"/>
    <col min="4618" max="4620" width="13.28515625" customWidth="1"/>
    <col min="4621" max="4621" width="14.7109375" customWidth="1"/>
    <col min="4622" max="4622" width="10.7109375" customWidth="1"/>
    <col min="4865" max="4865" width="29.140625" customWidth="1"/>
    <col min="4866" max="4866" width="9.42578125" customWidth="1"/>
    <col min="4867" max="4871" width="13.28515625" customWidth="1"/>
    <col min="4872" max="4872" width="15.7109375" customWidth="1"/>
    <col min="4873" max="4873" width="15" customWidth="1"/>
    <col min="4874" max="4876" width="13.28515625" customWidth="1"/>
    <col min="4877" max="4877" width="14.7109375" customWidth="1"/>
    <col min="4878" max="4878" width="10.7109375" customWidth="1"/>
    <col min="5121" max="5121" width="29.140625" customWidth="1"/>
    <col min="5122" max="5122" width="9.42578125" customWidth="1"/>
    <col min="5123" max="5127" width="13.28515625" customWidth="1"/>
    <col min="5128" max="5128" width="15.7109375" customWidth="1"/>
    <col min="5129" max="5129" width="15" customWidth="1"/>
    <col min="5130" max="5132" width="13.28515625" customWidth="1"/>
    <col min="5133" max="5133" width="14.7109375" customWidth="1"/>
    <col min="5134" max="5134" width="10.7109375" customWidth="1"/>
    <col min="5377" max="5377" width="29.140625" customWidth="1"/>
    <col min="5378" max="5378" width="9.42578125" customWidth="1"/>
    <col min="5379" max="5383" width="13.28515625" customWidth="1"/>
    <col min="5384" max="5384" width="15.7109375" customWidth="1"/>
    <col min="5385" max="5385" width="15" customWidth="1"/>
    <col min="5386" max="5388" width="13.28515625" customWidth="1"/>
    <col min="5389" max="5389" width="14.7109375" customWidth="1"/>
    <col min="5390" max="5390" width="10.7109375" customWidth="1"/>
    <col min="5633" max="5633" width="29.140625" customWidth="1"/>
    <col min="5634" max="5634" width="9.42578125" customWidth="1"/>
    <col min="5635" max="5639" width="13.28515625" customWidth="1"/>
    <col min="5640" max="5640" width="15.7109375" customWidth="1"/>
    <col min="5641" max="5641" width="15" customWidth="1"/>
    <col min="5642" max="5644" width="13.28515625" customWidth="1"/>
    <col min="5645" max="5645" width="14.7109375" customWidth="1"/>
    <col min="5646" max="5646" width="10.7109375" customWidth="1"/>
    <col min="5889" max="5889" width="29.140625" customWidth="1"/>
    <col min="5890" max="5890" width="9.42578125" customWidth="1"/>
    <col min="5891" max="5895" width="13.28515625" customWidth="1"/>
    <col min="5896" max="5896" width="15.7109375" customWidth="1"/>
    <col min="5897" max="5897" width="15" customWidth="1"/>
    <col min="5898" max="5900" width="13.28515625" customWidth="1"/>
    <col min="5901" max="5901" width="14.7109375" customWidth="1"/>
    <col min="5902" max="5902" width="10.7109375" customWidth="1"/>
    <col min="6145" max="6145" width="29.140625" customWidth="1"/>
    <col min="6146" max="6146" width="9.42578125" customWidth="1"/>
    <col min="6147" max="6151" width="13.28515625" customWidth="1"/>
    <col min="6152" max="6152" width="15.7109375" customWidth="1"/>
    <col min="6153" max="6153" width="15" customWidth="1"/>
    <col min="6154" max="6156" width="13.28515625" customWidth="1"/>
    <col min="6157" max="6157" width="14.7109375" customWidth="1"/>
    <col min="6158" max="6158" width="10.7109375" customWidth="1"/>
    <col min="6401" max="6401" width="29.140625" customWidth="1"/>
    <col min="6402" max="6402" width="9.42578125" customWidth="1"/>
    <col min="6403" max="6407" width="13.28515625" customWidth="1"/>
    <col min="6408" max="6408" width="15.7109375" customWidth="1"/>
    <col min="6409" max="6409" width="15" customWidth="1"/>
    <col min="6410" max="6412" width="13.28515625" customWidth="1"/>
    <col min="6413" max="6413" width="14.7109375" customWidth="1"/>
    <col min="6414" max="6414" width="10.7109375" customWidth="1"/>
    <col min="6657" max="6657" width="29.140625" customWidth="1"/>
    <col min="6658" max="6658" width="9.42578125" customWidth="1"/>
    <col min="6659" max="6663" width="13.28515625" customWidth="1"/>
    <col min="6664" max="6664" width="15.7109375" customWidth="1"/>
    <col min="6665" max="6665" width="15" customWidth="1"/>
    <col min="6666" max="6668" width="13.28515625" customWidth="1"/>
    <col min="6669" max="6669" width="14.7109375" customWidth="1"/>
    <col min="6670" max="6670" width="10.7109375" customWidth="1"/>
    <col min="6913" max="6913" width="29.140625" customWidth="1"/>
    <col min="6914" max="6914" width="9.42578125" customWidth="1"/>
    <col min="6915" max="6919" width="13.28515625" customWidth="1"/>
    <col min="6920" max="6920" width="15.7109375" customWidth="1"/>
    <col min="6921" max="6921" width="15" customWidth="1"/>
    <col min="6922" max="6924" width="13.28515625" customWidth="1"/>
    <col min="6925" max="6925" width="14.7109375" customWidth="1"/>
    <col min="6926" max="6926" width="10.7109375" customWidth="1"/>
    <col min="7169" max="7169" width="29.140625" customWidth="1"/>
    <col min="7170" max="7170" width="9.42578125" customWidth="1"/>
    <col min="7171" max="7175" width="13.28515625" customWidth="1"/>
    <col min="7176" max="7176" width="15.7109375" customWidth="1"/>
    <col min="7177" max="7177" width="15" customWidth="1"/>
    <col min="7178" max="7180" width="13.28515625" customWidth="1"/>
    <col min="7181" max="7181" width="14.7109375" customWidth="1"/>
    <col min="7182" max="7182" width="10.7109375" customWidth="1"/>
    <col min="7425" max="7425" width="29.140625" customWidth="1"/>
    <col min="7426" max="7426" width="9.42578125" customWidth="1"/>
    <col min="7427" max="7431" width="13.28515625" customWidth="1"/>
    <col min="7432" max="7432" width="15.7109375" customWidth="1"/>
    <col min="7433" max="7433" width="15" customWidth="1"/>
    <col min="7434" max="7436" width="13.28515625" customWidth="1"/>
    <col min="7437" max="7437" width="14.7109375" customWidth="1"/>
    <col min="7438" max="7438" width="10.7109375" customWidth="1"/>
    <col min="7681" max="7681" width="29.140625" customWidth="1"/>
    <col min="7682" max="7682" width="9.42578125" customWidth="1"/>
    <col min="7683" max="7687" width="13.28515625" customWidth="1"/>
    <col min="7688" max="7688" width="15.7109375" customWidth="1"/>
    <col min="7689" max="7689" width="15" customWidth="1"/>
    <col min="7690" max="7692" width="13.28515625" customWidth="1"/>
    <col min="7693" max="7693" width="14.7109375" customWidth="1"/>
    <col min="7694" max="7694" width="10.7109375" customWidth="1"/>
    <col min="7937" max="7937" width="29.140625" customWidth="1"/>
    <col min="7938" max="7938" width="9.42578125" customWidth="1"/>
    <col min="7939" max="7943" width="13.28515625" customWidth="1"/>
    <col min="7944" max="7944" width="15.7109375" customWidth="1"/>
    <col min="7945" max="7945" width="15" customWidth="1"/>
    <col min="7946" max="7948" width="13.28515625" customWidth="1"/>
    <col min="7949" max="7949" width="14.7109375" customWidth="1"/>
    <col min="7950" max="7950" width="10.7109375" customWidth="1"/>
    <col min="8193" max="8193" width="29.140625" customWidth="1"/>
    <col min="8194" max="8194" width="9.42578125" customWidth="1"/>
    <col min="8195" max="8199" width="13.28515625" customWidth="1"/>
    <col min="8200" max="8200" width="15.7109375" customWidth="1"/>
    <col min="8201" max="8201" width="15" customWidth="1"/>
    <col min="8202" max="8204" width="13.28515625" customWidth="1"/>
    <col min="8205" max="8205" width="14.7109375" customWidth="1"/>
    <col min="8206" max="8206" width="10.7109375" customWidth="1"/>
    <col min="8449" max="8449" width="29.140625" customWidth="1"/>
    <col min="8450" max="8450" width="9.42578125" customWidth="1"/>
    <col min="8451" max="8455" width="13.28515625" customWidth="1"/>
    <col min="8456" max="8456" width="15.7109375" customWidth="1"/>
    <col min="8457" max="8457" width="15" customWidth="1"/>
    <col min="8458" max="8460" width="13.28515625" customWidth="1"/>
    <col min="8461" max="8461" width="14.7109375" customWidth="1"/>
    <col min="8462" max="8462" width="10.7109375" customWidth="1"/>
    <col min="8705" max="8705" width="29.140625" customWidth="1"/>
    <col min="8706" max="8706" width="9.42578125" customWidth="1"/>
    <col min="8707" max="8711" width="13.28515625" customWidth="1"/>
    <col min="8712" max="8712" width="15.7109375" customWidth="1"/>
    <col min="8713" max="8713" width="15" customWidth="1"/>
    <col min="8714" max="8716" width="13.28515625" customWidth="1"/>
    <col min="8717" max="8717" width="14.7109375" customWidth="1"/>
    <col min="8718" max="8718" width="10.7109375" customWidth="1"/>
    <col min="8961" max="8961" width="29.140625" customWidth="1"/>
    <col min="8962" max="8962" width="9.42578125" customWidth="1"/>
    <col min="8963" max="8967" width="13.28515625" customWidth="1"/>
    <col min="8968" max="8968" width="15.7109375" customWidth="1"/>
    <col min="8969" max="8969" width="15" customWidth="1"/>
    <col min="8970" max="8972" width="13.28515625" customWidth="1"/>
    <col min="8973" max="8973" width="14.7109375" customWidth="1"/>
    <col min="8974" max="8974" width="10.7109375" customWidth="1"/>
    <col min="9217" max="9217" width="29.140625" customWidth="1"/>
    <col min="9218" max="9218" width="9.42578125" customWidth="1"/>
    <col min="9219" max="9223" width="13.28515625" customWidth="1"/>
    <col min="9224" max="9224" width="15.7109375" customWidth="1"/>
    <col min="9225" max="9225" width="15" customWidth="1"/>
    <col min="9226" max="9228" width="13.28515625" customWidth="1"/>
    <col min="9229" max="9229" width="14.7109375" customWidth="1"/>
    <col min="9230" max="9230" width="10.7109375" customWidth="1"/>
    <col min="9473" max="9473" width="29.140625" customWidth="1"/>
    <col min="9474" max="9474" width="9.42578125" customWidth="1"/>
    <col min="9475" max="9479" width="13.28515625" customWidth="1"/>
    <col min="9480" max="9480" width="15.7109375" customWidth="1"/>
    <col min="9481" max="9481" width="15" customWidth="1"/>
    <col min="9482" max="9484" width="13.28515625" customWidth="1"/>
    <col min="9485" max="9485" width="14.7109375" customWidth="1"/>
    <col min="9486" max="9486" width="10.7109375" customWidth="1"/>
    <col min="9729" max="9729" width="29.140625" customWidth="1"/>
    <col min="9730" max="9730" width="9.42578125" customWidth="1"/>
    <col min="9731" max="9735" width="13.28515625" customWidth="1"/>
    <col min="9736" max="9736" width="15.7109375" customWidth="1"/>
    <col min="9737" max="9737" width="15" customWidth="1"/>
    <col min="9738" max="9740" width="13.28515625" customWidth="1"/>
    <col min="9741" max="9741" width="14.7109375" customWidth="1"/>
    <col min="9742" max="9742" width="10.7109375" customWidth="1"/>
    <col min="9985" max="9985" width="29.140625" customWidth="1"/>
    <col min="9986" max="9986" width="9.42578125" customWidth="1"/>
    <col min="9987" max="9991" width="13.28515625" customWidth="1"/>
    <col min="9992" max="9992" width="15.7109375" customWidth="1"/>
    <col min="9993" max="9993" width="15" customWidth="1"/>
    <col min="9994" max="9996" width="13.28515625" customWidth="1"/>
    <col min="9997" max="9997" width="14.7109375" customWidth="1"/>
    <col min="9998" max="9998" width="10.7109375" customWidth="1"/>
    <col min="10241" max="10241" width="29.140625" customWidth="1"/>
    <col min="10242" max="10242" width="9.42578125" customWidth="1"/>
    <col min="10243" max="10247" width="13.28515625" customWidth="1"/>
    <col min="10248" max="10248" width="15.7109375" customWidth="1"/>
    <col min="10249" max="10249" width="15" customWidth="1"/>
    <col min="10250" max="10252" width="13.28515625" customWidth="1"/>
    <col min="10253" max="10253" width="14.7109375" customWidth="1"/>
    <col min="10254" max="10254" width="10.7109375" customWidth="1"/>
    <col min="10497" max="10497" width="29.140625" customWidth="1"/>
    <col min="10498" max="10498" width="9.42578125" customWidth="1"/>
    <col min="10499" max="10503" width="13.28515625" customWidth="1"/>
    <col min="10504" max="10504" width="15.7109375" customWidth="1"/>
    <col min="10505" max="10505" width="15" customWidth="1"/>
    <col min="10506" max="10508" width="13.28515625" customWidth="1"/>
    <col min="10509" max="10509" width="14.7109375" customWidth="1"/>
    <col min="10510" max="10510" width="10.7109375" customWidth="1"/>
    <col min="10753" max="10753" width="29.140625" customWidth="1"/>
    <col min="10754" max="10754" width="9.42578125" customWidth="1"/>
    <col min="10755" max="10759" width="13.28515625" customWidth="1"/>
    <col min="10760" max="10760" width="15.7109375" customWidth="1"/>
    <col min="10761" max="10761" width="15" customWidth="1"/>
    <col min="10762" max="10764" width="13.28515625" customWidth="1"/>
    <col min="10765" max="10765" width="14.7109375" customWidth="1"/>
    <col min="10766" max="10766" width="10.7109375" customWidth="1"/>
    <col min="11009" max="11009" width="29.140625" customWidth="1"/>
    <col min="11010" max="11010" width="9.42578125" customWidth="1"/>
    <col min="11011" max="11015" width="13.28515625" customWidth="1"/>
    <col min="11016" max="11016" width="15.7109375" customWidth="1"/>
    <col min="11017" max="11017" width="15" customWidth="1"/>
    <col min="11018" max="11020" width="13.28515625" customWidth="1"/>
    <col min="11021" max="11021" width="14.7109375" customWidth="1"/>
    <col min="11022" max="11022" width="10.7109375" customWidth="1"/>
    <col min="11265" max="11265" width="29.140625" customWidth="1"/>
    <col min="11266" max="11266" width="9.42578125" customWidth="1"/>
    <col min="11267" max="11271" width="13.28515625" customWidth="1"/>
    <col min="11272" max="11272" width="15.7109375" customWidth="1"/>
    <col min="11273" max="11273" width="15" customWidth="1"/>
    <col min="11274" max="11276" width="13.28515625" customWidth="1"/>
    <col min="11277" max="11277" width="14.7109375" customWidth="1"/>
    <col min="11278" max="11278" width="10.7109375" customWidth="1"/>
    <col min="11521" max="11521" width="29.140625" customWidth="1"/>
    <col min="11522" max="11522" width="9.42578125" customWidth="1"/>
    <col min="11523" max="11527" width="13.28515625" customWidth="1"/>
    <col min="11528" max="11528" width="15.7109375" customWidth="1"/>
    <col min="11529" max="11529" width="15" customWidth="1"/>
    <col min="11530" max="11532" width="13.28515625" customWidth="1"/>
    <col min="11533" max="11533" width="14.7109375" customWidth="1"/>
    <col min="11534" max="11534" width="10.7109375" customWidth="1"/>
    <col min="11777" max="11777" width="29.140625" customWidth="1"/>
    <col min="11778" max="11778" width="9.42578125" customWidth="1"/>
    <col min="11779" max="11783" width="13.28515625" customWidth="1"/>
    <col min="11784" max="11784" width="15.7109375" customWidth="1"/>
    <col min="11785" max="11785" width="15" customWidth="1"/>
    <col min="11786" max="11788" width="13.28515625" customWidth="1"/>
    <col min="11789" max="11789" width="14.7109375" customWidth="1"/>
    <col min="11790" max="11790" width="10.7109375" customWidth="1"/>
    <col min="12033" max="12033" width="29.140625" customWidth="1"/>
    <col min="12034" max="12034" width="9.42578125" customWidth="1"/>
    <col min="12035" max="12039" width="13.28515625" customWidth="1"/>
    <col min="12040" max="12040" width="15.7109375" customWidth="1"/>
    <col min="12041" max="12041" width="15" customWidth="1"/>
    <col min="12042" max="12044" width="13.28515625" customWidth="1"/>
    <col min="12045" max="12045" width="14.7109375" customWidth="1"/>
    <col min="12046" max="12046" width="10.7109375" customWidth="1"/>
    <col min="12289" max="12289" width="29.140625" customWidth="1"/>
    <col min="12290" max="12290" width="9.42578125" customWidth="1"/>
    <col min="12291" max="12295" width="13.28515625" customWidth="1"/>
    <col min="12296" max="12296" width="15.7109375" customWidth="1"/>
    <col min="12297" max="12297" width="15" customWidth="1"/>
    <col min="12298" max="12300" width="13.28515625" customWidth="1"/>
    <col min="12301" max="12301" width="14.7109375" customWidth="1"/>
    <col min="12302" max="12302" width="10.7109375" customWidth="1"/>
    <col min="12545" max="12545" width="29.140625" customWidth="1"/>
    <col min="12546" max="12546" width="9.42578125" customWidth="1"/>
    <col min="12547" max="12551" width="13.28515625" customWidth="1"/>
    <col min="12552" max="12552" width="15.7109375" customWidth="1"/>
    <col min="12553" max="12553" width="15" customWidth="1"/>
    <col min="12554" max="12556" width="13.28515625" customWidth="1"/>
    <col min="12557" max="12557" width="14.7109375" customWidth="1"/>
    <col min="12558" max="12558" width="10.7109375" customWidth="1"/>
    <col min="12801" max="12801" width="29.140625" customWidth="1"/>
    <col min="12802" max="12802" width="9.42578125" customWidth="1"/>
    <col min="12803" max="12807" width="13.28515625" customWidth="1"/>
    <col min="12808" max="12808" width="15.7109375" customWidth="1"/>
    <col min="12809" max="12809" width="15" customWidth="1"/>
    <col min="12810" max="12812" width="13.28515625" customWidth="1"/>
    <col min="12813" max="12813" width="14.7109375" customWidth="1"/>
    <col min="12814" max="12814" width="10.7109375" customWidth="1"/>
    <col min="13057" max="13057" width="29.140625" customWidth="1"/>
    <col min="13058" max="13058" width="9.42578125" customWidth="1"/>
    <col min="13059" max="13063" width="13.28515625" customWidth="1"/>
    <col min="13064" max="13064" width="15.7109375" customWidth="1"/>
    <col min="13065" max="13065" width="15" customWidth="1"/>
    <col min="13066" max="13068" width="13.28515625" customWidth="1"/>
    <col min="13069" max="13069" width="14.7109375" customWidth="1"/>
    <col min="13070" max="13070" width="10.7109375" customWidth="1"/>
    <col min="13313" max="13313" width="29.140625" customWidth="1"/>
    <col min="13314" max="13314" width="9.42578125" customWidth="1"/>
    <col min="13315" max="13319" width="13.28515625" customWidth="1"/>
    <col min="13320" max="13320" width="15.7109375" customWidth="1"/>
    <col min="13321" max="13321" width="15" customWidth="1"/>
    <col min="13322" max="13324" width="13.28515625" customWidth="1"/>
    <col min="13325" max="13325" width="14.7109375" customWidth="1"/>
    <col min="13326" max="13326" width="10.7109375" customWidth="1"/>
    <col min="13569" max="13569" width="29.140625" customWidth="1"/>
    <col min="13570" max="13570" width="9.42578125" customWidth="1"/>
    <col min="13571" max="13575" width="13.28515625" customWidth="1"/>
    <col min="13576" max="13576" width="15.7109375" customWidth="1"/>
    <col min="13577" max="13577" width="15" customWidth="1"/>
    <col min="13578" max="13580" width="13.28515625" customWidth="1"/>
    <col min="13581" max="13581" width="14.7109375" customWidth="1"/>
    <col min="13582" max="13582" width="10.7109375" customWidth="1"/>
    <col min="13825" max="13825" width="29.140625" customWidth="1"/>
    <col min="13826" max="13826" width="9.42578125" customWidth="1"/>
    <col min="13827" max="13831" width="13.28515625" customWidth="1"/>
    <col min="13832" max="13832" width="15.7109375" customWidth="1"/>
    <col min="13833" max="13833" width="15" customWidth="1"/>
    <col min="13834" max="13836" width="13.28515625" customWidth="1"/>
    <col min="13837" max="13837" width="14.7109375" customWidth="1"/>
    <col min="13838" max="13838" width="10.7109375" customWidth="1"/>
    <col min="14081" max="14081" width="29.140625" customWidth="1"/>
    <col min="14082" max="14082" width="9.42578125" customWidth="1"/>
    <col min="14083" max="14087" width="13.28515625" customWidth="1"/>
    <col min="14088" max="14088" width="15.7109375" customWidth="1"/>
    <col min="14089" max="14089" width="15" customWidth="1"/>
    <col min="14090" max="14092" width="13.28515625" customWidth="1"/>
    <col min="14093" max="14093" width="14.7109375" customWidth="1"/>
    <col min="14094" max="14094" width="10.7109375" customWidth="1"/>
    <col min="14337" max="14337" width="29.140625" customWidth="1"/>
    <col min="14338" max="14338" width="9.42578125" customWidth="1"/>
    <col min="14339" max="14343" width="13.28515625" customWidth="1"/>
    <col min="14344" max="14344" width="15.7109375" customWidth="1"/>
    <col min="14345" max="14345" width="15" customWidth="1"/>
    <col min="14346" max="14348" width="13.28515625" customWidth="1"/>
    <col min="14349" max="14349" width="14.7109375" customWidth="1"/>
    <col min="14350" max="14350" width="10.7109375" customWidth="1"/>
    <col min="14593" max="14593" width="29.140625" customWidth="1"/>
    <col min="14594" max="14594" width="9.42578125" customWidth="1"/>
    <col min="14595" max="14599" width="13.28515625" customWidth="1"/>
    <col min="14600" max="14600" width="15.7109375" customWidth="1"/>
    <col min="14601" max="14601" width="15" customWidth="1"/>
    <col min="14602" max="14604" width="13.28515625" customWidth="1"/>
    <col min="14605" max="14605" width="14.7109375" customWidth="1"/>
    <col min="14606" max="14606" width="10.7109375" customWidth="1"/>
    <col min="14849" max="14849" width="29.140625" customWidth="1"/>
    <col min="14850" max="14850" width="9.42578125" customWidth="1"/>
    <col min="14851" max="14855" width="13.28515625" customWidth="1"/>
    <col min="14856" max="14856" width="15.7109375" customWidth="1"/>
    <col min="14857" max="14857" width="15" customWidth="1"/>
    <col min="14858" max="14860" width="13.28515625" customWidth="1"/>
    <col min="14861" max="14861" width="14.7109375" customWidth="1"/>
    <col min="14862" max="14862" width="10.7109375" customWidth="1"/>
    <col min="15105" max="15105" width="29.140625" customWidth="1"/>
    <col min="15106" max="15106" width="9.42578125" customWidth="1"/>
    <col min="15107" max="15111" width="13.28515625" customWidth="1"/>
    <col min="15112" max="15112" width="15.7109375" customWidth="1"/>
    <col min="15113" max="15113" width="15" customWidth="1"/>
    <col min="15114" max="15116" width="13.28515625" customWidth="1"/>
    <col min="15117" max="15117" width="14.7109375" customWidth="1"/>
    <col min="15118" max="15118" width="10.7109375" customWidth="1"/>
    <col min="15361" max="15361" width="29.140625" customWidth="1"/>
    <col min="15362" max="15362" width="9.42578125" customWidth="1"/>
    <col min="15363" max="15367" width="13.28515625" customWidth="1"/>
    <col min="15368" max="15368" width="15.7109375" customWidth="1"/>
    <col min="15369" max="15369" width="15" customWidth="1"/>
    <col min="15370" max="15372" width="13.28515625" customWidth="1"/>
    <col min="15373" max="15373" width="14.7109375" customWidth="1"/>
    <col min="15374" max="15374" width="10.7109375" customWidth="1"/>
    <col min="15617" max="15617" width="29.140625" customWidth="1"/>
    <col min="15618" max="15618" width="9.42578125" customWidth="1"/>
    <col min="15619" max="15623" width="13.28515625" customWidth="1"/>
    <col min="15624" max="15624" width="15.7109375" customWidth="1"/>
    <col min="15625" max="15625" width="15" customWidth="1"/>
    <col min="15626" max="15628" width="13.28515625" customWidth="1"/>
    <col min="15629" max="15629" width="14.7109375" customWidth="1"/>
    <col min="15630" max="15630" width="10.7109375" customWidth="1"/>
    <col min="15873" max="15873" width="29.140625" customWidth="1"/>
    <col min="15874" max="15874" width="9.42578125" customWidth="1"/>
    <col min="15875" max="15879" width="13.28515625" customWidth="1"/>
    <col min="15880" max="15880" width="15.7109375" customWidth="1"/>
    <col min="15881" max="15881" width="15" customWidth="1"/>
    <col min="15882" max="15884" width="13.28515625" customWidth="1"/>
    <col min="15885" max="15885" width="14.7109375" customWidth="1"/>
    <col min="15886" max="15886" width="10.7109375" customWidth="1"/>
    <col min="16129" max="16129" width="29.140625" customWidth="1"/>
    <col min="16130" max="16130" width="9.42578125" customWidth="1"/>
    <col min="16131" max="16135" width="13.28515625" customWidth="1"/>
    <col min="16136" max="16136" width="15.7109375" customWidth="1"/>
    <col min="16137" max="16137" width="15" customWidth="1"/>
    <col min="16138" max="16140" width="13.28515625" customWidth="1"/>
    <col min="16141" max="16141" width="14.7109375" customWidth="1"/>
    <col min="16142" max="16142" width="10.7109375" customWidth="1"/>
  </cols>
  <sheetData>
    <row r="1" spans="1:15" ht="21.75" customHeight="1" x14ac:dyDescent="0.25">
      <c r="A1" s="8" t="s">
        <v>230</v>
      </c>
    </row>
    <row r="2" spans="1:15" ht="19.5" customHeight="1" thickBot="1" x14ac:dyDescent="0.3">
      <c r="A2" s="8" t="s">
        <v>263</v>
      </c>
    </row>
    <row r="3" spans="1:15" s="1" customFormat="1" ht="40.5" customHeight="1" thickBot="1" x14ac:dyDescent="0.25">
      <c r="A3" s="474" t="s">
        <v>232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6"/>
      <c r="M3" s="143"/>
    </row>
    <row r="4" spans="1:15" ht="37.5" customHeight="1" thickBot="1" x14ac:dyDescent="0.25">
      <c r="A4" s="492" t="s">
        <v>233</v>
      </c>
      <c r="B4" s="494"/>
      <c r="C4" s="3" t="s">
        <v>234</v>
      </c>
      <c r="D4" s="3" t="s">
        <v>235</v>
      </c>
      <c r="E4" s="3" t="s">
        <v>236</v>
      </c>
      <c r="F4" s="4" t="s">
        <v>237</v>
      </c>
      <c r="G4" s="3" t="s">
        <v>238</v>
      </c>
      <c r="H4" s="4" t="s">
        <v>239</v>
      </c>
      <c r="I4" s="3" t="s">
        <v>240</v>
      </c>
      <c r="J4" s="4" t="s">
        <v>241</v>
      </c>
      <c r="K4" s="3" t="s">
        <v>242</v>
      </c>
      <c r="L4" s="128" t="s">
        <v>243</v>
      </c>
      <c r="M4" s="144"/>
      <c r="N4" s="144"/>
      <c r="O4" s="144"/>
    </row>
    <row r="5" spans="1:15" ht="21" customHeight="1" thickBot="1" x14ac:dyDescent="0.25">
      <c r="A5" s="492" t="s">
        <v>244</v>
      </c>
      <c r="B5" s="493"/>
      <c r="C5" s="3">
        <v>25</v>
      </c>
      <c r="D5" s="3">
        <v>32</v>
      </c>
      <c r="E5" s="3">
        <v>40</v>
      </c>
      <c r="F5" s="3">
        <v>50</v>
      </c>
      <c r="G5" s="3">
        <v>63</v>
      </c>
      <c r="H5" s="3" t="s">
        <v>245</v>
      </c>
      <c r="I5" s="3" t="s">
        <v>246</v>
      </c>
      <c r="J5" s="3" t="s">
        <v>247</v>
      </c>
      <c r="K5" s="3" t="s">
        <v>248</v>
      </c>
      <c r="L5" s="3" t="s">
        <v>249</v>
      </c>
      <c r="M5" s="144"/>
      <c r="N5" s="144"/>
      <c r="O5" s="144"/>
    </row>
    <row r="6" spans="1:15" ht="30" customHeight="1" thickBot="1" x14ac:dyDescent="0.25">
      <c r="A6" s="130" t="s">
        <v>250</v>
      </c>
      <c r="B6" s="2" t="s">
        <v>44</v>
      </c>
      <c r="C6" s="145">
        <v>0.1</v>
      </c>
      <c r="D6" s="145">
        <v>710</v>
      </c>
      <c r="E6" s="145">
        <v>526</v>
      </c>
      <c r="F6" s="146">
        <v>836</v>
      </c>
      <c r="G6" s="145">
        <v>924</v>
      </c>
      <c r="H6" s="147" t="s">
        <v>26</v>
      </c>
      <c r="I6" s="147" t="s">
        <v>26</v>
      </c>
      <c r="J6" s="147" t="s">
        <v>26</v>
      </c>
      <c r="K6" s="147" t="s">
        <v>26</v>
      </c>
      <c r="L6" s="147" t="s">
        <v>26</v>
      </c>
      <c r="M6" s="148"/>
      <c r="N6" s="148"/>
      <c r="O6" s="148"/>
    </row>
    <row r="7" spans="1:15" ht="30" customHeight="1" thickBot="1" x14ac:dyDescent="0.25">
      <c r="A7" s="5" t="s">
        <v>252</v>
      </c>
      <c r="B7" s="2" t="s">
        <v>44</v>
      </c>
      <c r="C7" s="149" t="s">
        <v>26</v>
      </c>
      <c r="D7" s="149" t="s">
        <v>26</v>
      </c>
      <c r="E7" s="149" t="s">
        <v>26</v>
      </c>
      <c r="F7" s="149" t="s">
        <v>26</v>
      </c>
      <c r="G7" s="149" t="s">
        <v>26</v>
      </c>
      <c r="H7" s="150">
        <v>0.1</v>
      </c>
      <c r="I7" s="107">
        <v>0.1</v>
      </c>
      <c r="J7" s="150">
        <v>0.1</v>
      </c>
      <c r="K7" s="107">
        <v>0.1</v>
      </c>
      <c r="L7" s="151">
        <v>0.1</v>
      </c>
      <c r="M7" s="148"/>
      <c r="N7" s="148"/>
      <c r="O7" s="148"/>
    </row>
    <row r="8" spans="1:15" s="1" customFormat="1" ht="40.5" customHeight="1" thickBot="1" x14ac:dyDescent="0.25">
      <c r="A8" s="495" t="s">
        <v>253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  <c r="M8" s="110"/>
    </row>
    <row r="9" spans="1:15" ht="37.5" customHeight="1" thickBot="1" x14ac:dyDescent="0.25">
      <c r="A9" s="492" t="s">
        <v>233</v>
      </c>
      <c r="B9" s="494"/>
      <c r="C9" s="3" t="s">
        <v>254</v>
      </c>
      <c r="D9" s="3" t="s">
        <v>255</v>
      </c>
      <c r="E9" s="3" t="s">
        <v>256</v>
      </c>
      <c r="F9" s="4" t="s">
        <v>257</v>
      </c>
      <c r="G9" s="3" t="s">
        <v>258</v>
      </c>
      <c r="H9" s="3" t="s">
        <v>259</v>
      </c>
      <c r="I9" s="3" t="s">
        <v>260</v>
      </c>
      <c r="J9" s="3" t="s">
        <v>261</v>
      </c>
      <c r="K9" s="136" t="s">
        <v>26</v>
      </c>
      <c r="L9" s="136" t="s">
        <v>26</v>
      </c>
      <c r="M9" s="144"/>
    </row>
    <row r="10" spans="1:15" ht="21" customHeight="1" thickBot="1" x14ac:dyDescent="0.25">
      <c r="A10" s="492" t="s">
        <v>244</v>
      </c>
      <c r="B10" s="493"/>
      <c r="C10" s="3">
        <v>25</v>
      </c>
      <c r="D10" s="3">
        <v>32</v>
      </c>
      <c r="E10" s="3">
        <v>40</v>
      </c>
      <c r="F10" s="3">
        <v>50</v>
      </c>
      <c r="G10" s="3">
        <v>63</v>
      </c>
      <c r="H10" s="3">
        <v>75</v>
      </c>
      <c r="I10" s="3">
        <v>90</v>
      </c>
      <c r="J10" s="3">
        <v>110</v>
      </c>
      <c r="K10" s="136" t="s">
        <v>26</v>
      </c>
      <c r="L10" s="136" t="s">
        <v>26</v>
      </c>
      <c r="M10" s="144"/>
    </row>
    <row r="11" spans="1:15" ht="30" customHeight="1" thickBot="1" x14ac:dyDescent="0.25">
      <c r="A11" s="5" t="s">
        <v>262</v>
      </c>
      <c r="B11" s="2" t="s">
        <v>44</v>
      </c>
      <c r="C11" s="152">
        <v>0.1</v>
      </c>
      <c r="D11" s="152">
        <v>0.1</v>
      </c>
      <c r="E11" s="152">
        <v>0.1</v>
      </c>
      <c r="F11" s="152">
        <v>0.1</v>
      </c>
      <c r="G11" s="152">
        <v>0.1</v>
      </c>
      <c r="H11" s="152">
        <v>30</v>
      </c>
      <c r="I11" s="152">
        <v>30</v>
      </c>
      <c r="J11" s="152">
        <v>30</v>
      </c>
      <c r="K11" s="140" t="s">
        <v>26</v>
      </c>
      <c r="L11" s="140" t="s">
        <v>26</v>
      </c>
      <c r="M11" s="153"/>
    </row>
    <row r="14" spans="1:15" ht="15.75" x14ac:dyDescent="0.2">
      <c r="K14" s="141"/>
    </row>
    <row r="39" spans="11:11" ht="14.25" x14ac:dyDescent="0.2">
      <c r="K39" s="142"/>
    </row>
  </sheetData>
  <mergeCells count="6">
    <mergeCell ref="A10:B10"/>
    <mergeCell ref="A3:L3"/>
    <mergeCell ref="A4:B4"/>
    <mergeCell ref="A5:B5"/>
    <mergeCell ref="A8:L8"/>
    <mergeCell ref="A9:B9"/>
  </mergeCells>
  <pageMargins left="1.3779527559055118" right="0.23622047244094491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M39"/>
  <sheetViews>
    <sheetView zoomScale="90" zoomScaleNormal="90" workbookViewId="0">
      <selection activeCell="J11" sqref="J11"/>
    </sheetView>
  </sheetViews>
  <sheetFormatPr defaultRowHeight="12.75" x14ac:dyDescent="0.2"/>
  <cols>
    <col min="1" max="1" width="53" customWidth="1"/>
    <col min="2" max="2" width="8.28515625" customWidth="1"/>
    <col min="3" max="8" width="13.28515625" customWidth="1"/>
    <col min="9" max="10" width="14.140625" customWidth="1"/>
    <col min="11" max="12" width="13.28515625" customWidth="1"/>
    <col min="13" max="13" width="14.7109375" customWidth="1"/>
    <col min="256" max="256" width="53" customWidth="1"/>
    <col min="257" max="257" width="8.28515625" customWidth="1"/>
    <col min="258" max="263" width="13.28515625" customWidth="1"/>
    <col min="264" max="264" width="16.140625" customWidth="1"/>
    <col min="265" max="268" width="13.28515625" customWidth="1"/>
    <col min="269" max="269" width="12.5703125" bestFit="1" customWidth="1"/>
    <col min="512" max="512" width="53" customWidth="1"/>
    <col min="513" max="513" width="8.28515625" customWidth="1"/>
    <col min="514" max="519" width="13.28515625" customWidth="1"/>
    <col min="520" max="520" width="16.140625" customWidth="1"/>
    <col min="521" max="524" width="13.28515625" customWidth="1"/>
    <col min="525" max="525" width="12.5703125" bestFit="1" customWidth="1"/>
    <col min="768" max="768" width="53" customWidth="1"/>
    <col min="769" max="769" width="8.28515625" customWidth="1"/>
    <col min="770" max="775" width="13.28515625" customWidth="1"/>
    <col min="776" max="776" width="16.140625" customWidth="1"/>
    <col min="777" max="780" width="13.28515625" customWidth="1"/>
    <col min="781" max="781" width="12.5703125" bestFit="1" customWidth="1"/>
    <col min="1024" max="1024" width="53" customWidth="1"/>
    <col min="1025" max="1025" width="8.28515625" customWidth="1"/>
    <col min="1026" max="1031" width="13.28515625" customWidth="1"/>
    <col min="1032" max="1032" width="16.140625" customWidth="1"/>
    <col min="1033" max="1036" width="13.28515625" customWidth="1"/>
    <col min="1037" max="1037" width="12.5703125" bestFit="1" customWidth="1"/>
    <col min="1280" max="1280" width="53" customWidth="1"/>
    <col min="1281" max="1281" width="8.28515625" customWidth="1"/>
    <col min="1282" max="1287" width="13.28515625" customWidth="1"/>
    <col min="1288" max="1288" width="16.140625" customWidth="1"/>
    <col min="1289" max="1292" width="13.28515625" customWidth="1"/>
    <col min="1293" max="1293" width="12.5703125" bestFit="1" customWidth="1"/>
    <col min="1536" max="1536" width="53" customWidth="1"/>
    <col min="1537" max="1537" width="8.28515625" customWidth="1"/>
    <col min="1538" max="1543" width="13.28515625" customWidth="1"/>
    <col min="1544" max="1544" width="16.140625" customWidth="1"/>
    <col min="1545" max="1548" width="13.28515625" customWidth="1"/>
    <col min="1549" max="1549" width="12.5703125" bestFit="1" customWidth="1"/>
    <col min="1792" max="1792" width="53" customWidth="1"/>
    <col min="1793" max="1793" width="8.28515625" customWidth="1"/>
    <col min="1794" max="1799" width="13.28515625" customWidth="1"/>
    <col min="1800" max="1800" width="16.140625" customWidth="1"/>
    <col min="1801" max="1804" width="13.28515625" customWidth="1"/>
    <col min="1805" max="1805" width="12.5703125" bestFit="1" customWidth="1"/>
    <col min="2048" max="2048" width="53" customWidth="1"/>
    <col min="2049" max="2049" width="8.28515625" customWidth="1"/>
    <col min="2050" max="2055" width="13.28515625" customWidth="1"/>
    <col min="2056" max="2056" width="16.140625" customWidth="1"/>
    <col min="2057" max="2060" width="13.28515625" customWidth="1"/>
    <col min="2061" max="2061" width="12.5703125" bestFit="1" customWidth="1"/>
    <col min="2304" max="2304" width="53" customWidth="1"/>
    <col min="2305" max="2305" width="8.28515625" customWidth="1"/>
    <col min="2306" max="2311" width="13.28515625" customWidth="1"/>
    <col min="2312" max="2312" width="16.140625" customWidth="1"/>
    <col min="2313" max="2316" width="13.28515625" customWidth="1"/>
    <col min="2317" max="2317" width="12.5703125" bestFit="1" customWidth="1"/>
    <col min="2560" max="2560" width="53" customWidth="1"/>
    <col min="2561" max="2561" width="8.28515625" customWidth="1"/>
    <col min="2562" max="2567" width="13.28515625" customWidth="1"/>
    <col min="2568" max="2568" width="16.140625" customWidth="1"/>
    <col min="2569" max="2572" width="13.28515625" customWidth="1"/>
    <col min="2573" max="2573" width="12.5703125" bestFit="1" customWidth="1"/>
    <col min="2816" max="2816" width="53" customWidth="1"/>
    <col min="2817" max="2817" width="8.28515625" customWidth="1"/>
    <col min="2818" max="2823" width="13.28515625" customWidth="1"/>
    <col min="2824" max="2824" width="16.140625" customWidth="1"/>
    <col min="2825" max="2828" width="13.28515625" customWidth="1"/>
    <col min="2829" max="2829" width="12.5703125" bestFit="1" customWidth="1"/>
    <col min="3072" max="3072" width="53" customWidth="1"/>
    <col min="3073" max="3073" width="8.28515625" customWidth="1"/>
    <col min="3074" max="3079" width="13.28515625" customWidth="1"/>
    <col min="3080" max="3080" width="16.140625" customWidth="1"/>
    <col min="3081" max="3084" width="13.28515625" customWidth="1"/>
    <col min="3085" max="3085" width="12.5703125" bestFit="1" customWidth="1"/>
    <col min="3328" max="3328" width="53" customWidth="1"/>
    <col min="3329" max="3329" width="8.28515625" customWidth="1"/>
    <col min="3330" max="3335" width="13.28515625" customWidth="1"/>
    <col min="3336" max="3336" width="16.140625" customWidth="1"/>
    <col min="3337" max="3340" width="13.28515625" customWidth="1"/>
    <col min="3341" max="3341" width="12.5703125" bestFit="1" customWidth="1"/>
    <col min="3584" max="3584" width="53" customWidth="1"/>
    <col min="3585" max="3585" width="8.28515625" customWidth="1"/>
    <col min="3586" max="3591" width="13.28515625" customWidth="1"/>
    <col min="3592" max="3592" width="16.140625" customWidth="1"/>
    <col min="3593" max="3596" width="13.28515625" customWidth="1"/>
    <col min="3597" max="3597" width="12.5703125" bestFit="1" customWidth="1"/>
    <col min="3840" max="3840" width="53" customWidth="1"/>
    <col min="3841" max="3841" width="8.28515625" customWidth="1"/>
    <col min="3842" max="3847" width="13.28515625" customWidth="1"/>
    <col min="3848" max="3848" width="16.140625" customWidth="1"/>
    <col min="3849" max="3852" width="13.28515625" customWidth="1"/>
    <col min="3853" max="3853" width="12.5703125" bestFit="1" customWidth="1"/>
    <col min="4096" max="4096" width="53" customWidth="1"/>
    <col min="4097" max="4097" width="8.28515625" customWidth="1"/>
    <col min="4098" max="4103" width="13.28515625" customWidth="1"/>
    <col min="4104" max="4104" width="16.140625" customWidth="1"/>
    <col min="4105" max="4108" width="13.28515625" customWidth="1"/>
    <col min="4109" max="4109" width="12.5703125" bestFit="1" customWidth="1"/>
    <col min="4352" max="4352" width="53" customWidth="1"/>
    <col min="4353" max="4353" width="8.28515625" customWidth="1"/>
    <col min="4354" max="4359" width="13.28515625" customWidth="1"/>
    <col min="4360" max="4360" width="16.140625" customWidth="1"/>
    <col min="4361" max="4364" width="13.28515625" customWidth="1"/>
    <col min="4365" max="4365" width="12.5703125" bestFit="1" customWidth="1"/>
    <col min="4608" max="4608" width="53" customWidth="1"/>
    <col min="4609" max="4609" width="8.28515625" customWidth="1"/>
    <col min="4610" max="4615" width="13.28515625" customWidth="1"/>
    <col min="4616" max="4616" width="16.140625" customWidth="1"/>
    <col min="4617" max="4620" width="13.28515625" customWidth="1"/>
    <col min="4621" max="4621" width="12.5703125" bestFit="1" customWidth="1"/>
    <col min="4864" max="4864" width="53" customWidth="1"/>
    <col min="4865" max="4865" width="8.28515625" customWidth="1"/>
    <col min="4866" max="4871" width="13.28515625" customWidth="1"/>
    <col min="4872" max="4872" width="16.140625" customWidth="1"/>
    <col min="4873" max="4876" width="13.28515625" customWidth="1"/>
    <col min="4877" max="4877" width="12.5703125" bestFit="1" customWidth="1"/>
    <col min="5120" max="5120" width="53" customWidth="1"/>
    <col min="5121" max="5121" width="8.28515625" customWidth="1"/>
    <col min="5122" max="5127" width="13.28515625" customWidth="1"/>
    <col min="5128" max="5128" width="16.140625" customWidth="1"/>
    <col min="5129" max="5132" width="13.28515625" customWidth="1"/>
    <col min="5133" max="5133" width="12.5703125" bestFit="1" customWidth="1"/>
    <col min="5376" max="5376" width="53" customWidth="1"/>
    <col min="5377" max="5377" width="8.28515625" customWidth="1"/>
    <col min="5378" max="5383" width="13.28515625" customWidth="1"/>
    <col min="5384" max="5384" width="16.140625" customWidth="1"/>
    <col min="5385" max="5388" width="13.28515625" customWidth="1"/>
    <col min="5389" max="5389" width="12.5703125" bestFit="1" customWidth="1"/>
    <col min="5632" max="5632" width="53" customWidth="1"/>
    <col min="5633" max="5633" width="8.28515625" customWidth="1"/>
    <col min="5634" max="5639" width="13.28515625" customWidth="1"/>
    <col min="5640" max="5640" width="16.140625" customWidth="1"/>
    <col min="5641" max="5644" width="13.28515625" customWidth="1"/>
    <col min="5645" max="5645" width="12.5703125" bestFit="1" customWidth="1"/>
    <col min="5888" max="5888" width="53" customWidth="1"/>
    <col min="5889" max="5889" width="8.28515625" customWidth="1"/>
    <col min="5890" max="5895" width="13.28515625" customWidth="1"/>
    <col min="5896" max="5896" width="16.140625" customWidth="1"/>
    <col min="5897" max="5900" width="13.28515625" customWidth="1"/>
    <col min="5901" max="5901" width="12.5703125" bestFit="1" customWidth="1"/>
    <col min="6144" max="6144" width="53" customWidth="1"/>
    <col min="6145" max="6145" width="8.28515625" customWidth="1"/>
    <col min="6146" max="6151" width="13.28515625" customWidth="1"/>
    <col min="6152" max="6152" width="16.140625" customWidth="1"/>
    <col min="6153" max="6156" width="13.28515625" customWidth="1"/>
    <col min="6157" max="6157" width="12.5703125" bestFit="1" customWidth="1"/>
    <col min="6400" max="6400" width="53" customWidth="1"/>
    <col min="6401" max="6401" width="8.28515625" customWidth="1"/>
    <col min="6402" max="6407" width="13.28515625" customWidth="1"/>
    <col min="6408" max="6408" width="16.140625" customWidth="1"/>
    <col min="6409" max="6412" width="13.28515625" customWidth="1"/>
    <col min="6413" max="6413" width="12.5703125" bestFit="1" customWidth="1"/>
    <col min="6656" max="6656" width="53" customWidth="1"/>
    <col min="6657" max="6657" width="8.28515625" customWidth="1"/>
    <col min="6658" max="6663" width="13.28515625" customWidth="1"/>
    <col min="6664" max="6664" width="16.140625" customWidth="1"/>
    <col min="6665" max="6668" width="13.28515625" customWidth="1"/>
    <col min="6669" max="6669" width="12.5703125" bestFit="1" customWidth="1"/>
    <col min="6912" max="6912" width="53" customWidth="1"/>
    <col min="6913" max="6913" width="8.28515625" customWidth="1"/>
    <col min="6914" max="6919" width="13.28515625" customWidth="1"/>
    <col min="6920" max="6920" width="16.140625" customWidth="1"/>
    <col min="6921" max="6924" width="13.28515625" customWidth="1"/>
    <col min="6925" max="6925" width="12.5703125" bestFit="1" customWidth="1"/>
    <col min="7168" max="7168" width="53" customWidth="1"/>
    <col min="7169" max="7169" width="8.28515625" customWidth="1"/>
    <col min="7170" max="7175" width="13.28515625" customWidth="1"/>
    <col min="7176" max="7176" width="16.140625" customWidth="1"/>
    <col min="7177" max="7180" width="13.28515625" customWidth="1"/>
    <col min="7181" max="7181" width="12.5703125" bestFit="1" customWidth="1"/>
    <col min="7424" max="7424" width="53" customWidth="1"/>
    <col min="7425" max="7425" width="8.28515625" customWidth="1"/>
    <col min="7426" max="7431" width="13.28515625" customWidth="1"/>
    <col min="7432" max="7432" width="16.140625" customWidth="1"/>
    <col min="7433" max="7436" width="13.28515625" customWidth="1"/>
    <col min="7437" max="7437" width="12.5703125" bestFit="1" customWidth="1"/>
    <col min="7680" max="7680" width="53" customWidth="1"/>
    <col min="7681" max="7681" width="8.28515625" customWidth="1"/>
    <col min="7682" max="7687" width="13.28515625" customWidth="1"/>
    <col min="7688" max="7688" width="16.140625" customWidth="1"/>
    <col min="7689" max="7692" width="13.28515625" customWidth="1"/>
    <col min="7693" max="7693" width="12.5703125" bestFit="1" customWidth="1"/>
    <col min="7936" max="7936" width="53" customWidth="1"/>
    <col min="7937" max="7937" width="8.28515625" customWidth="1"/>
    <col min="7938" max="7943" width="13.28515625" customWidth="1"/>
    <col min="7944" max="7944" width="16.140625" customWidth="1"/>
    <col min="7945" max="7948" width="13.28515625" customWidth="1"/>
    <col min="7949" max="7949" width="12.5703125" bestFit="1" customWidth="1"/>
    <col min="8192" max="8192" width="53" customWidth="1"/>
    <col min="8193" max="8193" width="8.28515625" customWidth="1"/>
    <col min="8194" max="8199" width="13.28515625" customWidth="1"/>
    <col min="8200" max="8200" width="16.140625" customWidth="1"/>
    <col min="8201" max="8204" width="13.28515625" customWidth="1"/>
    <col min="8205" max="8205" width="12.5703125" bestFit="1" customWidth="1"/>
    <col min="8448" max="8448" width="53" customWidth="1"/>
    <col min="8449" max="8449" width="8.28515625" customWidth="1"/>
    <col min="8450" max="8455" width="13.28515625" customWidth="1"/>
    <col min="8456" max="8456" width="16.140625" customWidth="1"/>
    <col min="8457" max="8460" width="13.28515625" customWidth="1"/>
    <col min="8461" max="8461" width="12.5703125" bestFit="1" customWidth="1"/>
    <col min="8704" max="8704" width="53" customWidth="1"/>
    <col min="8705" max="8705" width="8.28515625" customWidth="1"/>
    <col min="8706" max="8711" width="13.28515625" customWidth="1"/>
    <col min="8712" max="8712" width="16.140625" customWidth="1"/>
    <col min="8713" max="8716" width="13.28515625" customWidth="1"/>
    <col min="8717" max="8717" width="12.5703125" bestFit="1" customWidth="1"/>
    <col min="8960" max="8960" width="53" customWidth="1"/>
    <col min="8961" max="8961" width="8.28515625" customWidth="1"/>
    <col min="8962" max="8967" width="13.28515625" customWidth="1"/>
    <col min="8968" max="8968" width="16.140625" customWidth="1"/>
    <col min="8969" max="8972" width="13.28515625" customWidth="1"/>
    <col min="8973" max="8973" width="12.5703125" bestFit="1" customWidth="1"/>
    <col min="9216" max="9216" width="53" customWidth="1"/>
    <col min="9217" max="9217" width="8.28515625" customWidth="1"/>
    <col min="9218" max="9223" width="13.28515625" customWidth="1"/>
    <col min="9224" max="9224" width="16.140625" customWidth="1"/>
    <col min="9225" max="9228" width="13.28515625" customWidth="1"/>
    <col min="9229" max="9229" width="12.5703125" bestFit="1" customWidth="1"/>
    <col min="9472" max="9472" width="53" customWidth="1"/>
    <col min="9473" max="9473" width="8.28515625" customWidth="1"/>
    <col min="9474" max="9479" width="13.28515625" customWidth="1"/>
    <col min="9480" max="9480" width="16.140625" customWidth="1"/>
    <col min="9481" max="9484" width="13.28515625" customWidth="1"/>
    <col min="9485" max="9485" width="12.5703125" bestFit="1" customWidth="1"/>
    <col min="9728" max="9728" width="53" customWidth="1"/>
    <col min="9729" max="9729" width="8.28515625" customWidth="1"/>
    <col min="9730" max="9735" width="13.28515625" customWidth="1"/>
    <col min="9736" max="9736" width="16.140625" customWidth="1"/>
    <col min="9737" max="9740" width="13.28515625" customWidth="1"/>
    <col min="9741" max="9741" width="12.5703125" bestFit="1" customWidth="1"/>
    <col min="9984" max="9984" width="53" customWidth="1"/>
    <col min="9985" max="9985" width="8.28515625" customWidth="1"/>
    <col min="9986" max="9991" width="13.28515625" customWidth="1"/>
    <col min="9992" max="9992" width="16.140625" customWidth="1"/>
    <col min="9993" max="9996" width="13.28515625" customWidth="1"/>
    <col min="9997" max="9997" width="12.5703125" bestFit="1" customWidth="1"/>
    <col min="10240" max="10240" width="53" customWidth="1"/>
    <col min="10241" max="10241" width="8.28515625" customWidth="1"/>
    <col min="10242" max="10247" width="13.28515625" customWidth="1"/>
    <col min="10248" max="10248" width="16.140625" customWidth="1"/>
    <col min="10249" max="10252" width="13.28515625" customWidth="1"/>
    <col min="10253" max="10253" width="12.5703125" bestFit="1" customWidth="1"/>
    <col min="10496" max="10496" width="53" customWidth="1"/>
    <col min="10497" max="10497" width="8.28515625" customWidth="1"/>
    <col min="10498" max="10503" width="13.28515625" customWidth="1"/>
    <col min="10504" max="10504" width="16.140625" customWidth="1"/>
    <col min="10505" max="10508" width="13.28515625" customWidth="1"/>
    <col min="10509" max="10509" width="12.5703125" bestFit="1" customWidth="1"/>
    <col min="10752" max="10752" width="53" customWidth="1"/>
    <col min="10753" max="10753" width="8.28515625" customWidth="1"/>
    <col min="10754" max="10759" width="13.28515625" customWidth="1"/>
    <col min="10760" max="10760" width="16.140625" customWidth="1"/>
    <col min="10761" max="10764" width="13.28515625" customWidth="1"/>
    <col min="10765" max="10765" width="12.5703125" bestFit="1" customWidth="1"/>
    <col min="11008" max="11008" width="53" customWidth="1"/>
    <col min="11009" max="11009" width="8.28515625" customWidth="1"/>
    <col min="11010" max="11015" width="13.28515625" customWidth="1"/>
    <col min="11016" max="11016" width="16.140625" customWidth="1"/>
    <col min="11017" max="11020" width="13.28515625" customWidth="1"/>
    <col min="11021" max="11021" width="12.5703125" bestFit="1" customWidth="1"/>
    <col min="11264" max="11264" width="53" customWidth="1"/>
    <col min="11265" max="11265" width="8.28515625" customWidth="1"/>
    <col min="11266" max="11271" width="13.28515625" customWidth="1"/>
    <col min="11272" max="11272" width="16.140625" customWidth="1"/>
    <col min="11273" max="11276" width="13.28515625" customWidth="1"/>
    <col min="11277" max="11277" width="12.5703125" bestFit="1" customWidth="1"/>
    <col min="11520" max="11520" width="53" customWidth="1"/>
    <col min="11521" max="11521" width="8.28515625" customWidth="1"/>
    <col min="11522" max="11527" width="13.28515625" customWidth="1"/>
    <col min="11528" max="11528" width="16.140625" customWidth="1"/>
    <col min="11529" max="11532" width="13.28515625" customWidth="1"/>
    <col min="11533" max="11533" width="12.5703125" bestFit="1" customWidth="1"/>
    <col min="11776" max="11776" width="53" customWidth="1"/>
    <col min="11777" max="11777" width="8.28515625" customWidth="1"/>
    <col min="11778" max="11783" width="13.28515625" customWidth="1"/>
    <col min="11784" max="11784" width="16.140625" customWidth="1"/>
    <col min="11785" max="11788" width="13.28515625" customWidth="1"/>
    <col min="11789" max="11789" width="12.5703125" bestFit="1" customWidth="1"/>
    <col min="12032" max="12032" width="53" customWidth="1"/>
    <col min="12033" max="12033" width="8.28515625" customWidth="1"/>
    <col min="12034" max="12039" width="13.28515625" customWidth="1"/>
    <col min="12040" max="12040" width="16.140625" customWidth="1"/>
    <col min="12041" max="12044" width="13.28515625" customWidth="1"/>
    <col min="12045" max="12045" width="12.5703125" bestFit="1" customWidth="1"/>
    <col min="12288" max="12288" width="53" customWidth="1"/>
    <col min="12289" max="12289" width="8.28515625" customWidth="1"/>
    <col min="12290" max="12295" width="13.28515625" customWidth="1"/>
    <col min="12296" max="12296" width="16.140625" customWidth="1"/>
    <col min="12297" max="12300" width="13.28515625" customWidth="1"/>
    <col min="12301" max="12301" width="12.5703125" bestFit="1" customWidth="1"/>
    <col min="12544" max="12544" width="53" customWidth="1"/>
    <col min="12545" max="12545" width="8.28515625" customWidth="1"/>
    <col min="12546" max="12551" width="13.28515625" customWidth="1"/>
    <col min="12552" max="12552" width="16.140625" customWidth="1"/>
    <col min="12553" max="12556" width="13.28515625" customWidth="1"/>
    <col min="12557" max="12557" width="12.5703125" bestFit="1" customWidth="1"/>
    <col min="12800" max="12800" width="53" customWidth="1"/>
    <col min="12801" max="12801" width="8.28515625" customWidth="1"/>
    <col min="12802" max="12807" width="13.28515625" customWidth="1"/>
    <col min="12808" max="12808" width="16.140625" customWidth="1"/>
    <col min="12809" max="12812" width="13.28515625" customWidth="1"/>
    <col min="12813" max="12813" width="12.5703125" bestFit="1" customWidth="1"/>
    <col min="13056" max="13056" width="53" customWidth="1"/>
    <col min="13057" max="13057" width="8.28515625" customWidth="1"/>
    <col min="13058" max="13063" width="13.28515625" customWidth="1"/>
    <col min="13064" max="13064" width="16.140625" customWidth="1"/>
    <col min="13065" max="13068" width="13.28515625" customWidth="1"/>
    <col min="13069" max="13069" width="12.5703125" bestFit="1" customWidth="1"/>
    <col min="13312" max="13312" width="53" customWidth="1"/>
    <col min="13313" max="13313" width="8.28515625" customWidth="1"/>
    <col min="13314" max="13319" width="13.28515625" customWidth="1"/>
    <col min="13320" max="13320" width="16.140625" customWidth="1"/>
    <col min="13321" max="13324" width="13.28515625" customWidth="1"/>
    <col min="13325" max="13325" width="12.5703125" bestFit="1" customWidth="1"/>
    <col min="13568" max="13568" width="53" customWidth="1"/>
    <col min="13569" max="13569" width="8.28515625" customWidth="1"/>
    <col min="13570" max="13575" width="13.28515625" customWidth="1"/>
    <col min="13576" max="13576" width="16.140625" customWidth="1"/>
    <col min="13577" max="13580" width="13.28515625" customWidth="1"/>
    <col min="13581" max="13581" width="12.5703125" bestFit="1" customWidth="1"/>
    <col min="13824" max="13824" width="53" customWidth="1"/>
    <col min="13825" max="13825" width="8.28515625" customWidth="1"/>
    <col min="13826" max="13831" width="13.28515625" customWidth="1"/>
    <col min="13832" max="13832" width="16.140625" customWidth="1"/>
    <col min="13833" max="13836" width="13.28515625" customWidth="1"/>
    <col min="13837" max="13837" width="12.5703125" bestFit="1" customWidth="1"/>
    <col min="14080" max="14080" width="53" customWidth="1"/>
    <col min="14081" max="14081" width="8.28515625" customWidth="1"/>
    <col min="14082" max="14087" width="13.28515625" customWidth="1"/>
    <col min="14088" max="14088" width="16.140625" customWidth="1"/>
    <col min="14089" max="14092" width="13.28515625" customWidth="1"/>
    <col min="14093" max="14093" width="12.5703125" bestFit="1" customWidth="1"/>
    <col min="14336" max="14336" width="53" customWidth="1"/>
    <col min="14337" max="14337" width="8.28515625" customWidth="1"/>
    <col min="14338" max="14343" width="13.28515625" customWidth="1"/>
    <col min="14344" max="14344" width="16.140625" customWidth="1"/>
    <col min="14345" max="14348" width="13.28515625" customWidth="1"/>
    <col min="14349" max="14349" width="12.5703125" bestFit="1" customWidth="1"/>
    <col min="14592" max="14592" width="53" customWidth="1"/>
    <col min="14593" max="14593" width="8.28515625" customWidth="1"/>
    <col min="14594" max="14599" width="13.28515625" customWidth="1"/>
    <col min="14600" max="14600" width="16.140625" customWidth="1"/>
    <col min="14601" max="14604" width="13.28515625" customWidth="1"/>
    <col min="14605" max="14605" width="12.5703125" bestFit="1" customWidth="1"/>
    <col min="14848" max="14848" width="53" customWidth="1"/>
    <col min="14849" max="14849" width="8.28515625" customWidth="1"/>
    <col min="14850" max="14855" width="13.28515625" customWidth="1"/>
    <col min="14856" max="14856" width="16.140625" customWidth="1"/>
    <col min="14857" max="14860" width="13.28515625" customWidth="1"/>
    <col min="14861" max="14861" width="12.5703125" bestFit="1" customWidth="1"/>
    <col min="15104" max="15104" width="53" customWidth="1"/>
    <col min="15105" max="15105" width="8.28515625" customWidth="1"/>
    <col min="15106" max="15111" width="13.28515625" customWidth="1"/>
    <col min="15112" max="15112" width="16.140625" customWidth="1"/>
    <col min="15113" max="15116" width="13.28515625" customWidth="1"/>
    <col min="15117" max="15117" width="12.5703125" bestFit="1" customWidth="1"/>
    <col min="15360" max="15360" width="53" customWidth="1"/>
    <col min="15361" max="15361" width="8.28515625" customWidth="1"/>
    <col min="15362" max="15367" width="13.28515625" customWidth="1"/>
    <col min="15368" max="15368" width="16.140625" customWidth="1"/>
    <col min="15369" max="15372" width="13.28515625" customWidth="1"/>
    <col min="15373" max="15373" width="12.5703125" bestFit="1" customWidth="1"/>
    <col min="15616" max="15616" width="53" customWidth="1"/>
    <col min="15617" max="15617" width="8.28515625" customWidth="1"/>
    <col min="15618" max="15623" width="13.28515625" customWidth="1"/>
    <col min="15624" max="15624" width="16.140625" customWidth="1"/>
    <col min="15625" max="15628" width="13.28515625" customWidth="1"/>
    <col min="15629" max="15629" width="12.5703125" bestFit="1" customWidth="1"/>
    <col min="15872" max="15872" width="53" customWidth="1"/>
    <col min="15873" max="15873" width="8.28515625" customWidth="1"/>
    <col min="15874" max="15879" width="13.28515625" customWidth="1"/>
    <col min="15880" max="15880" width="16.140625" customWidth="1"/>
    <col min="15881" max="15884" width="13.28515625" customWidth="1"/>
    <col min="15885" max="15885" width="12.5703125" bestFit="1" customWidth="1"/>
    <col min="16128" max="16128" width="53" customWidth="1"/>
    <col min="16129" max="16129" width="8.28515625" customWidth="1"/>
    <col min="16130" max="16135" width="13.28515625" customWidth="1"/>
    <col min="16136" max="16136" width="16.140625" customWidth="1"/>
    <col min="16137" max="16140" width="13.28515625" customWidth="1"/>
    <col min="16141" max="16141" width="12.5703125" bestFit="1" customWidth="1"/>
  </cols>
  <sheetData>
    <row r="1" spans="1:13" ht="19.5" customHeight="1" x14ac:dyDescent="0.25">
      <c r="A1" s="8" t="s">
        <v>230</v>
      </c>
    </row>
    <row r="2" spans="1:13" ht="18" customHeight="1" thickBot="1" x14ac:dyDescent="0.3">
      <c r="A2" s="8" t="s">
        <v>157</v>
      </c>
    </row>
    <row r="3" spans="1:13" ht="40.5" customHeight="1" thickBot="1" x14ac:dyDescent="0.25">
      <c r="A3" s="474" t="s">
        <v>264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6"/>
      <c r="M3" s="89"/>
    </row>
    <row r="4" spans="1:13" ht="37.5" customHeight="1" thickBot="1" x14ac:dyDescent="0.25">
      <c r="A4" s="492" t="s">
        <v>233</v>
      </c>
      <c r="B4" s="494"/>
      <c r="C4" s="3" t="s">
        <v>234</v>
      </c>
      <c r="D4" s="3" t="s">
        <v>235</v>
      </c>
      <c r="E4" s="3" t="s">
        <v>236</v>
      </c>
      <c r="F4" s="4" t="s">
        <v>237</v>
      </c>
      <c r="G4" s="3" t="s">
        <v>238</v>
      </c>
      <c r="H4" s="4" t="s">
        <v>239</v>
      </c>
      <c r="I4" s="3" t="s">
        <v>240</v>
      </c>
      <c r="J4" s="4" t="s">
        <v>241</v>
      </c>
      <c r="K4" s="3" t="s">
        <v>242</v>
      </c>
      <c r="L4" s="394" t="s">
        <v>243</v>
      </c>
      <c r="M4" s="144"/>
    </row>
    <row r="5" spans="1:13" ht="21" customHeight="1" thickBot="1" x14ac:dyDescent="0.25">
      <c r="A5" s="492" t="s">
        <v>244</v>
      </c>
      <c r="B5" s="493"/>
      <c r="C5" s="3">
        <v>25</v>
      </c>
      <c r="D5" s="3">
        <v>32</v>
      </c>
      <c r="E5" s="3">
        <v>40</v>
      </c>
      <c r="F5" s="3">
        <v>50</v>
      </c>
      <c r="G5" s="3">
        <v>63</v>
      </c>
      <c r="H5" s="3" t="s">
        <v>245</v>
      </c>
      <c r="I5" s="3" t="s">
        <v>246</v>
      </c>
      <c r="J5" s="3" t="s">
        <v>247</v>
      </c>
      <c r="K5" s="3" t="s">
        <v>248</v>
      </c>
      <c r="L5" s="3" t="s">
        <v>249</v>
      </c>
      <c r="M5" s="144"/>
    </row>
    <row r="6" spans="1:13" ht="30" customHeight="1" thickBot="1" x14ac:dyDescent="0.25">
      <c r="A6" s="130" t="s">
        <v>250</v>
      </c>
      <c r="B6" s="2" t="s">
        <v>251</v>
      </c>
      <c r="C6" s="9">
        <f>'PEX množství'!C6*'PEX ceny'!C6</f>
        <v>0</v>
      </c>
      <c r="D6" s="9">
        <f>'PEX množství'!D6*'PEX ceny'!D6</f>
        <v>0</v>
      </c>
      <c r="E6" s="9">
        <f>'PEX množství'!E6*'PEX ceny'!E6</f>
        <v>0</v>
      </c>
      <c r="F6" s="9">
        <f>'PEX množství'!F6*'PEX ceny'!F6</f>
        <v>0</v>
      </c>
      <c r="G6" s="9">
        <f>'PEX množství'!G6*'PEX ceny'!G6</f>
        <v>0</v>
      </c>
      <c r="H6" s="154" t="s">
        <v>46</v>
      </c>
      <c r="I6" s="154" t="s">
        <v>46</v>
      </c>
      <c r="J6" s="154" t="s">
        <v>46</v>
      </c>
      <c r="K6" s="154" t="s">
        <v>46</v>
      </c>
      <c r="L6" s="154" t="s">
        <v>46</v>
      </c>
      <c r="M6" s="155"/>
    </row>
    <row r="7" spans="1:13" ht="30" customHeight="1" thickBot="1" x14ac:dyDescent="0.25">
      <c r="A7" s="5" t="s">
        <v>252</v>
      </c>
      <c r="B7" s="2" t="s">
        <v>251</v>
      </c>
      <c r="C7" s="156" t="s">
        <v>46</v>
      </c>
      <c r="D7" s="156" t="s">
        <v>46</v>
      </c>
      <c r="E7" s="156" t="s">
        <v>46</v>
      </c>
      <c r="F7" s="156" t="s">
        <v>46</v>
      </c>
      <c r="G7" s="156" t="s">
        <v>46</v>
      </c>
      <c r="H7" s="11">
        <f>'PEX množství'!H7*'PEX ceny'!H7</f>
        <v>0</v>
      </c>
      <c r="I7" s="11">
        <f>'PEX množství'!I7*'PEX ceny'!I7</f>
        <v>0</v>
      </c>
      <c r="J7" s="11">
        <f>'PEX množství'!J7*'PEX ceny'!J7</f>
        <v>0</v>
      </c>
      <c r="K7" s="11">
        <f>'PEX množství'!K7*'PEX ceny'!K7</f>
        <v>0</v>
      </c>
      <c r="L7" s="11">
        <f>'PEX množství'!L7*'PEX ceny'!L7</f>
        <v>0</v>
      </c>
      <c r="M7" s="75"/>
    </row>
    <row r="8" spans="1:13" ht="40.5" customHeight="1" thickBot="1" x14ac:dyDescent="0.25">
      <c r="A8" s="495" t="s">
        <v>265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  <c r="M8" s="89"/>
    </row>
    <row r="9" spans="1:13" ht="37.5" customHeight="1" thickBot="1" x14ac:dyDescent="0.25">
      <c r="A9" s="492" t="s">
        <v>233</v>
      </c>
      <c r="B9" s="494"/>
      <c r="C9" s="3" t="s">
        <v>254</v>
      </c>
      <c r="D9" s="3" t="s">
        <v>255</v>
      </c>
      <c r="E9" s="3" t="s">
        <v>256</v>
      </c>
      <c r="F9" s="4" t="s">
        <v>257</v>
      </c>
      <c r="G9" s="3" t="s">
        <v>258</v>
      </c>
      <c r="H9" s="3" t="s">
        <v>259</v>
      </c>
      <c r="I9" s="3" t="s">
        <v>260</v>
      </c>
      <c r="J9" s="3" t="s">
        <v>261</v>
      </c>
      <c r="K9" s="136" t="s">
        <v>26</v>
      </c>
      <c r="L9" s="136" t="s">
        <v>26</v>
      </c>
    </row>
    <row r="10" spans="1:13" ht="20.25" customHeight="1" thickBot="1" x14ac:dyDescent="0.25">
      <c r="A10" s="492" t="s">
        <v>244</v>
      </c>
      <c r="B10" s="493"/>
      <c r="C10" s="3">
        <v>25</v>
      </c>
      <c r="D10" s="3">
        <v>32</v>
      </c>
      <c r="E10" s="3">
        <v>40</v>
      </c>
      <c r="F10" s="3">
        <v>50</v>
      </c>
      <c r="G10" s="3">
        <v>63</v>
      </c>
      <c r="H10" s="3">
        <v>75</v>
      </c>
      <c r="I10" s="3">
        <v>90</v>
      </c>
      <c r="J10" s="3">
        <v>110</v>
      </c>
      <c r="K10" s="136" t="s">
        <v>26</v>
      </c>
      <c r="L10" s="136" t="s">
        <v>26</v>
      </c>
    </row>
    <row r="11" spans="1:13" ht="30" customHeight="1" thickBot="1" x14ac:dyDescent="0.25">
      <c r="A11" s="5" t="s">
        <v>262</v>
      </c>
      <c r="B11" s="2" t="s">
        <v>251</v>
      </c>
      <c r="C11" s="139">
        <f>'PEX množství'!C11*'PEX ceny'!C11</f>
        <v>0</v>
      </c>
      <c r="D11" s="139">
        <f>'PEX množství'!D11*'PEX ceny'!D11</f>
        <v>0</v>
      </c>
      <c r="E11" s="139">
        <f>'PEX množství'!E11*'PEX ceny'!E11</f>
        <v>0</v>
      </c>
      <c r="F11" s="139">
        <f>'PEX množství'!F11*'PEX ceny'!F11</f>
        <v>0</v>
      </c>
      <c r="G11" s="139">
        <f>'PEX množství'!G11*'PEX ceny'!G11</f>
        <v>0</v>
      </c>
      <c r="H11" s="139">
        <f>'PEX množství'!H11*'PEX ceny'!H11</f>
        <v>0</v>
      </c>
      <c r="I11" s="139">
        <f>'PEX množství'!I11*'PEX ceny'!I11</f>
        <v>0</v>
      </c>
      <c r="J11" s="139">
        <f>'PEX množství'!J11*'PEX ceny'!J11</f>
        <v>0</v>
      </c>
      <c r="K11" s="140" t="s">
        <v>46</v>
      </c>
      <c r="L11" s="140" t="s">
        <v>46</v>
      </c>
    </row>
    <row r="12" spans="1:13" ht="18" customHeight="1" x14ac:dyDescent="0.2"/>
    <row r="13" spans="1:13" ht="23.25" customHeight="1" x14ac:dyDescent="0.25">
      <c r="A13" s="345" t="s">
        <v>198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52">
        <f>SUM(C6:L7,C11:L11)</f>
        <v>0</v>
      </c>
    </row>
    <row r="14" spans="1:13" ht="15.75" x14ac:dyDescent="0.2">
      <c r="K14" s="141"/>
    </row>
    <row r="39" spans="11:11" ht="14.25" x14ac:dyDescent="0.2">
      <c r="K39" s="142"/>
    </row>
  </sheetData>
  <sheetProtection sheet="1" objects="1" scenarios="1"/>
  <mergeCells count="6">
    <mergeCell ref="A10:B10"/>
    <mergeCell ref="A3:L3"/>
    <mergeCell ref="A4:B4"/>
    <mergeCell ref="A5:B5"/>
    <mergeCell ref="A8:L8"/>
    <mergeCell ref="A9:B9"/>
  </mergeCells>
  <pageMargins left="0.78740157480314965" right="0.78740157480314965" top="0.98425196850393704" bottom="0.98425196850393704" header="0.51181102362204722" footer="0.51181102362204722"/>
  <pageSetup paperSize="9" scale="60" orientation="landscape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62"/>
  <sheetViews>
    <sheetView zoomScale="90" zoomScaleNormal="90" workbookViewId="0">
      <selection activeCell="L6" sqref="L6"/>
    </sheetView>
  </sheetViews>
  <sheetFormatPr defaultRowHeight="12.75" x14ac:dyDescent="0.2"/>
  <cols>
    <col min="1" max="3" width="15.7109375" customWidth="1"/>
    <col min="4" max="4" width="2.85546875" customWidth="1"/>
    <col min="5" max="5" width="15.7109375" customWidth="1"/>
    <col min="6" max="6" width="16.85546875" customWidth="1"/>
    <col min="7" max="7" width="3.7109375" customWidth="1"/>
    <col min="8" max="8" width="14" customWidth="1"/>
    <col min="9" max="12" width="15.7109375" customWidth="1"/>
    <col min="13" max="14" width="13.28515625" customWidth="1"/>
    <col min="15" max="15" width="14.7109375" customWidth="1"/>
    <col min="16" max="16" width="10.7109375" customWidth="1"/>
    <col min="257" max="259" width="15.7109375" customWidth="1"/>
    <col min="260" max="260" width="2.85546875" customWidth="1"/>
    <col min="261" max="261" width="15.7109375" customWidth="1"/>
    <col min="262" max="262" width="16.85546875" customWidth="1"/>
    <col min="263" max="263" width="3.7109375" customWidth="1"/>
    <col min="264" max="264" width="14" customWidth="1"/>
    <col min="265" max="268" width="15.7109375" customWidth="1"/>
    <col min="269" max="270" width="13.28515625" customWidth="1"/>
    <col min="271" max="271" width="14.7109375" customWidth="1"/>
    <col min="272" max="272" width="10.7109375" customWidth="1"/>
    <col min="513" max="515" width="15.7109375" customWidth="1"/>
    <col min="516" max="516" width="2.85546875" customWidth="1"/>
    <col min="517" max="517" width="15.7109375" customWidth="1"/>
    <col min="518" max="518" width="16.85546875" customWidth="1"/>
    <col min="519" max="519" width="3.7109375" customWidth="1"/>
    <col min="520" max="520" width="14" customWidth="1"/>
    <col min="521" max="524" width="15.7109375" customWidth="1"/>
    <col min="525" max="526" width="13.28515625" customWidth="1"/>
    <col min="527" max="527" width="14.7109375" customWidth="1"/>
    <col min="528" max="528" width="10.7109375" customWidth="1"/>
    <col min="769" max="771" width="15.7109375" customWidth="1"/>
    <col min="772" max="772" width="2.85546875" customWidth="1"/>
    <col min="773" max="773" width="15.7109375" customWidth="1"/>
    <col min="774" max="774" width="16.85546875" customWidth="1"/>
    <col min="775" max="775" width="3.7109375" customWidth="1"/>
    <col min="776" max="776" width="14" customWidth="1"/>
    <col min="777" max="780" width="15.7109375" customWidth="1"/>
    <col min="781" max="782" width="13.28515625" customWidth="1"/>
    <col min="783" max="783" width="14.7109375" customWidth="1"/>
    <col min="784" max="784" width="10.7109375" customWidth="1"/>
    <col min="1025" max="1027" width="15.7109375" customWidth="1"/>
    <col min="1028" max="1028" width="2.85546875" customWidth="1"/>
    <col min="1029" max="1029" width="15.7109375" customWidth="1"/>
    <col min="1030" max="1030" width="16.85546875" customWidth="1"/>
    <col min="1031" max="1031" width="3.7109375" customWidth="1"/>
    <col min="1032" max="1032" width="14" customWidth="1"/>
    <col min="1033" max="1036" width="15.7109375" customWidth="1"/>
    <col min="1037" max="1038" width="13.28515625" customWidth="1"/>
    <col min="1039" max="1039" width="14.7109375" customWidth="1"/>
    <col min="1040" max="1040" width="10.7109375" customWidth="1"/>
    <col min="1281" max="1283" width="15.7109375" customWidth="1"/>
    <col min="1284" max="1284" width="2.85546875" customWidth="1"/>
    <col min="1285" max="1285" width="15.7109375" customWidth="1"/>
    <col min="1286" max="1286" width="16.85546875" customWidth="1"/>
    <col min="1287" max="1287" width="3.7109375" customWidth="1"/>
    <col min="1288" max="1288" width="14" customWidth="1"/>
    <col min="1289" max="1292" width="15.7109375" customWidth="1"/>
    <col min="1293" max="1294" width="13.28515625" customWidth="1"/>
    <col min="1295" max="1295" width="14.7109375" customWidth="1"/>
    <col min="1296" max="1296" width="10.7109375" customWidth="1"/>
    <col min="1537" max="1539" width="15.7109375" customWidth="1"/>
    <col min="1540" max="1540" width="2.85546875" customWidth="1"/>
    <col min="1541" max="1541" width="15.7109375" customWidth="1"/>
    <col min="1542" max="1542" width="16.85546875" customWidth="1"/>
    <col min="1543" max="1543" width="3.7109375" customWidth="1"/>
    <col min="1544" max="1544" width="14" customWidth="1"/>
    <col min="1545" max="1548" width="15.7109375" customWidth="1"/>
    <col min="1549" max="1550" width="13.28515625" customWidth="1"/>
    <col min="1551" max="1551" width="14.7109375" customWidth="1"/>
    <col min="1552" max="1552" width="10.7109375" customWidth="1"/>
    <col min="1793" max="1795" width="15.7109375" customWidth="1"/>
    <col min="1796" max="1796" width="2.85546875" customWidth="1"/>
    <col min="1797" max="1797" width="15.7109375" customWidth="1"/>
    <col min="1798" max="1798" width="16.85546875" customWidth="1"/>
    <col min="1799" max="1799" width="3.7109375" customWidth="1"/>
    <col min="1800" max="1800" width="14" customWidth="1"/>
    <col min="1801" max="1804" width="15.7109375" customWidth="1"/>
    <col min="1805" max="1806" width="13.28515625" customWidth="1"/>
    <col min="1807" max="1807" width="14.7109375" customWidth="1"/>
    <col min="1808" max="1808" width="10.7109375" customWidth="1"/>
    <col min="2049" max="2051" width="15.7109375" customWidth="1"/>
    <col min="2052" max="2052" width="2.85546875" customWidth="1"/>
    <col min="2053" max="2053" width="15.7109375" customWidth="1"/>
    <col min="2054" max="2054" width="16.85546875" customWidth="1"/>
    <col min="2055" max="2055" width="3.7109375" customWidth="1"/>
    <col min="2056" max="2056" width="14" customWidth="1"/>
    <col min="2057" max="2060" width="15.7109375" customWidth="1"/>
    <col min="2061" max="2062" width="13.28515625" customWidth="1"/>
    <col min="2063" max="2063" width="14.7109375" customWidth="1"/>
    <col min="2064" max="2064" width="10.7109375" customWidth="1"/>
    <col min="2305" max="2307" width="15.7109375" customWidth="1"/>
    <col min="2308" max="2308" width="2.85546875" customWidth="1"/>
    <col min="2309" max="2309" width="15.7109375" customWidth="1"/>
    <col min="2310" max="2310" width="16.85546875" customWidth="1"/>
    <col min="2311" max="2311" width="3.7109375" customWidth="1"/>
    <col min="2312" max="2312" width="14" customWidth="1"/>
    <col min="2313" max="2316" width="15.7109375" customWidth="1"/>
    <col min="2317" max="2318" width="13.28515625" customWidth="1"/>
    <col min="2319" max="2319" width="14.7109375" customWidth="1"/>
    <col min="2320" max="2320" width="10.7109375" customWidth="1"/>
    <col min="2561" max="2563" width="15.7109375" customWidth="1"/>
    <col min="2564" max="2564" width="2.85546875" customWidth="1"/>
    <col min="2565" max="2565" width="15.7109375" customWidth="1"/>
    <col min="2566" max="2566" width="16.85546875" customWidth="1"/>
    <col min="2567" max="2567" width="3.7109375" customWidth="1"/>
    <col min="2568" max="2568" width="14" customWidth="1"/>
    <col min="2569" max="2572" width="15.7109375" customWidth="1"/>
    <col min="2573" max="2574" width="13.28515625" customWidth="1"/>
    <col min="2575" max="2575" width="14.7109375" customWidth="1"/>
    <col min="2576" max="2576" width="10.7109375" customWidth="1"/>
    <col min="2817" max="2819" width="15.7109375" customWidth="1"/>
    <col min="2820" max="2820" width="2.85546875" customWidth="1"/>
    <col min="2821" max="2821" width="15.7109375" customWidth="1"/>
    <col min="2822" max="2822" width="16.85546875" customWidth="1"/>
    <col min="2823" max="2823" width="3.7109375" customWidth="1"/>
    <col min="2824" max="2824" width="14" customWidth="1"/>
    <col min="2825" max="2828" width="15.7109375" customWidth="1"/>
    <col min="2829" max="2830" width="13.28515625" customWidth="1"/>
    <col min="2831" max="2831" width="14.7109375" customWidth="1"/>
    <col min="2832" max="2832" width="10.7109375" customWidth="1"/>
    <col min="3073" max="3075" width="15.7109375" customWidth="1"/>
    <col min="3076" max="3076" width="2.85546875" customWidth="1"/>
    <col min="3077" max="3077" width="15.7109375" customWidth="1"/>
    <col min="3078" max="3078" width="16.85546875" customWidth="1"/>
    <col min="3079" max="3079" width="3.7109375" customWidth="1"/>
    <col min="3080" max="3080" width="14" customWidth="1"/>
    <col min="3081" max="3084" width="15.7109375" customWidth="1"/>
    <col min="3085" max="3086" width="13.28515625" customWidth="1"/>
    <col min="3087" max="3087" width="14.7109375" customWidth="1"/>
    <col min="3088" max="3088" width="10.7109375" customWidth="1"/>
    <col min="3329" max="3331" width="15.7109375" customWidth="1"/>
    <col min="3332" max="3332" width="2.85546875" customWidth="1"/>
    <col min="3333" max="3333" width="15.7109375" customWidth="1"/>
    <col min="3334" max="3334" width="16.85546875" customWidth="1"/>
    <col min="3335" max="3335" width="3.7109375" customWidth="1"/>
    <col min="3336" max="3336" width="14" customWidth="1"/>
    <col min="3337" max="3340" width="15.7109375" customWidth="1"/>
    <col min="3341" max="3342" width="13.28515625" customWidth="1"/>
    <col min="3343" max="3343" width="14.7109375" customWidth="1"/>
    <col min="3344" max="3344" width="10.7109375" customWidth="1"/>
    <col min="3585" max="3587" width="15.7109375" customWidth="1"/>
    <col min="3588" max="3588" width="2.85546875" customWidth="1"/>
    <col min="3589" max="3589" width="15.7109375" customWidth="1"/>
    <col min="3590" max="3590" width="16.85546875" customWidth="1"/>
    <col min="3591" max="3591" width="3.7109375" customWidth="1"/>
    <col min="3592" max="3592" width="14" customWidth="1"/>
    <col min="3593" max="3596" width="15.7109375" customWidth="1"/>
    <col min="3597" max="3598" width="13.28515625" customWidth="1"/>
    <col min="3599" max="3599" width="14.7109375" customWidth="1"/>
    <col min="3600" max="3600" width="10.7109375" customWidth="1"/>
    <col min="3841" max="3843" width="15.7109375" customWidth="1"/>
    <col min="3844" max="3844" width="2.85546875" customWidth="1"/>
    <col min="3845" max="3845" width="15.7109375" customWidth="1"/>
    <col min="3846" max="3846" width="16.85546875" customWidth="1"/>
    <col min="3847" max="3847" width="3.7109375" customWidth="1"/>
    <col min="3848" max="3848" width="14" customWidth="1"/>
    <col min="3849" max="3852" width="15.7109375" customWidth="1"/>
    <col min="3853" max="3854" width="13.28515625" customWidth="1"/>
    <col min="3855" max="3855" width="14.7109375" customWidth="1"/>
    <col min="3856" max="3856" width="10.7109375" customWidth="1"/>
    <col min="4097" max="4099" width="15.7109375" customWidth="1"/>
    <col min="4100" max="4100" width="2.85546875" customWidth="1"/>
    <col min="4101" max="4101" width="15.7109375" customWidth="1"/>
    <col min="4102" max="4102" width="16.85546875" customWidth="1"/>
    <col min="4103" max="4103" width="3.7109375" customWidth="1"/>
    <col min="4104" max="4104" width="14" customWidth="1"/>
    <col min="4105" max="4108" width="15.7109375" customWidth="1"/>
    <col min="4109" max="4110" width="13.28515625" customWidth="1"/>
    <col min="4111" max="4111" width="14.7109375" customWidth="1"/>
    <col min="4112" max="4112" width="10.7109375" customWidth="1"/>
    <col min="4353" max="4355" width="15.7109375" customWidth="1"/>
    <col min="4356" max="4356" width="2.85546875" customWidth="1"/>
    <col min="4357" max="4357" width="15.7109375" customWidth="1"/>
    <col min="4358" max="4358" width="16.85546875" customWidth="1"/>
    <col min="4359" max="4359" width="3.7109375" customWidth="1"/>
    <col min="4360" max="4360" width="14" customWidth="1"/>
    <col min="4361" max="4364" width="15.7109375" customWidth="1"/>
    <col min="4365" max="4366" width="13.28515625" customWidth="1"/>
    <col min="4367" max="4367" width="14.7109375" customWidth="1"/>
    <col min="4368" max="4368" width="10.7109375" customWidth="1"/>
    <col min="4609" max="4611" width="15.7109375" customWidth="1"/>
    <col min="4612" max="4612" width="2.85546875" customWidth="1"/>
    <col min="4613" max="4613" width="15.7109375" customWidth="1"/>
    <col min="4614" max="4614" width="16.85546875" customWidth="1"/>
    <col min="4615" max="4615" width="3.7109375" customWidth="1"/>
    <col min="4616" max="4616" width="14" customWidth="1"/>
    <col min="4617" max="4620" width="15.7109375" customWidth="1"/>
    <col min="4621" max="4622" width="13.28515625" customWidth="1"/>
    <col min="4623" max="4623" width="14.7109375" customWidth="1"/>
    <col min="4624" max="4624" width="10.7109375" customWidth="1"/>
    <col min="4865" max="4867" width="15.7109375" customWidth="1"/>
    <col min="4868" max="4868" width="2.85546875" customWidth="1"/>
    <col min="4869" max="4869" width="15.7109375" customWidth="1"/>
    <col min="4870" max="4870" width="16.85546875" customWidth="1"/>
    <col min="4871" max="4871" width="3.7109375" customWidth="1"/>
    <col min="4872" max="4872" width="14" customWidth="1"/>
    <col min="4873" max="4876" width="15.7109375" customWidth="1"/>
    <col min="4877" max="4878" width="13.28515625" customWidth="1"/>
    <col min="4879" max="4879" width="14.7109375" customWidth="1"/>
    <col min="4880" max="4880" width="10.7109375" customWidth="1"/>
    <col min="5121" max="5123" width="15.7109375" customWidth="1"/>
    <col min="5124" max="5124" width="2.85546875" customWidth="1"/>
    <col min="5125" max="5125" width="15.7109375" customWidth="1"/>
    <col min="5126" max="5126" width="16.85546875" customWidth="1"/>
    <col min="5127" max="5127" width="3.7109375" customWidth="1"/>
    <col min="5128" max="5128" width="14" customWidth="1"/>
    <col min="5129" max="5132" width="15.7109375" customWidth="1"/>
    <col min="5133" max="5134" width="13.28515625" customWidth="1"/>
    <col min="5135" max="5135" width="14.7109375" customWidth="1"/>
    <col min="5136" max="5136" width="10.7109375" customWidth="1"/>
    <col min="5377" max="5379" width="15.7109375" customWidth="1"/>
    <col min="5380" max="5380" width="2.85546875" customWidth="1"/>
    <col min="5381" max="5381" width="15.7109375" customWidth="1"/>
    <col min="5382" max="5382" width="16.85546875" customWidth="1"/>
    <col min="5383" max="5383" width="3.7109375" customWidth="1"/>
    <col min="5384" max="5384" width="14" customWidth="1"/>
    <col min="5385" max="5388" width="15.7109375" customWidth="1"/>
    <col min="5389" max="5390" width="13.28515625" customWidth="1"/>
    <col min="5391" max="5391" width="14.7109375" customWidth="1"/>
    <col min="5392" max="5392" width="10.7109375" customWidth="1"/>
    <col min="5633" max="5635" width="15.7109375" customWidth="1"/>
    <col min="5636" max="5636" width="2.85546875" customWidth="1"/>
    <col min="5637" max="5637" width="15.7109375" customWidth="1"/>
    <col min="5638" max="5638" width="16.85546875" customWidth="1"/>
    <col min="5639" max="5639" width="3.7109375" customWidth="1"/>
    <col min="5640" max="5640" width="14" customWidth="1"/>
    <col min="5641" max="5644" width="15.7109375" customWidth="1"/>
    <col min="5645" max="5646" width="13.28515625" customWidth="1"/>
    <col min="5647" max="5647" width="14.7109375" customWidth="1"/>
    <col min="5648" max="5648" width="10.7109375" customWidth="1"/>
    <col min="5889" max="5891" width="15.7109375" customWidth="1"/>
    <col min="5892" max="5892" width="2.85546875" customWidth="1"/>
    <col min="5893" max="5893" width="15.7109375" customWidth="1"/>
    <col min="5894" max="5894" width="16.85546875" customWidth="1"/>
    <col min="5895" max="5895" width="3.7109375" customWidth="1"/>
    <col min="5896" max="5896" width="14" customWidth="1"/>
    <col min="5897" max="5900" width="15.7109375" customWidth="1"/>
    <col min="5901" max="5902" width="13.28515625" customWidth="1"/>
    <col min="5903" max="5903" width="14.7109375" customWidth="1"/>
    <col min="5904" max="5904" width="10.7109375" customWidth="1"/>
    <col min="6145" max="6147" width="15.7109375" customWidth="1"/>
    <col min="6148" max="6148" width="2.85546875" customWidth="1"/>
    <col min="6149" max="6149" width="15.7109375" customWidth="1"/>
    <col min="6150" max="6150" width="16.85546875" customWidth="1"/>
    <col min="6151" max="6151" width="3.7109375" customWidth="1"/>
    <col min="6152" max="6152" width="14" customWidth="1"/>
    <col min="6153" max="6156" width="15.7109375" customWidth="1"/>
    <col min="6157" max="6158" width="13.28515625" customWidth="1"/>
    <col min="6159" max="6159" width="14.7109375" customWidth="1"/>
    <col min="6160" max="6160" width="10.7109375" customWidth="1"/>
    <col min="6401" max="6403" width="15.7109375" customWidth="1"/>
    <col min="6404" max="6404" width="2.85546875" customWidth="1"/>
    <col min="6405" max="6405" width="15.7109375" customWidth="1"/>
    <col min="6406" max="6406" width="16.85546875" customWidth="1"/>
    <col min="6407" max="6407" width="3.7109375" customWidth="1"/>
    <col min="6408" max="6408" width="14" customWidth="1"/>
    <col min="6409" max="6412" width="15.7109375" customWidth="1"/>
    <col min="6413" max="6414" width="13.28515625" customWidth="1"/>
    <col min="6415" max="6415" width="14.7109375" customWidth="1"/>
    <col min="6416" max="6416" width="10.7109375" customWidth="1"/>
    <col min="6657" max="6659" width="15.7109375" customWidth="1"/>
    <col min="6660" max="6660" width="2.85546875" customWidth="1"/>
    <col min="6661" max="6661" width="15.7109375" customWidth="1"/>
    <col min="6662" max="6662" width="16.85546875" customWidth="1"/>
    <col min="6663" max="6663" width="3.7109375" customWidth="1"/>
    <col min="6664" max="6664" width="14" customWidth="1"/>
    <col min="6665" max="6668" width="15.7109375" customWidth="1"/>
    <col min="6669" max="6670" width="13.28515625" customWidth="1"/>
    <col min="6671" max="6671" width="14.7109375" customWidth="1"/>
    <col min="6672" max="6672" width="10.7109375" customWidth="1"/>
    <col min="6913" max="6915" width="15.7109375" customWidth="1"/>
    <col min="6916" max="6916" width="2.85546875" customWidth="1"/>
    <col min="6917" max="6917" width="15.7109375" customWidth="1"/>
    <col min="6918" max="6918" width="16.85546875" customWidth="1"/>
    <col min="6919" max="6919" width="3.7109375" customWidth="1"/>
    <col min="6920" max="6920" width="14" customWidth="1"/>
    <col min="6921" max="6924" width="15.7109375" customWidth="1"/>
    <col min="6925" max="6926" width="13.28515625" customWidth="1"/>
    <col min="6927" max="6927" width="14.7109375" customWidth="1"/>
    <col min="6928" max="6928" width="10.7109375" customWidth="1"/>
    <col min="7169" max="7171" width="15.7109375" customWidth="1"/>
    <col min="7172" max="7172" width="2.85546875" customWidth="1"/>
    <col min="7173" max="7173" width="15.7109375" customWidth="1"/>
    <col min="7174" max="7174" width="16.85546875" customWidth="1"/>
    <col min="7175" max="7175" width="3.7109375" customWidth="1"/>
    <col min="7176" max="7176" width="14" customWidth="1"/>
    <col min="7177" max="7180" width="15.7109375" customWidth="1"/>
    <col min="7181" max="7182" width="13.28515625" customWidth="1"/>
    <col min="7183" max="7183" width="14.7109375" customWidth="1"/>
    <col min="7184" max="7184" width="10.7109375" customWidth="1"/>
    <col min="7425" max="7427" width="15.7109375" customWidth="1"/>
    <col min="7428" max="7428" width="2.85546875" customWidth="1"/>
    <col min="7429" max="7429" width="15.7109375" customWidth="1"/>
    <col min="7430" max="7430" width="16.85546875" customWidth="1"/>
    <col min="7431" max="7431" width="3.7109375" customWidth="1"/>
    <col min="7432" max="7432" width="14" customWidth="1"/>
    <col min="7433" max="7436" width="15.7109375" customWidth="1"/>
    <col min="7437" max="7438" width="13.28515625" customWidth="1"/>
    <col min="7439" max="7439" width="14.7109375" customWidth="1"/>
    <col min="7440" max="7440" width="10.7109375" customWidth="1"/>
    <col min="7681" max="7683" width="15.7109375" customWidth="1"/>
    <col min="7684" max="7684" width="2.85546875" customWidth="1"/>
    <col min="7685" max="7685" width="15.7109375" customWidth="1"/>
    <col min="7686" max="7686" width="16.85546875" customWidth="1"/>
    <col min="7687" max="7687" width="3.7109375" customWidth="1"/>
    <col min="7688" max="7688" width="14" customWidth="1"/>
    <col min="7689" max="7692" width="15.7109375" customWidth="1"/>
    <col min="7693" max="7694" width="13.28515625" customWidth="1"/>
    <col min="7695" max="7695" width="14.7109375" customWidth="1"/>
    <col min="7696" max="7696" width="10.7109375" customWidth="1"/>
    <col min="7937" max="7939" width="15.7109375" customWidth="1"/>
    <col min="7940" max="7940" width="2.85546875" customWidth="1"/>
    <col min="7941" max="7941" width="15.7109375" customWidth="1"/>
    <col min="7942" max="7942" width="16.85546875" customWidth="1"/>
    <col min="7943" max="7943" width="3.7109375" customWidth="1"/>
    <col min="7944" max="7944" width="14" customWidth="1"/>
    <col min="7945" max="7948" width="15.7109375" customWidth="1"/>
    <col min="7949" max="7950" width="13.28515625" customWidth="1"/>
    <col min="7951" max="7951" width="14.7109375" customWidth="1"/>
    <col min="7952" max="7952" width="10.7109375" customWidth="1"/>
    <col min="8193" max="8195" width="15.7109375" customWidth="1"/>
    <col min="8196" max="8196" width="2.85546875" customWidth="1"/>
    <col min="8197" max="8197" width="15.7109375" customWidth="1"/>
    <col min="8198" max="8198" width="16.85546875" customWidth="1"/>
    <col min="8199" max="8199" width="3.7109375" customWidth="1"/>
    <col min="8200" max="8200" width="14" customWidth="1"/>
    <col min="8201" max="8204" width="15.7109375" customWidth="1"/>
    <col min="8205" max="8206" width="13.28515625" customWidth="1"/>
    <col min="8207" max="8207" width="14.7109375" customWidth="1"/>
    <col min="8208" max="8208" width="10.7109375" customWidth="1"/>
    <col min="8449" max="8451" width="15.7109375" customWidth="1"/>
    <col min="8452" max="8452" width="2.85546875" customWidth="1"/>
    <col min="8453" max="8453" width="15.7109375" customWidth="1"/>
    <col min="8454" max="8454" width="16.85546875" customWidth="1"/>
    <col min="8455" max="8455" width="3.7109375" customWidth="1"/>
    <col min="8456" max="8456" width="14" customWidth="1"/>
    <col min="8457" max="8460" width="15.7109375" customWidth="1"/>
    <col min="8461" max="8462" width="13.28515625" customWidth="1"/>
    <col min="8463" max="8463" width="14.7109375" customWidth="1"/>
    <col min="8464" max="8464" width="10.7109375" customWidth="1"/>
    <col min="8705" max="8707" width="15.7109375" customWidth="1"/>
    <col min="8708" max="8708" width="2.85546875" customWidth="1"/>
    <col min="8709" max="8709" width="15.7109375" customWidth="1"/>
    <col min="8710" max="8710" width="16.85546875" customWidth="1"/>
    <col min="8711" max="8711" width="3.7109375" customWidth="1"/>
    <col min="8712" max="8712" width="14" customWidth="1"/>
    <col min="8713" max="8716" width="15.7109375" customWidth="1"/>
    <col min="8717" max="8718" width="13.28515625" customWidth="1"/>
    <col min="8719" max="8719" width="14.7109375" customWidth="1"/>
    <col min="8720" max="8720" width="10.7109375" customWidth="1"/>
    <col min="8961" max="8963" width="15.7109375" customWidth="1"/>
    <col min="8964" max="8964" width="2.85546875" customWidth="1"/>
    <col min="8965" max="8965" width="15.7109375" customWidth="1"/>
    <col min="8966" max="8966" width="16.85546875" customWidth="1"/>
    <col min="8967" max="8967" width="3.7109375" customWidth="1"/>
    <col min="8968" max="8968" width="14" customWidth="1"/>
    <col min="8969" max="8972" width="15.7109375" customWidth="1"/>
    <col min="8973" max="8974" width="13.28515625" customWidth="1"/>
    <col min="8975" max="8975" width="14.7109375" customWidth="1"/>
    <col min="8976" max="8976" width="10.7109375" customWidth="1"/>
    <col min="9217" max="9219" width="15.7109375" customWidth="1"/>
    <col min="9220" max="9220" width="2.85546875" customWidth="1"/>
    <col min="9221" max="9221" width="15.7109375" customWidth="1"/>
    <col min="9222" max="9222" width="16.85546875" customWidth="1"/>
    <col min="9223" max="9223" width="3.7109375" customWidth="1"/>
    <col min="9224" max="9224" width="14" customWidth="1"/>
    <col min="9225" max="9228" width="15.7109375" customWidth="1"/>
    <col min="9229" max="9230" width="13.28515625" customWidth="1"/>
    <col min="9231" max="9231" width="14.7109375" customWidth="1"/>
    <col min="9232" max="9232" width="10.7109375" customWidth="1"/>
    <col min="9473" max="9475" width="15.7109375" customWidth="1"/>
    <col min="9476" max="9476" width="2.85546875" customWidth="1"/>
    <col min="9477" max="9477" width="15.7109375" customWidth="1"/>
    <col min="9478" max="9478" width="16.85546875" customWidth="1"/>
    <col min="9479" max="9479" width="3.7109375" customWidth="1"/>
    <col min="9480" max="9480" width="14" customWidth="1"/>
    <col min="9481" max="9484" width="15.7109375" customWidth="1"/>
    <col min="9485" max="9486" width="13.28515625" customWidth="1"/>
    <col min="9487" max="9487" width="14.7109375" customWidth="1"/>
    <col min="9488" max="9488" width="10.7109375" customWidth="1"/>
    <col min="9729" max="9731" width="15.7109375" customWidth="1"/>
    <col min="9732" max="9732" width="2.85546875" customWidth="1"/>
    <col min="9733" max="9733" width="15.7109375" customWidth="1"/>
    <col min="9734" max="9734" width="16.85546875" customWidth="1"/>
    <col min="9735" max="9735" width="3.7109375" customWidth="1"/>
    <col min="9736" max="9736" width="14" customWidth="1"/>
    <col min="9737" max="9740" width="15.7109375" customWidth="1"/>
    <col min="9741" max="9742" width="13.28515625" customWidth="1"/>
    <col min="9743" max="9743" width="14.7109375" customWidth="1"/>
    <col min="9744" max="9744" width="10.7109375" customWidth="1"/>
    <col min="9985" max="9987" width="15.7109375" customWidth="1"/>
    <col min="9988" max="9988" width="2.85546875" customWidth="1"/>
    <col min="9989" max="9989" width="15.7109375" customWidth="1"/>
    <col min="9990" max="9990" width="16.85546875" customWidth="1"/>
    <col min="9991" max="9991" width="3.7109375" customWidth="1"/>
    <col min="9992" max="9992" width="14" customWidth="1"/>
    <col min="9993" max="9996" width="15.7109375" customWidth="1"/>
    <col min="9997" max="9998" width="13.28515625" customWidth="1"/>
    <col min="9999" max="9999" width="14.7109375" customWidth="1"/>
    <col min="10000" max="10000" width="10.7109375" customWidth="1"/>
    <col min="10241" max="10243" width="15.7109375" customWidth="1"/>
    <col min="10244" max="10244" width="2.85546875" customWidth="1"/>
    <col min="10245" max="10245" width="15.7109375" customWidth="1"/>
    <col min="10246" max="10246" width="16.85546875" customWidth="1"/>
    <col min="10247" max="10247" width="3.7109375" customWidth="1"/>
    <col min="10248" max="10248" width="14" customWidth="1"/>
    <col min="10249" max="10252" width="15.7109375" customWidth="1"/>
    <col min="10253" max="10254" width="13.28515625" customWidth="1"/>
    <col min="10255" max="10255" width="14.7109375" customWidth="1"/>
    <col min="10256" max="10256" width="10.7109375" customWidth="1"/>
    <col min="10497" max="10499" width="15.7109375" customWidth="1"/>
    <col min="10500" max="10500" width="2.85546875" customWidth="1"/>
    <col min="10501" max="10501" width="15.7109375" customWidth="1"/>
    <col min="10502" max="10502" width="16.85546875" customWidth="1"/>
    <col min="10503" max="10503" width="3.7109375" customWidth="1"/>
    <col min="10504" max="10504" width="14" customWidth="1"/>
    <col min="10505" max="10508" width="15.7109375" customWidth="1"/>
    <col min="10509" max="10510" width="13.28515625" customWidth="1"/>
    <col min="10511" max="10511" width="14.7109375" customWidth="1"/>
    <col min="10512" max="10512" width="10.7109375" customWidth="1"/>
    <col min="10753" max="10755" width="15.7109375" customWidth="1"/>
    <col min="10756" max="10756" width="2.85546875" customWidth="1"/>
    <col min="10757" max="10757" width="15.7109375" customWidth="1"/>
    <col min="10758" max="10758" width="16.85546875" customWidth="1"/>
    <col min="10759" max="10759" width="3.7109375" customWidth="1"/>
    <col min="10760" max="10760" width="14" customWidth="1"/>
    <col min="10761" max="10764" width="15.7109375" customWidth="1"/>
    <col min="10765" max="10766" width="13.28515625" customWidth="1"/>
    <col min="10767" max="10767" width="14.7109375" customWidth="1"/>
    <col min="10768" max="10768" width="10.7109375" customWidth="1"/>
    <col min="11009" max="11011" width="15.7109375" customWidth="1"/>
    <col min="11012" max="11012" width="2.85546875" customWidth="1"/>
    <col min="11013" max="11013" width="15.7109375" customWidth="1"/>
    <col min="11014" max="11014" width="16.85546875" customWidth="1"/>
    <col min="11015" max="11015" width="3.7109375" customWidth="1"/>
    <col min="11016" max="11016" width="14" customWidth="1"/>
    <col min="11017" max="11020" width="15.7109375" customWidth="1"/>
    <col min="11021" max="11022" width="13.28515625" customWidth="1"/>
    <col min="11023" max="11023" width="14.7109375" customWidth="1"/>
    <col min="11024" max="11024" width="10.7109375" customWidth="1"/>
    <col min="11265" max="11267" width="15.7109375" customWidth="1"/>
    <col min="11268" max="11268" width="2.85546875" customWidth="1"/>
    <col min="11269" max="11269" width="15.7109375" customWidth="1"/>
    <col min="11270" max="11270" width="16.85546875" customWidth="1"/>
    <col min="11271" max="11271" width="3.7109375" customWidth="1"/>
    <col min="11272" max="11272" width="14" customWidth="1"/>
    <col min="11273" max="11276" width="15.7109375" customWidth="1"/>
    <col min="11277" max="11278" width="13.28515625" customWidth="1"/>
    <col min="11279" max="11279" width="14.7109375" customWidth="1"/>
    <col min="11280" max="11280" width="10.7109375" customWidth="1"/>
    <col min="11521" max="11523" width="15.7109375" customWidth="1"/>
    <col min="11524" max="11524" width="2.85546875" customWidth="1"/>
    <col min="11525" max="11525" width="15.7109375" customWidth="1"/>
    <col min="11526" max="11526" width="16.85546875" customWidth="1"/>
    <col min="11527" max="11527" width="3.7109375" customWidth="1"/>
    <col min="11528" max="11528" width="14" customWidth="1"/>
    <col min="11529" max="11532" width="15.7109375" customWidth="1"/>
    <col min="11533" max="11534" width="13.28515625" customWidth="1"/>
    <col min="11535" max="11535" width="14.7109375" customWidth="1"/>
    <col min="11536" max="11536" width="10.7109375" customWidth="1"/>
    <col min="11777" max="11779" width="15.7109375" customWidth="1"/>
    <col min="11780" max="11780" width="2.85546875" customWidth="1"/>
    <col min="11781" max="11781" width="15.7109375" customWidth="1"/>
    <col min="11782" max="11782" width="16.85546875" customWidth="1"/>
    <col min="11783" max="11783" width="3.7109375" customWidth="1"/>
    <col min="11784" max="11784" width="14" customWidth="1"/>
    <col min="11785" max="11788" width="15.7109375" customWidth="1"/>
    <col min="11789" max="11790" width="13.28515625" customWidth="1"/>
    <col min="11791" max="11791" width="14.7109375" customWidth="1"/>
    <col min="11792" max="11792" width="10.7109375" customWidth="1"/>
    <col min="12033" max="12035" width="15.7109375" customWidth="1"/>
    <col min="12036" max="12036" width="2.85546875" customWidth="1"/>
    <col min="12037" max="12037" width="15.7109375" customWidth="1"/>
    <col min="12038" max="12038" width="16.85546875" customWidth="1"/>
    <col min="12039" max="12039" width="3.7109375" customWidth="1"/>
    <col min="12040" max="12040" width="14" customWidth="1"/>
    <col min="12041" max="12044" width="15.7109375" customWidth="1"/>
    <col min="12045" max="12046" width="13.28515625" customWidth="1"/>
    <col min="12047" max="12047" width="14.7109375" customWidth="1"/>
    <col min="12048" max="12048" width="10.7109375" customWidth="1"/>
    <col min="12289" max="12291" width="15.7109375" customWidth="1"/>
    <col min="12292" max="12292" width="2.85546875" customWidth="1"/>
    <col min="12293" max="12293" width="15.7109375" customWidth="1"/>
    <col min="12294" max="12294" width="16.85546875" customWidth="1"/>
    <col min="12295" max="12295" width="3.7109375" customWidth="1"/>
    <col min="12296" max="12296" width="14" customWidth="1"/>
    <col min="12297" max="12300" width="15.7109375" customWidth="1"/>
    <col min="12301" max="12302" width="13.28515625" customWidth="1"/>
    <col min="12303" max="12303" width="14.7109375" customWidth="1"/>
    <col min="12304" max="12304" width="10.7109375" customWidth="1"/>
    <col min="12545" max="12547" width="15.7109375" customWidth="1"/>
    <col min="12548" max="12548" width="2.85546875" customWidth="1"/>
    <col min="12549" max="12549" width="15.7109375" customWidth="1"/>
    <col min="12550" max="12550" width="16.85546875" customWidth="1"/>
    <col min="12551" max="12551" width="3.7109375" customWidth="1"/>
    <col min="12552" max="12552" width="14" customWidth="1"/>
    <col min="12553" max="12556" width="15.7109375" customWidth="1"/>
    <col min="12557" max="12558" width="13.28515625" customWidth="1"/>
    <col min="12559" max="12559" width="14.7109375" customWidth="1"/>
    <col min="12560" max="12560" width="10.7109375" customWidth="1"/>
    <col min="12801" max="12803" width="15.7109375" customWidth="1"/>
    <col min="12804" max="12804" width="2.85546875" customWidth="1"/>
    <col min="12805" max="12805" width="15.7109375" customWidth="1"/>
    <col min="12806" max="12806" width="16.85546875" customWidth="1"/>
    <col min="12807" max="12807" width="3.7109375" customWidth="1"/>
    <col min="12808" max="12808" width="14" customWidth="1"/>
    <col min="12809" max="12812" width="15.7109375" customWidth="1"/>
    <col min="12813" max="12814" width="13.28515625" customWidth="1"/>
    <col min="12815" max="12815" width="14.7109375" customWidth="1"/>
    <col min="12816" max="12816" width="10.7109375" customWidth="1"/>
    <col min="13057" max="13059" width="15.7109375" customWidth="1"/>
    <col min="13060" max="13060" width="2.85546875" customWidth="1"/>
    <col min="13061" max="13061" width="15.7109375" customWidth="1"/>
    <col min="13062" max="13062" width="16.85546875" customWidth="1"/>
    <col min="13063" max="13063" width="3.7109375" customWidth="1"/>
    <col min="13064" max="13064" width="14" customWidth="1"/>
    <col min="13065" max="13068" width="15.7109375" customWidth="1"/>
    <col min="13069" max="13070" width="13.28515625" customWidth="1"/>
    <col min="13071" max="13071" width="14.7109375" customWidth="1"/>
    <col min="13072" max="13072" width="10.7109375" customWidth="1"/>
    <col min="13313" max="13315" width="15.7109375" customWidth="1"/>
    <col min="13316" max="13316" width="2.85546875" customWidth="1"/>
    <col min="13317" max="13317" width="15.7109375" customWidth="1"/>
    <col min="13318" max="13318" width="16.85546875" customWidth="1"/>
    <col min="13319" max="13319" width="3.7109375" customWidth="1"/>
    <col min="13320" max="13320" width="14" customWidth="1"/>
    <col min="13321" max="13324" width="15.7109375" customWidth="1"/>
    <col min="13325" max="13326" width="13.28515625" customWidth="1"/>
    <col min="13327" max="13327" width="14.7109375" customWidth="1"/>
    <col min="13328" max="13328" width="10.7109375" customWidth="1"/>
    <col min="13569" max="13571" width="15.7109375" customWidth="1"/>
    <col min="13572" max="13572" width="2.85546875" customWidth="1"/>
    <col min="13573" max="13573" width="15.7109375" customWidth="1"/>
    <col min="13574" max="13574" width="16.85546875" customWidth="1"/>
    <col min="13575" max="13575" width="3.7109375" customWidth="1"/>
    <col min="13576" max="13576" width="14" customWidth="1"/>
    <col min="13577" max="13580" width="15.7109375" customWidth="1"/>
    <col min="13581" max="13582" width="13.28515625" customWidth="1"/>
    <col min="13583" max="13583" width="14.7109375" customWidth="1"/>
    <col min="13584" max="13584" width="10.7109375" customWidth="1"/>
    <col min="13825" max="13827" width="15.7109375" customWidth="1"/>
    <col min="13828" max="13828" width="2.85546875" customWidth="1"/>
    <col min="13829" max="13829" width="15.7109375" customWidth="1"/>
    <col min="13830" max="13830" width="16.85546875" customWidth="1"/>
    <col min="13831" max="13831" width="3.7109375" customWidth="1"/>
    <col min="13832" max="13832" width="14" customWidth="1"/>
    <col min="13833" max="13836" width="15.7109375" customWidth="1"/>
    <col min="13837" max="13838" width="13.28515625" customWidth="1"/>
    <col min="13839" max="13839" width="14.7109375" customWidth="1"/>
    <col min="13840" max="13840" width="10.7109375" customWidth="1"/>
    <col min="14081" max="14083" width="15.7109375" customWidth="1"/>
    <col min="14084" max="14084" width="2.85546875" customWidth="1"/>
    <col min="14085" max="14085" width="15.7109375" customWidth="1"/>
    <col min="14086" max="14086" width="16.85546875" customWidth="1"/>
    <col min="14087" max="14087" width="3.7109375" customWidth="1"/>
    <col min="14088" max="14088" width="14" customWidth="1"/>
    <col min="14089" max="14092" width="15.7109375" customWidth="1"/>
    <col min="14093" max="14094" width="13.28515625" customWidth="1"/>
    <col min="14095" max="14095" width="14.7109375" customWidth="1"/>
    <col min="14096" max="14096" width="10.7109375" customWidth="1"/>
    <col min="14337" max="14339" width="15.7109375" customWidth="1"/>
    <col min="14340" max="14340" width="2.85546875" customWidth="1"/>
    <col min="14341" max="14341" width="15.7109375" customWidth="1"/>
    <col min="14342" max="14342" width="16.85546875" customWidth="1"/>
    <col min="14343" max="14343" width="3.7109375" customWidth="1"/>
    <col min="14344" max="14344" width="14" customWidth="1"/>
    <col min="14345" max="14348" width="15.7109375" customWidth="1"/>
    <col min="14349" max="14350" width="13.28515625" customWidth="1"/>
    <col min="14351" max="14351" width="14.7109375" customWidth="1"/>
    <col min="14352" max="14352" width="10.7109375" customWidth="1"/>
    <col min="14593" max="14595" width="15.7109375" customWidth="1"/>
    <col min="14596" max="14596" width="2.85546875" customWidth="1"/>
    <col min="14597" max="14597" width="15.7109375" customWidth="1"/>
    <col min="14598" max="14598" width="16.85546875" customWidth="1"/>
    <col min="14599" max="14599" width="3.7109375" customWidth="1"/>
    <col min="14600" max="14600" width="14" customWidth="1"/>
    <col min="14601" max="14604" width="15.7109375" customWidth="1"/>
    <col min="14605" max="14606" width="13.28515625" customWidth="1"/>
    <col min="14607" max="14607" width="14.7109375" customWidth="1"/>
    <col min="14608" max="14608" width="10.7109375" customWidth="1"/>
    <col min="14849" max="14851" width="15.7109375" customWidth="1"/>
    <col min="14852" max="14852" width="2.85546875" customWidth="1"/>
    <col min="14853" max="14853" width="15.7109375" customWidth="1"/>
    <col min="14854" max="14854" width="16.85546875" customWidth="1"/>
    <col min="14855" max="14855" width="3.7109375" customWidth="1"/>
    <col min="14856" max="14856" width="14" customWidth="1"/>
    <col min="14857" max="14860" width="15.7109375" customWidth="1"/>
    <col min="14861" max="14862" width="13.28515625" customWidth="1"/>
    <col min="14863" max="14863" width="14.7109375" customWidth="1"/>
    <col min="14864" max="14864" width="10.7109375" customWidth="1"/>
    <col min="15105" max="15107" width="15.7109375" customWidth="1"/>
    <col min="15108" max="15108" width="2.85546875" customWidth="1"/>
    <col min="15109" max="15109" width="15.7109375" customWidth="1"/>
    <col min="15110" max="15110" width="16.85546875" customWidth="1"/>
    <col min="15111" max="15111" width="3.7109375" customWidth="1"/>
    <col min="15112" max="15112" width="14" customWidth="1"/>
    <col min="15113" max="15116" width="15.7109375" customWidth="1"/>
    <col min="15117" max="15118" width="13.28515625" customWidth="1"/>
    <col min="15119" max="15119" width="14.7109375" customWidth="1"/>
    <col min="15120" max="15120" width="10.7109375" customWidth="1"/>
    <col min="15361" max="15363" width="15.7109375" customWidth="1"/>
    <col min="15364" max="15364" width="2.85546875" customWidth="1"/>
    <col min="15365" max="15365" width="15.7109375" customWidth="1"/>
    <col min="15366" max="15366" width="16.85546875" customWidth="1"/>
    <col min="15367" max="15367" width="3.7109375" customWidth="1"/>
    <col min="15368" max="15368" width="14" customWidth="1"/>
    <col min="15369" max="15372" width="15.7109375" customWidth="1"/>
    <col min="15373" max="15374" width="13.28515625" customWidth="1"/>
    <col min="15375" max="15375" width="14.7109375" customWidth="1"/>
    <col min="15376" max="15376" width="10.7109375" customWidth="1"/>
    <col min="15617" max="15619" width="15.7109375" customWidth="1"/>
    <col min="15620" max="15620" width="2.85546875" customWidth="1"/>
    <col min="15621" max="15621" width="15.7109375" customWidth="1"/>
    <col min="15622" max="15622" width="16.85546875" customWidth="1"/>
    <col min="15623" max="15623" width="3.7109375" customWidth="1"/>
    <col min="15624" max="15624" width="14" customWidth="1"/>
    <col min="15625" max="15628" width="15.7109375" customWidth="1"/>
    <col min="15629" max="15630" width="13.28515625" customWidth="1"/>
    <col min="15631" max="15631" width="14.7109375" customWidth="1"/>
    <col min="15632" max="15632" width="10.7109375" customWidth="1"/>
    <col min="15873" max="15875" width="15.7109375" customWidth="1"/>
    <col min="15876" max="15876" width="2.85546875" customWidth="1"/>
    <col min="15877" max="15877" width="15.7109375" customWidth="1"/>
    <col min="15878" max="15878" width="16.85546875" customWidth="1"/>
    <col min="15879" max="15879" width="3.7109375" customWidth="1"/>
    <col min="15880" max="15880" width="14" customWidth="1"/>
    <col min="15881" max="15884" width="15.7109375" customWidth="1"/>
    <col min="15885" max="15886" width="13.28515625" customWidth="1"/>
    <col min="15887" max="15887" width="14.7109375" customWidth="1"/>
    <col min="15888" max="15888" width="10.7109375" customWidth="1"/>
    <col min="16129" max="16131" width="15.7109375" customWidth="1"/>
    <col min="16132" max="16132" width="2.85546875" customWidth="1"/>
    <col min="16133" max="16133" width="15.7109375" customWidth="1"/>
    <col min="16134" max="16134" width="16.85546875" customWidth="1"/>
    <col min="16135" max="16135" width="3.7109375" customWidth="1"/>
    <col min="16136" max="16136" width="14" customWidth="1"/>
    <col min="16137" max="16140" width="15.7109375" customWidth="1"/>
    <col min="16141" max="16142" width="13.28515625" customWidth="1"/>
    <col min="16143" max="16143" width="14.7109375" customWidth="1"/>
    <col min="16144" max="16144" width="10.7109375" customWidth="1"/>
  </cols>
  <sheetData>
    <row r="1" spans="1:10" ht="21.75" customHeight="1" x14ac:dyDescent="0.25">
      <c r="A1" s="8" t="s">
        <v>279</v>
      </c>
    </row>
    <row r="2" spans="1:10" ht="19.5" customHeight="1" x14ac:dyDescent="0.25">
      <c r="A2" s="8" t="s">
        <v>556</v>
      </c>
    </row>
    <row r="3" spans="1:10" ht="5.25" customHeight="1" thickBot="1" x14ac:dyDescent="0.25"/>
    <row r="4" spans="1:10" ht="129" customHeight="1" thickBot="1" x14ac:dyDescent="0.25">
      <c r="A4" s="397" t="s">
        <v>280</v>
      </c>
      <c r="B4" s="218" t="s">
        <v>281</v>
      </c>
      <c r="C4" s="218" t="s">
        <v>282</v>
      </c>
      <c r="D4" s="219"/>
      <c r="E4" s="397" t="s">
        <v>280</v>
      </c>
      <c r="F4" s="218" t="s">
        <v>283</v>
      </c>
      <c r="G4" s="220"/>
      <c r="H4" s="397" t="s">
        <v>280</v>
      </c>
      <c r="I4" s="218" t="s">
        <v>284</v>
      </c>
      <c r="J4" s="221"/>
    </row>
    <row r="5" spans="1:10" ht="20.100000000000001" customHeight="1" thickBot="1" x14ac:dyDescent="0.25">
      <c r="A5" s="222" t="s">
        <v>285</v>
      </c>
      <c r="B5" s="355">
        <v>0</v>
      </c>
      <c r="C5" s="359">
        <v>0</v>
      </c>
      <c r="D5" s="89"/>
      <c r="E5" s="222" t="s">
        <v>286</v>
      </c>
      <c r="F5" s="355">
        <v>0</v>
      </c>
      <c r="H5" s="354" t="s">
        <v>287</v>
      </c>
      <c r="I5" s="364">
        <v>0</v>
      </c>
    </row>
    <row r="6" spans="1:10" ht="20.100000000000001" customHeight="1" x14ac:dyDescent="0.2">
      <c r="A6" s="224" t="s">
        <v>288</v>
      </c>
      <c r="B6" s="356">
        <v>0</v>
      </c>
      <c r="C6" s="360">
        <v>0</v>
      </c>
      <c r="D6" s="89"/>
      <c r="E6" s="226" t="s">
        <v>289</v>
      </c>
      <c r="F6" s="363">
        <v>0</v>
      </c>
      <c r="H6" s="236" t="s">
        <v>290</v>
      </c>
      <c r="I6" s="365">
        <v>0</v>
      </c>
    </row>
    <row r="7" spans="1:10" ht="20.100000000000001" customHeight="1" thickBot="1" x14ac:dyDescent="0.25">
      <c r="A7" s="224" t="s">
        <v>291</v>
      </c>
      <c r="B7" s="356">
        <v>0</v>
      </c>
      <c r="C7" s="360">
        <v>0</v>
      </c>
      <c r="D7" s="89"/>
      <c r="E7" s="224" t="s">
        <v>292</v>
      </c>
      <c r="F7" s="356">
        <v>0</v>
      </c>
      <c r="H7" s="123" t="s">
        <v>293</v>
      </c>
      <c r="I7" s="366">
        <v>0</v>
      </c>
    </row>
    <row r="8" spans="1:10" ht="20.100000000000001" customHeight="1" x14ac:dyDescent="0.2">
      <c r="A8" s="123" t="s">
        <v>294</v>
      </c>
      <c r="B8" s="357">
        <v>0</v>
      </c>
      <c r="C8" s="361">
        <v>0</v>
      </c>
      <c r="D8" s="89"/>
      <c r="E8" s="123" t="s">
        <v>295</v>
      </c>
      <c r="F8" s="357">
        <v>0</v>
      </c>
      <c r="H8" s="222" t="s">
        <v>296</v>
      </c>
      <c r="I8" s="367">
        <v>0</v>
      </c>
    </row>
    <row r="9" spans="1:10" ht="20.100000000000001" customHeight="1" thickBot="1" x14ac:dyDescent="0.25">
      <c r="A9" s="227" t="s">
        <v>297</v>
      </c>
      <c r="B9" s="358">
        <v>0</v>
      </c>
      <c r="C9" s="362">
        <v>0</v>
      </c>
      <c r="D9" s="89"/>
      <c r="E9" s="227" t="s">
        <v>298</v>
      </c>
      <c r="F9" s="358">
        <v>0</v>
      </c>
      <c r="H9" s="227" t="s">
        <v>299</v>
      </c>
      <c r="I9" s="368">
        <v>0</v>
      </c>
    </row>
    <row r="10" spans="1:10" ht="20.100000000000001" customHeight="1" x14ac:dyDescent="0.2">
      <c r="A10" s="123" t="s">
        <v>300</v>
      </c>
      <c r="B10" s="357">
        <v>0</v>
      </c>
      <c r="C10" s="361">
        <v>0</v>
      </c>
      <c r="D10" s="89"/>
      <c r="E10" s="222" t="s">
        <v>301</v>
      </c>
      <c r="F10" s="355">
        <v>0</v>
      </c>
      <c r="H10" s="222" t="s">
        <v>302</v>
      </c>
      <c r="I10" s="367">
        <v>0</v>
      </c>
    </row>
    <row r="11" spans="1:10" ht="20.100000000000001" customHeight="1" thickBot="1" x14ac:dyDescent="0.25">
      <c r="A11" s="224" t="s">
        <v>303</v>
      </c>
      <c r="B11" s="356">
        <v>0</v>
      </c>
      <c r="C11" s="360">
        <v>0</v>
      </c>
      <c r="D11" s="89"/>
      <c r="E11" s="226" t="s">
        <v>304</v>
      </c>
      <c r="F11" s="363">
        <v>0</v>
      </c>
      <c r="H11" s="227" t="s">
        <v>305</v>
      </c>
      <c r="I11" s="368">
        <v>0</v>
      </c>
    </row>
    <row r="12" spans="1:10" ht="20.100000000000001" customHeight="1" thickBot="1" x14ac:dyDescent="0.25">
      <c r="A12" s="224" t="s">
        <v>306</v>
      </c>
      <c r="B12" s="356">
        <v>0</v>
      </c>
      <c r="C12" s="360">
        <v>0</v>
      </c>
      <c r="D12" s="89"/>
      <c r="E12" s="224" t="s">
        <v>307</v>
      </c>
      <c r="F12" s="356">
        <v>0</v>
      </c>
      <c r="H12" s="354" t="s">
        <v>308</v>
      </c>
      <c r="I12" s="364">
        <v>0</v>
      </c>
    </row>
    <row r="13" spans="1:10" ht="20.100000000000001" customHeight="1" x14ac:dyDescent="0.2">
      <c r="A13" s="123" t="s">
        <v>309</v>
      </c>
      <c r="B13" s="357">
        <v>0</v>
      </c>
      <c r="C13" s="360">
        <v>0</v>
      </c>
      <c r="D13" s="89"/>
      <c r="E13" s="123" t="s">
        <v>310</v>
      </c>
      <c r="F13" s="357">
        <v>0</v>
      </c>
      <c r="H13" s="236" t="s">
        <v>311</v>
      </c>
      <c r="I13" s="365">
        <v>0</v>
      </c>
    </row>
    <row r="14" spans="1:10" ht="20.100000000000001" customHeight="1" thickBot="1" x14ac:dyDescent="0.25">
      <c r="A14" s="224" t="s">
        <v>312</v>
      </c>
      <c r="B14" s="356">
        <v>0</v>
      </c>
      <c r="C14" s="360">
        <v>0</v>
      </c>
      <c r="D14" s="89"/>
      <c r="E14" s="224" t="s">
        <v>313</v>
      </c>
      <c r="F14" s="356">
        <v>0</v>
      </c>
      <c r="H14" s="123" t="s">
        <v>314</v>
      </c>
      <c r="I14" s="366">
        <v>0</v>
      </c>
    </row>
    <row r="15" spans="1:10" ht="20.100000000000001" customHeight="1" x14ac:dyDescent="0.2">
      <c r="A15" s="224" t="s">
        <v>315</v>
      </c>
      <c r="B15" s="356">
        <v>0</v>
      </c>
      <c r="C15" s="360">
        <v>0</v>
      </c>
      <c r="D15" s="230"/>
      <c r="E15" s="224" t="s">
        <v>316</v>
      </c>
      <c r="F15" s="356">
        <v>0</v>
      </c>
      <c r="H15" s="222" t="s">
        <v>317</v>
      </c>
      <c r="I15" s="367">
        <v>0</v>
      </c>
    </row>
    <row r="16" spans="1:10" ht="20.100000000000001" customHeight="1" thickBot="1" x14ac:dyDescent="0.25">
      <c r="A16" s="224" t="s">
        <v>318</v>
      </c>
      <c r="B16" s="356">
        <v>0</v>
      </c>
      <c r="C16" s="360">
        <v>0</v>
      </c>
      <c r="D16" s="230"/>
      <c r="E16" s="224" t="s">
        <v>319</v>
      </c>
      <c r="F16" s="356">
        <v>0</v>
      </c>
      <c r="H16" s="227" t="s">
        <v>320</v>
      </c>
      <c r="I16" s="368">
        <v>0</v>
      </c>
    </row>
    <row r="17" spans="1:10" ht="20.100000000000001" customHeight="1" thickBot="1" x14ac:dyDescent="0.25">
      <c r="A17" s="227" t="s">
        <v>321</v>
      </c>
      <c r="B17" s="358">
        <v>0</v>
      </c>
      <c r="C17" s="358">
        <v>0</v>
      </c>
      <c r="D17" s="230"/>
      <c r="E17" s="227" t="s">
        <v>322</v>
      </c>
      <c r="F17" s="358">
        <v>0</v>
      </c>
      <c r="H17" s="222" t="s">
        <v>323</v>
      </c>
      <c r="I17" s="367">
        <v>0</v>
      </c>
    </row>
    <row r="18" spans="1:10" ht="20.100000000000001" customHeight="1" thickBot="1" x14ac:dyDescent="0.25">
      <c r="A18" s="89"/>
      <c r="B18" s="89"/>
      <c r="C18" s="230"/>
      <c r="D18" s="230"/>
      <c r="E18" s="89"/>
      <c r="F18" s="231"/>
      <c r="H18" s="227" t="s">
        <v>324</v>
      </c>
      <c r="I18" s="368">
        <v>0</v>
      </c>
    </row>
    <row r="19" spans="1:10" ht="20.100000000000001" customHeight="1" x14ac:dyDescent="0.2">
      <c r="A19" s="232"/>
      <c r="B19" s="233"/>
      <c r="C19" s="234"/>
      <c r="E19" s="89"/>
      <c r="F19" s="231"/>
      <c r="H19" s="235" t="s">
        <v>325</v>
      </c>
      <c r="I19" s="369">
        <v>0</v>
      </c>
    </row>
    <row r="20" spans="1:10" ht="20.100000000000001" customHeight="1" thickBot="1" x14ac:dyDescent="0.25">
      <c r="A20" s="89"/>
      <c r="B20" s="89"/>
      <c r="C20" s="89"/>
      <c r="D20" s="89"/>
      <c r="H20" s="226" t="s">
        <v>326</v>
      </c>
      <c r="I20" s="370">
        <v>0</v>
      </c>
    </row>
    <row r="21" spans="1:10" ht="20.100000000000001" customHeight="1" x14ac:dyDescent="0.2">
      <c r="A21" s="89"/>
      <c r="B21" s="89"/>
      <c r="C21" s="89"/>
      <c r="D21" s="89"/>
      <c r="H21" s="236" t="s">
        <v>327</v>
      </c>
      <c r="I21" s="365">
        <v>0</v>
      </c>
    </row>
    <row r="22" spans="1:10" ht="20.100000000000001" customHeight="1" thickBot="1" x14ac:dyDescent="0.25">
      <c r="A22" s="89"/>
      <c r="B22" s="89"/>
      <c r="C22" s="89"/>
      <c r="D22" s="89"/>
      <c r="H22" s="227" t="s">
        <v>328</v>
      </c>
      <c r="I22" s="368">
        <v>0</v>
      </c>
    </row>
    <row r="23" spans="1:10" ht="20.100000000000001" customHeight="1" x14ac:dyDescent="0.2">
      <c r="A23" s="89"/>
      <c r="B23" s="89"/>
      <c r="C23" s="89"/>
      <c r="D23" s="89"/>
      <c r="H23" s="235" t="s">
        <v>321</v>
      </c>
      <c r="I23" s="369">
        <v>0</v>
      </c>
    </row>
    <row r="24" spans="1:10" ht="20.100000000000001" customHeight="1" thickBot="1" x14ac:dyDescent="0.25">
      <c r="A24" s="89"/>
      <c r="B24" s="89"/>
      <c r="C24" s="89"/>
      <c r="D24" s="89"/>
      <c r="H24" s="237" t="s">
        <v>329</v>
      </c>
      <c r="I24" s="371">
        <v>0</v>
      </c>
    </row>
    <row r="25" spans="1:10" ht="20.100000000000001" customHeight="1" thickBot="1" x14ac:dyDescent="0.25">
      <c r="A25" s="89"/>
      <c r="B25" s="89"/>
      <c r="C25" s="89"/>
      <c r="D25" s="89"/>
      <c r="J25" s="142"/>
    </row>
    <row r="26" spans="1:10" ht="93" customHeight="1" thickBot="1" x14ac:dyDescent="0.25">
      <c r="A26" s="397" t="s">
        <v>330</v>
      </c>
      <c r="B26" s="238" t="s">
        <v>331</v>
      </c>
      <c r="C26" s="238" t="s">
        <v>332</v>
      </c>
      <c r="D26" s="219"/>
      <c r="E26" s="239"/>
      <c r="F26" s="239"/>
      <c r="G26" s="220"/>
      <c r="H26" s="239"/>
      <c r="I26" s="239"/>
    </row>
    <row r="27" spans="1:10" ht="20.100000000000001" customHeight="1" x14ac:dyDescent="0.2">
      <c r="A27" s="224">
        <v>75</v>
      </c>
      <c r="B27" s="356">
        <v>0</v>
      </c>
      <c r="C27" s="356">
        <v>0</v>
      </c>
      <c r="D27" s="89"/>
      <c r="E27" s="89"/>
      <c r="F27" s="89"/>
      <c r="H27" s="89"/>
      <c r="I27" s="89"/>
    </row>
    <row r="28" spans="1:10" ht="20.100000000000001" customHeight="1" x14ac:dyDescent="0.2">
      <c r="A28" s="224">
        <v>90</v>
      </c>
      <c r="B28" s="356">
        <v>0</v>
      </c>
      <c r="C28" s="356">
        <v>0</v>
      </c>
      <c r="D28" s="89"/>
      <c r="E28" s="89"/>
      <c r="F28" s="89"/>
      <c r="H28" s="89"/>
      <c r="I28" s="89"/>
    </row>
    <row r="29" spans="1:10" ht="20.100000000000001" customHeight="1" x14ac:dyDescent="0.2">
      <c r="A29" s="123">
        <v>110</v>
      </c>
      <c r="B29" s="356">
        <v>0</v>
      </c>
      <c r="C29" s="356">
        <v>0</v>
      </c>
      <c r="D29" s="89"/>
      <c r="E29" s="89"/>
      <c r="F29" s="89"/>
      <c r="H29" s="89"/>
      <c r="I29" s="89"/>
    </row>
    <row r="30" spans="1:10" ht="20.100000000000001" customHeight="1" x14ac:dyDescent="0.2">
      <c r="A30" s="224">
        <v>125</v>
      </c>
      <c r="B30" s="356">
        <v>0</v>
      </c>
      <c r="C30" s="356">
        <v>0</v>
      </c>
      <c r="D30" s="89"/>
      <c r="E30" s="89"/>
      <c r="F30" s="89"/>
      <c r="H30" s="89"/>
      <c r="I30" s="89"/>
    </row>
    <row r="31" spans="1:10" ht="20.100000000000001" customHeight="1" x14ac:dyDescent="0.2">
      <c r="A31" s="123">
        <v>140</v>
      </c>
      <c r="B31" s="356">
        <v>0</v>
      </c>
      <c r="C31" s="356">
        <v>0</v>
      </c>
      <c r="D31" s="89"/>
      <c r="E31" s="89"/>
      <c r="F31" s="89"/>
      <c r="H31" s="89"/>
      <c r="I31" s="89"/>
    </row>
    <row r="32" spans="1:10" ht="20.100000000000001" customHeight="1" x14ac:dyDescent="0.2">
      <c r="A32" s="224">
        <v>160</v>
      </c>
      <c r="B32" s="356">
        <v>0</v>
      </c>
      <c r="C32" s="356">
        <v>0</v>
      </c>
      <c r="D32" s="89"/>
      <c r="E32" s="89"/>
      <c r="F32" s="89"/>
      <c r="H32" s="89"/>
      <c r="I32" s="89"/>
    </row>
    <row r="33" spans="1:9" ht="20.100000000000001" customHeight="1" thickBot="1" x14ac:dyDescent="0.25">
      <c r="A33" s="227">
        <v>180</v>
      </c>
      <c r="B33" s="358">
        <v>0</v>
      </c>
      <c r="C33" s="358">
        <v>0</v>
      </c>
      <c r="D33" s="89"/>
      <c r="E33" s="89"/>
      <c r="F33" s="89"/>
      <c r="H33" s="89"/>
      <c r="I33" s="89"/>
    </row>
    <row r="34" spans="1:9" ht="20.100000000000001" customHeight="1" x14ac:dyDescent="0.2"/>
    <row r="35" spans="1:9" ht="20.100000000000001" customHeight="1" x14ac:dyDescent="0.2"/>
    <row r="36" spans="1:9" ht="20.100000000000001" customHeight="1" x14ac:dyDescent="0.2"/>
    <row r="37" spans="1:9" ht="20.100000000000001" customHeight="1" x14ac:dyDescent="0.2"/>
    <row r="38" spans="1:9" ht="20.100000000000001" customHeight="1" x14ac:dyDescent="0.2"/>
    <row r="39" spans="1:9" ht="20.100000000000001" customHeight="1" x14ac:dyDescent="0.2"/>
    <row r="40" spans="1:9" ht="20.100000000000001" customHeight="1" x14ac:dyDescent="0.2"/>
    <row r="41" spans="1:9" ht="20.100000000000001" customHeight="1" x14ac:dyDescent="0.2"/>
    <row r="42" spans="1:9" ht="20.100000000000001" customHeight="1" x14ac:dyDescent="0.2"/>
    <row r="43" spans="1:9" ht="20.100000000000001" customHeight="1" x14ac:dyDescent="0.2"/>
    <row r="44" spans="1:9" ht="20.100000000000001" customHeight="1" x14ac:dyDescent="0.2"/>
    <row r="45" spans="1:9" ht="20.100000000000001" customHeight="1" x14ac:dyDescent="0.2"/>
    <row r="46" spans="1:9" ht="20.100000000000001" customHeight="1" x14ac:dyDescent="0.2"/>
    <row r="47" spans="1:9" ht="20.100000000000001" customHeight="1" x14ac:dyDescent="0.2"/>
    <row r="48" spans="1: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</sheetData>
  <pageMargins left="0.78740157480314965" right="0.78740157480314965" top="0.55118110236220474" bottom="0.55118110236220474" header="0.51181102362204722" footer="0.51181102362204722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64"/>
  <sheetViews>
    <sheetView zoomScale="90" zoomScaleNormal="90" workbookViewId="0">
      <selection activeCell="B2" sqref="B2"/>
    </sheetView>
  </sheetViews>
  <sheetFormatPr defaultRowHeight="12.75" x14ac:dyDescent="0.2"/>
  <cols>
    <col min="1" max="1" width="14.5703125" customWidth="1"/>
    <col min="2" max="2" width="15.7109375" customWidth="1"/>
    <col min="3" max="3" width="16.42578125" customWidth="1"/>
    <col min="4" max="4" width="4.7109375" customWidth="1"/>
    <col min="5" max="5" width="18" customWidth="1"/>
    <col min="6" max="6" width="15.7109375" customWidth="1"/>
    <col min="7" max="7" width="5.7109375" customWidth="1"/>
    <col min="8" max="8" width="13.7109375" customWidth="1"/>
    <col min="9" max="11" width="15.7109375" customWidth="1"/>
    <col min="12" max="13" width="13.28515625" customWidth="1"/>
    <col min="14" max="14" width="14.7109375" customWidth="1"/>
    <col min="15" max="15" width="10.7109375" customWidth="1"/>
    <col min="257" max="257" width="14.5703125" customWidth="1"/>
    <col min="258" max="258" width="15.7109375" customWidth="1"/>
    <col min="259" max="259" width="16.42578125" customWidth="1"/>
    <col min="260" max="260" width="15.7109375" customWidth="1"/>
    <col min="261" max="261" width="18" customWidth="1"/>
    <col min="262" max="262" width="15.7109375" customWidth="1"/>
    <col min="263" max="263" width="13" customWidth="1"/>
    <col min="264" max="264" width="13.7109375" customWidth="1"/>
    <col min="265" max="267" width="15.7109375" customWidth="1"/>
    <col min="268" max="269" width="13.28515625" customWidth="1"/>
    <col min="270" max="270" width="14.7109375" customWidth="1"/>
    <col min="271" max="271" width="10.7109375" customWidth="1"/>
    <col min="513" max="513" width="14.5703125" customWidth="1"/>
    <col min="514" max="514" width="15.7109375" customWidth="1"/>
    <col min="515" max="515" width="16.42578125" customWidth="1"/>
    <col min="516" max="516" width="15.7109375" customWidth="1"/>
    <col min="517" max="517" width="18" customWidth="1"/>
    <col min="518" max="518" width="15.7109375" customWidth="1"/>
    <col min="519" max="519" width="13" customWidth="1"/>
    <col min="520" max="520" width="13.7109375" customWidth="1"/>
    <col min="521" max="523" width="15.7109375" customWidth="1"/>
    <col min="524" max="525" width="13.28515625" customWidth="1"/>
    <col min="526" max="526" width="14.7109375" customWidth="1"/>
    <col min="527" max="527" width="10.7109375" customWidth="1"/>
    <col min="769" max="769" width="14.5703125" customWidth="1"/>
    <col min="770" max="770" width="15.7109375" customWidth="1"/>
    <col min="771" max="771" width="16.42578125" customWidth="1"/>
    <col min="772" max="772" width="15.7109375" customWidth="1"/>
    <col min="773" max="773" width="18" customWidth="1"/>
    <col min="774" max="774" width="15.7109375" customWidth="1"/>
    <col min="775" max="775" width="13" customWidth="1"/>
    <col min="776" max="776" width="13.7109375" customWidth="1"/>
    <col min="777" max="779" width="15.7109375" customWidth="1"/>
    <col min="780" max="781" width="13.28515625" customWidth="1"/>
    <col min="782" max="782" width="14.7109375" customWidth="1"/>
    <col min="783" max="783" width="10.7109375" customWidth="1"/>
    <col min="1025" max="1025" width="14.5703125" customWidth="1"/>
    <col min="1026" max="1026" width="15.7109375" customWidth="1"/>
    <col min="1027" max="1027" width="16.42578125" customWidth="1"/>
    <col min="1028" max="1028" width="15.7109375" customWidth="1"/>
    <col min="1029" max="1029" width="18" customWidth="1"/>
    <col min="1030" max="1030" width="15.7109375" customWidth="1"/>
    <col min="1031" max="1031" width="13" customWidth="1"/>
    <col min="1032" max="1032" width="13.7109375" customWidth="1"/>
    <col min="1033" max="1035" width="15.7109375" customWidth="1"/>
    <col min="1036" max="1037" width="13.28515625" customWidth="1"/>
    <col min="1038" max="1038" width="14.7109375" customWidth="1"/>
    <col min="1039" max="1039" width="10.7109375" customWidth="1"/>
    <col min="1281" max="1281" width="14.5703125" customWidth="1"/>
    <col min="1282" max="1282" width="15.7109375" customWidth="1"/>
    <col min="1283" max="1283" width="16.42578125" customWidth="1"/>
    <col min="1284" max="1284" width="15.7109375" customWidth="1"/>
    <col min="1285" max="1285" width="18" customWidth="1"/>
    <col min="1286" max="1286" width="15.7109375" customWidth="1"/>
    <col min="1287" max="1287" width="13" customWidth="1"/>
    <col min="1288" max="1288" width="13.7109375" customWidth="1"/>
    <col min="1289" max="1291" width="15.7109375" customWidth="1"/>
    <col min="1292" max="1293" width="13.28515625" customWidth="1"/>
    <col min="1294" max="1294" width="14.7109375" customWidth="1"/>
    <col min="1295" max="1295" width="10.7109375" customWidth="1"/>
    <col min="1537" max="1537" width="14.5703125" customWidth="1"/>
    <col min="1538" max="1538" width="15.7109375" customWidth="1"/>
    <col min="1539" max="1539" width="16.42578125" customWidth="1"/>
    <col min="1540" max="1540" width="15.7109375" customWidth="1"/>
    <col min="1541" max="1541" width="18" customWidth="1"/>
    <col min="1542" max="1542" width="15.7109375" customWidth="1"/>
    <col min="1543" max="1543" width="13" customWidth="1"/>
    <col min="1544" max="1544" width="13.7109375" customWidth="1"/>
    <col min="1545" max="1547" width="15.7109375" customWidth="1"/>
    <col min="1548" max="1549" width="13.28515625" customWidth="1"/>
    <col min="1550" max="1550" width="14.7109375" customWidth="1"/>
    <col min="1551" max="1551" width="10.7109375" customWidth="1"/>
    <col min="1793" max="1793" width="14.5703125" customWidth="1"/>
    <col min="1794" max="1794" width="15.7109375" customWidth="1"/>
    <col min="1795" max="1795" width="16.42578125" customWidth="1"/>
    <col min="1796" max="1796" width="15.7109375" customWidth="1"/>
    <col min="1797" max="1797" width="18" customWidth="1"/>
    <col min="1798" max="1798" width="15.7109375" customWidth="1"/>
    <col min="1799" max="1799" width="13" customWidth="1"/>
    <col min="1800" max="1800" width="13.7109375" customWidth="1"/>
    <col min="1801" max="1803" width="15.7109375" customWidth="1"/>
    <col min="1804" max="1805" width="13.28515625" customWidth="1"/>
    <col min="1806" max="1806" width="14.7109375" customWidth="1"/>
    <col min="1807" max="1807" width="10.7109375" customWidth="1"/>
    <col min="2049" max="2049" width="14.5703125" customWidth="1"/>
    <col min="2050" max="2050" width="15.7109375" customWidth="1"/>
    <col min="2051" max="2051" width="16.42578125" customWidth="1"/>
    <col min="2052" max="2052" width="15.7109375" customWidth="1"/>
    <col min="2053" max="2053" width="18" customWidth="1"/>
    <col min="2054" max="2054" width="15.7109375" customWidth="1"/>
    <col min="2055" max="2055" width="13" customWidth="1"/>
    <col min="2056" max="2056" width="13.7109375" customWidth="1"/>
    <col min="2057" max="2059" width="15.7109375" customWidth="1"/>
    <col min="2060" max="2061" width="13.28515625" customWidth="1"/>
    <col min="2062" max="2062" width="14.7109375" customWidth="1"/>
    <col min="2063" max="2063" width="10.7109375" customWidth="1"/>
    <col min="2305" max="2305" width="14.5703125" customWidth="1"/>
    <col min="2306" max="2306" width="15.7109375" customWidth="1"/>
    <col min="2307" max="2307" width="16.42578125" customWidth="1"/>
    <col min="2308" max="2308" width="15.7109375" customWidth="1"/>
    <col min="2309" max="2309" width="18" customWidth="1"/>
    <col min="2310" max="2310" width="15.7109375" customWidth="1"/>
    <col min="2311" max="2311" width="13" customWidth="1"/>
    <col min="2312" max="2312" width="13.7109375" customWidth="1"/>
    <col min="2313" max="2315" width="15.7109375" customWidth="1"/>
    <col min="2316" max="2317" width="13.28515625" customWidth="1"/>
    <col min="2318" max="2318" width="14.7109375" customWidth="1"/>
    <col min="2319" max="2319" width="10.7109375" customWidth="1"/>
    <col min="2561" max="2561" width="14.5703125" customWidth="1"/>
    <col min="2562" max="2562" width="15.7109375" customWidth="1"/>
    <col min="2563" max="2563" width="16.42578125" customWidth="1"/>
    <col min="2564" max="2564" width="15.7109375" customWidth="1"/>
    <col min="2565" max="2565" width="18" customWidth="1"/>
    <col min="2566" max="2566" width="15.7109375" customWidth="1"/>
    <col min="2567" max="2567" width="13" customWidth="1"/>
    <col min="2568" max="2568" width="13.7109375" customWidth="1"/>
    <col min="2569" max="2571" width="15.7109375" customWidth="1"/>
    <col min="2572" max="2573" width="13.28515625" customWidth="1"/>
    <col min="2574" max="2574" width="14.7109375" customWidth="1"/>
    <col min="2575" max="2575" width="10.7109375" customWidth="1"/>
    <col min="2817" max="2817" width="14.5703125" customWidth="1"/>
    <col min="2818" max="2818" width="15.7109375" customWidth="1"/>
    <col min="2819" max="2819" width="16.42578125" customWidth="1"/>
    <col min="2820" max="2820" width="15.7109375" customWidth="1"/>
    <col min="2821" max="2821" width="18" customWidth="1"/>
    <col min="2822" max="2822" width="15.7109375" customWidth="1"/>
    <col min="2823" max="2823" width="13" customWidth="1"/>
    <col min="2824" max="2824" width="13.7109375" customWidth="1"/>
    <col min="2825" max="2827" width="15.7109375" customWidth="1"/>
    <col min="2828" max="2829" width="13.28515625" customWidth="1"/>
    <col min="2830" max="2830" width="14.7109375" customWidth="1"/>
    <col min="2831" max="2831" width="10.7109375" customWidth="1"/>
    <col min="3073" max="3073" width="14.5703125" customWidth="1"/>
    <col min="3074" max="3074" width="15.7109375" customWidth="1"/>
    <col min="3075" max="3075" width="16.42578125" customWidth="1"/>
    <col min="3076" max="3076" width="15.7109375" customWidth="1"/>
    <col min="3077" max="3077" width="18" customWidth="1"/>
    <col min="3078" max="3078" width="15.7109375" customWidth="1"/>
    <col min="3079" max="3079" width="13" customWidth="1"/>
    <col min="3080" max="3080" width="13.7109375" customWidth="1"/>
    <col min="3081" max="3083" width="15.7109375" customWidth="1"/>
    <col min="3084" max="3085" width="13.28515625" customWidth="1"/>
    <col min="3086" max="3086" width="14.7109375" customWidth="1"/>
    <col min="3087" max="3087" width="10.7109375" customWidth="1"/>
    <col min="3329" max="3329" width="14.5703125" customWidth="1"/>
    <col min="3330" max="3330" width="15.7109375" customWidth="1"/>
    <col min="3331" max="3331" width="16.42578125" customWidth="1"/>
    <col min="3332" max="3332" width="15.7109375" customWidth="1"/>
    <col min="3333" max="3333" width="18" customWidth="1"/>
    <col min="3334" max="3334" width="15.7109375" customWidth="1"/>
    <col min="3335" max="3335" width="13" customWidth="1"/>
    <col min="3336" max="3336" width="13.7109375" customWidth="1"/>
    <col min="3337" max="3339" width="15.7109375" customWidth="1"/>
    <col min="3340" max="3341" width="13.28515625" customWidth="1"/>
    <col min="3342" max="3342" width="14.7109375" customWidth="1"/>
    <col min="3343" max="3343" width="10.7109375" customWidth="1"/>
    <col min="3585" max="3585" width="14.5703125" customWidth="1"/>
    <col min="3586" max="3586" width="15.7109375" customWidth="1"/>
    <col min="3587" max="3587" width="16.42578125" customWidth="1"/>
    <col min="3588" max="3588" width="15.7109375" customWidth="1"/>
    <col min="3589" max="3589" width="18" customWidth="1"/>
    <col min="3590" max="3590" width="15.7109375" customWidth="1"/>
    <col min="3591" max="3591" width="13" customWidth="1"/>
    <col min="3592" max="3592" width="13.7109375" customWidth="1"/>
    <col min="3593" max="3595" width="15.7109375" customWidth="1"/>
    <col min="3596" max="3597" width="13.28515625" customWidth="1"/>
    <col min="3598" max="3598" width="14.7109375" customWidth="1"/>
    <col min="3599" max="3599" width="10.7109375" customWidth="1"/>
    <col min="3841" max="3841" width="14.5703125" customWidth="1"/>
    <col min="3842" max="3842" width="15.7109375" customWidth="1"/>
    <col min="3843" max="3843" width="16.42578125" customWidth="1"/>
    <col min="3844" max="3844" width="15.7109375" customWidth="1"/>
    <col min="3845" max="3845" width="18" customWidth="1"/>
    <col min="3846" max="3846" width="15.7109375" customWidth="1"/>
    <col min="3847" max="3847" width="13" customWidth="1"/>
    <col min="3848" max="3848" width="13.7109375" customWidth="1"/>
    <col min="3849" max="3851" width="15.7109375" customWidth="1"/>
    <col min="3852" max="3853" width="13.28515625" customWidth="1"/>
    <col min="3854" max="3854" width="14.7109375" customWidth="1"/>
    <col min="3855" max="3855" width="10.7109375" customWidth="1"/>
    <col min="4097" max="4097" width="14.5703125" customWidth="1"/>
    <col min="4098" max="4098" width="15.7109375" customWidth="1"/>
    <col min="4099" max="4099" width="16.42578125" customWidth="1"/>
    <col min="4100" max="4100" width="15.7109375" customWidth="1"/>
    <col min="4101" max="4101" width="18" customWidth="1"/>
    <col min="4102" max="4102" width="15.7109375" customWidth="1"/>
    <col min="4103" max="4103" width="13" customWidth="1"/>
    <col min="4104" max="4104" width="13.7109375" customWidth="1"/>
    <col min="4105" max="4107" width="15.7109375" customWidth="1"/>
    <col min="4108" max="4109" width="13.28515625" customWidth="1"/>
    <col min="4110" max="4110" width="14.7109375" customWidth="1"/>
    <col min="4111" max="4111" width="10.7109375" customWidth="1"/>
    <col min="4353" max="4353" width="14.5703125" customWidth="1"/>
    <col min="4354" max="4354" width="15.7109375" customWidth="1"/>
    <col min="4355" max="4355" width="16.42578125" customWidth="1"/>
    <col min="4356" max="4356" width="15.7109375" customWidth="1"/>
    <col min="4357" max="4357" width="18" customWidth="1"/>
    <col min="4358" max="4358" width="15.7109375" customWidth="1"/>
    <col min="4359" max="4359" width="13" customWidth="1"/>
    <col min="4360" max="4360" width="13.7109375" customWidth="1"/>
    <col min="4361" max="4363" width="15.7109375" customWidth="1"/>
    <col min="4364" max="4365" width="13.28515625" customWidth="1"/>
    <col min="4366" max="4366" width="14.7109375" customWidth="1"/>
    <col min="4367" max="4367" width="10.7109375" customWidth="1"/>
    <col min="4609" max="4609" width="14.5703125" customWidth="1"/>
    <col min="4610" max="4610" width="15.7109375" customWidth="1"/>
    <col min="4611" max="4611" width="16.42578125" customWidth="1"/>
    <col min="4612" max="4612" width="15.7109375" customWidth="1"/>
    <col min="4613" max="4613" width="18" customWidth="1"/>
    <col min="4614" max="4614" width="15.7109375" customWidth="1"/>
    <col min="4615" max="4615" width="13" customWidth="1"/>
    <col min="4616" max="4616" width="13.7109375" customWidth="1"/>
    <col min="4617" max="4619" width="15.7109375" customWidth="1"/>
    <col min="4620" max="4621" width="13.28515625" customWidth="1"/>
    <col min="4622" max="4622" width="14.7109375" customWidth="1"/>
    <col min="4623" max="4623" width="10.7109375" customWidth="1"/>
    <col min="4865" max="4865" width="14.5703125" customWidth="1"/>
    <col min="4866" max="4866" width="15.7109375" customWidth="1"/>
    <col min="4867" max="4867" width="16.42578125" customWidth="1"/>
    <col min="4868" max="4868" width="15.7109375" customWidth="1"/>
    <col min="4869" max="4869" width="18" customWidth="1"/>
    <col min="4870" max="4870" width="15.7109375" customWidth="1"/>
    <col min="4871" max="4871" width="13" customWidth="1"/>
    <col min="4872" max="4872" width="13.7109375" customWidth="1"/>
    <col min="4873" max="4875" width="15.7109375" customWidth="1"/>
    <col min="4876" max="4877" width="13.28515625" customWidth="1"/>
    <col min="4878" max="4878" width="14.7109375" customWidth="1"/>
    <col min="4879" max="4879" width="10.7109375" customWidth="1"/>
    <col min="5121" max="5121" width="14.5703125" customWidth="1"/>
    <col min="5122" max="5122" width="15.7109375" customWidth="1"/>
    <col min="5123" max="5123" width="16.42578125" customWidth="1"/>
    <col min="5124" max="5124" width="15.7109375" customWidth="1"/>
    <col min="5125" max="5125" width="18" customWidth="1"/>
    <col min="5126" max="5126" width="15.7109375" customWidth="1"/>
    <col min="5127" max="5127" width="13" customWidth="1"/>
    <col min="5128" max="5128" width="13.7109375" customWidth="1"/>
    <col min="5129" max="5131" width="15.7109375" customWidth="1"/>
    <col min="5132" max="5133" width="13.28515625" customWidth="1"/>
    <col min="5134" max="5134" width="14.7109375" customWidth="1"/>
    <col min="5135" max="5135" width="10.7109375" customWidth="1"/>
    <col min="5377" max="5377" width="14.5703125" customWidth="1"/>
    <col min="5378" max="5378" width="15.7109375" customWidth="1"/>
    <col min="5379" max="5379" width="16.42578125" customWidth="1"/>
    <col min="5380" max="5380" width="15.7109375" customWidth="1"/>
    <col min="5381" max="5381" width="18" customWidth="1"/>
    <col min="5382" max="5382" width="15.7109375" customWidth="1"/>
    <col min="5383" max="5383" width="13" customWidth="1"/>
    <col min="5384" max="5384" width="13.7109375" customWidth="1"/>
    <col min="5385" max="5387" width="15.7109375" customWidth="1"/>
    <col min="5388" max="5389" width="13.28515625" customWidth="1"/>
    <col min="5390" max="5390" width="14.7109375" customWidth="1"/>
    <col min="5391" max="5391" width="10.7109375" customWidth="1"/>
    <col min="5633" max="5633" width="14.5703125" customWidth="1"/>
    <col min="5634" max="5634" width="15.7109375" customWidth="1"/>
    <col min="5635" max="5635" width="16.42578125" customWidth="1"/>
    <col min="5636" max="5636" width="15.7109375" customWidth="1"/>
    <col min="5637" max="5637" width="18" customWidth="1"/>
    <col min="5638" max="5638" width="15.7109375" customWidth="1"/>
    <col min="5639" max="5639" width="13" customWidth="1"/>
    <col min="5640" max="5640" width="13.7109375" customWidth="1"/>
    <col min="5641" max="5643" width="15.7109375" customWidth="1"/>
    <col min="5644" max="5645" width="13.28515625" customWidth="1"/>
    <col min="5646" max="5646" width="14.7109375" customWidth="1"/>
    <col min="5647" max="5647" width="10.7109375" customWidth="1"/>
    <col min="5889" max="5889" width="14.5703125" customWidth="1"/>
    <col min="5890" max="5890" width="15.7109375" customWidth="1"/>
    <col min="5891" max="5891" width="16.42578125" customWidth="1"/>
    <col min="5892" max="5892" width="15.7109375" customWidth="1"/>
    <col min="5893" max="5893" width="18" customWidth="1"/>
    <col min="5894" max="5894" width="15.7109375" customWidth="1"/>
    <col min="5895" max="5895" width="13" customWidth="1"/>
    <col min="5896" max="5896" width="13.7109375" customWidth="1"/>
    <col min="5897" max="5899" width="15.7109375" customWidth="1"/>
    <col min="5900" max="5901" width="13.28515625" customWidth="1"/>
    <col min="5902" max="5902" width="14.7109375" customWidth="1"/>
    <col min="5903" max="5903" width="10.7109375" customWidth="1"/>
    <col min="6145" max="6145" width="14.5703125" customWidth="1"/>
    <col min="6146" max="6146" width="15.7109375" customWidth="1"/>
    <col min="6147" max="6147" width="16.42578125" customWidth="1"/>
    <col min="6148" max="6148" width="15.7109375" customWidth="1"/>
    <col min="6149" max="6149" width="18" customWidth="1"/>
    <col min="6150" max="6150" width="15.7109375" customWidth="1"/>
    <col min="6151" max="6151" width="13" customWidth="1"/>
    <col min="6152" max="6152" width="13.7109375" customWidth="1"/>
    <col min="6153" max="6155" width="15.7109375" customWidth="1"/>
    <col min="6156" max="6157" width="13.28515625" customWidth="1"/>
    <col min="6158" max="6158" width="14.7109375" customWidth="1"/>
    <col min="6159" max="6159" width="10.7109375" customWidth="1"/>
    <col min="6401" max="6401" width="14.5703125" customWidth="1"/>
    <col min="6402" max="6402" width="15.7109375" customWidth="1"/>
    <col min="6403" max="6403" width="16.42578125" customWidth="1"/>
    <col min="6404" max="6404" width="15.7109375" customWidth="1"/>
    <col min="6405" max="6405" width="18" customWidth="1"/>
    <col min="6406" max="6406" width="15.7109375" customWidth="1"/>
    <col min="6407" max="6407" width="13" customWidth="1"/>
    <col min="6408" max="6408" width="13.7109375" customWidth="1"/>
    <col min="6409" max="6411" width="15.7109375" customWidth="1"/>
    <col min="6412" max="6413" width="13.28515625" customWidth="1"/>
    <col min="6414" max="6414" width="14.7109375" customWidth="1"/>
    <col min="6415" max="6415" width="10.7109375" customWidth="1"/>
    <col min="6657" max="6657" width="14.5703125" customWidth="1"/>
    <col min="6658" max="6658" width="15.7109375" customWidth="1"/>
    <col min="6659" max="6659" width="16.42578125" customWidth="1"/>
    <col min="6660" max="6660" width="15.7109375" customWidth="1"/>
    <col min="6661" max="6661" width="18" customWidth="1"/>
    <col min="6662" max="6662" width="15.7109375" customWidth="1"/>
    <col min="6663" max="6663" width="13" customWidth="1"/>
    <col min="6664" max="6664" width="13.7109375" customWidth="1"/>
    <col min="6665" max="6667" width="15.7109375" customWidth="1"/>
    <col min="6668" max="6669" width="13.28515625" customWidth="1"/>
    <col min="6670" max="6670" width="14.7109375" customWidth="1"/>
    <col min="6671" max="6671" width="10.7109375" customWidth="1"/>
    <col min="6913" max="6913" width="14.5703125" customWidth="1"/>
    <col min="6914" max="6914" width="15.7109375" customWidth="1"/>
    <col min="6915" max="6915" width="16.42578125" customWidth="1"/>
    <col min="6916" max="6916" width="15.7109375" customWidth="1"/>
    <col min="6917" max="6917" width="18" customWidth="1"/>
    <col min="6918" max="6918" width="15.7109375" customWidth="1"/>
    <col min="6919" max="6919" width="13" customWidth="1"/>
    <col min="6920" max="6920" width="13.7109375" customWidth="1"/>
    <col min="6921" max="6923" width="15.7109375" customWidth="1"/>
    <col min="6924" max="6925" width="13.28515625" customWidth="1"/>
    <col min="6926" max="6926" width="14.7109375" customWidth="1"/>
    <col min="6927" max="6927" width="10.7109375" customWidth="1"/>
    <col min="7169" max="7169" width="14.5703125" customWidth="1"/>
    <col min="7170" max="7170" width="15.7109375" customWidth="1"/>
    <col min="7171" max="7171" width="16.42578125" customWidth="1"/>
    <col min="7172" max="7172" width="15.7109375" customWidth="1"/>
    <col min="7173" max="7173" width="18" customWidth="1"/>
    <col min="7174" max="7174" width="15.7109375" customWidth="1"/>
    <col min="7175" max="7175" width="13" customWidth="1"/>
    <col min="7176" max="7176" width="13.7109375" customWidth="1"/>
    <col min="7177" max="7179" width="15.7109375" customWidth="1"/>
    <col min="7180" max="7181" width="13.28515625" customWidth="1"/>
    <col min="7182" max="7182" width="14.7109375" customWidth="1"/>
    <col min="7183" max="7183" width="10.7109375" customWidth="1"/>
    <col min="7425" max="7425" width="14.5703125" customWidth="1"/>
    <col min="7426" max="7426" width="15.7109375" customWidth="1"/>
    <col min="7427" max="7427" width="16.42578125" customWidth="1"/>
    <col min="7428" max="7428" width="15.7109375" customWidth="1"/>
    <col min="7429" max="7429" width="18" customWidth="1"/>
    <col min="7430" max="7430" width="15.7109375" customWidth="1"/>
    <col min="7431" max="7431" width="13" customWidth="1"/>
    <col min="7432" max="7432" width="13.7109375" customWidth="1"/>
    <col min="7433" max="7435" width="15.7109375" customWidth="1"/>
    <col min="7436" max="7437" width="13.28515625" customWidth="1"/>
    <col min="7438" max="7438" width="14.7109375" customWidth="1"/>
    <col min="7439" max="7439" width="10.7109375" customWidth="1"/>
    <col min="7681" max="7681" width="14.5703125" customWidth="1"/>
    <col min="7682" max="7682" width="15.7109375" customWidth="1"/>
    <col min="7683" max="7683" width="16.42578125" customWidth="1"/>
    <col min="7684" max="7684" width="15.7109375" customWidth="1"/>
    <col min="7685" max="7685" width="18" customWidth="1"/>
    <col min="7686" max="7686" width="15.7109375" customWidth="1"/>
    <col min="7687" max="7687" width="13" customWidth="1"/>
    <col min="7688" max="7688" width="13.7109375" customWidth="1"/>
    <col min="7689" max="7691" width="15.7109375" customWidth="1"/>
    <col min="7692" max="7693" width="13.28515625" customWidth="1"/>
    <col min="7694" max="7694" width="14.7109375" customWidth="1"/>
    <col min="7695" max="7695" width="10.7109375" customWidth="1"/>
    <col min="7937" max="7937" width="14.5703125" customWidth="1"/>
    <col min="7938" max="7938" width="15.7109375" customWidth="1"/>
    <col min="7939" max="7939" width="16.42578125" customWidth="1"/>
    <col min="7940" max="7940" width="15.7109375" customWidth="1"/>
    <col min="7941" max="7941" width="18" customWidth="1"/>
    <col min="7942" max="7942" width="15.7109375" customWidth="1"/>
    <col min="7943" max="7943" width="13" customWidth="1"/>
    <col min="7944" max="7944" width="13.7109375" customWidth="1"/>
    <col min="7945" max="7947" width="15.7109375" customWidth="1"/>
    <col min="7948" max="7949" width="13.28515625" customWidth="1"/>
    <col min="7950" max="7950" width="14.7109375" customWidth="1"/>
    <col min="7951" max="7951" width="10.7109375" customWidth="1"/>
    <col min="8193" max="8193" width="14.5703125" customWidth="1"/>
    <col min="8194" max="8194" width="15.7109375" customWidth="1"/>
    <col min="8195" max="8195" width="16.42578125" customWidth="1"/>
    <col min="8196" max="8196" width="15.7109375" customWidth="1"/>
    <col min="8197" max="8197" width="18" customWidth="1"/>
    <col min="8198" max="8198" width="15.7109375" customWidth="1"/>
    <col min="8199" max="8199" width="13" customWidth="1"/>
    <col min="8200" max="8200" width="13.7109375" customWidth="1"/>
    <col min="8201" max="8203" width="15.7109375" customWidth="1"/>
    <col min="8204" max="8205" width="13.28515625" customWidth="1"/>
    <col min="8206" max="8206" width="14.7109375" customWidth="1"/>
    <col min="8207" max="8207" width="10.7109375" customWidth="1"/>
    <col min="8449" max="8449" width="14.5703125" customWidth="1"/>
    <col min="8450" max="8450" width="15.7109375" customWidth="1"/>
    <col min="8451" max="8451" width="16.42578125" customWidth="1"/>
    <col min="8452" max="8452" width="15.7109375" customWidth="1"/>
    <col min="8453" max="8453" width="18" customWidth="1"/>
    <col min="8454" max="8454" width="15.7109375" customWidth="1"/>
    <col min="8455" max="8455" width="13" customWidth="1"/>
    <col min="8456" max="8456" width="13.7109375" customWidth="1"/>
    <col min="8457" max="8459" width="15.7109375" customWidth="1"/>
    <col min="8460" max="8461" width="13.28515625" customWidth="1"/>
    <col min="8462" max="8462" width="14.7109375" customWidth="1"/>
    <col min="8463" max="8463" width="10.7109375" customWidth="1"/>
    <col min="8705" max="8705" width="14.5703125" customWidth="1"/>
    <col min="8706" max="8706" width="15.7109375" customWidth="1"/>
    <col min="8707" max="8707" width="16.42578125" customWidth="1"/>
    <col min="8708" max="8708" width="15.7109375" customWidth="1"/>
    <col min="8709" max="8709" width="18" customWidth="1"/>
    <col min="8710" max="8710" width="15.7109375" customWidth="1"/>
    <col min="8711" max="8711" width="13" customWidth="1"/>
    <col min="8712" max="8712" width="13.7109375" customWidth="1"/>
    <col min="8713" max="8715" width="15.7109375" customWidth="1"/>
    <col min="8716" max="8717" width="13.28515625" customWidth="1"/>
    <col min="8718" max="8718" width="14.7109375" customWidth="1"/>
    <col min="8719" max="8719" width="10.7109375" customWidth="1"/>
    <col min="8961" max="8961" width="14.5703125" customWidth="1"/>
    <col min="8962" max="8962" width="15.7109375" customWidth="1"/>
    <col min="8963" max="8963" width="16.42578125" customWidth="1"/>
    <col min="8964" max="8964" width="15.7109375" customWidth="1"/>
    <col min="8965" max="8965" width="18" customWidth="1"/>
    <col min="8966" max="8966" width="15.7109375" customWidth="1"/>
    <col min="8967" max="8967" width="13" customWidth="1"/>
    <col min="8968" max="8968" width="13.7109375" customWidth="1"/>
    <col min="8969" max="8971" width="15.7109375" customWidth="1"/>
    <col min="8972" max="8973" width="13.28515625" customWidth="1"/>
    <col min="8974" max="8974" width="14.7109375" customWidth="1"/>
    <col min="8975" max="8975" width="10.7109375" customWidth="1"/>
    <col min="9217" max="9217" width="14.5703125" customWidth="1"/>
    <col min="9218" max="9218" width="15.7109375" customWidth="1"/>
    <col min="9219" max="9219" width="16.42578125" customWidth="1"/>
    <col min="9220" max="9220" width="15.7109375" customWidth="1"/>
    <col min="9221" max="9221" width="18" customWidth="1"/>
    <col min="9222" max="9222" width="15.7109375" customWidth="1"/>
    <col min="9223" max="9223" width="13" customWidth="1"/>
    <col min="9224" max="9224" width="13.7109375" customWidth="1"/>
    <col min="9225" max="9227" width="15.7109375" customWidth="1"/>
    <col min="9228" max="9229" width="13.28515625" customWidth="1"/>
    <col min="9230" max="9230" width="14.7109375" customWidth="1"/>
    <col min="9231" max="9231" width="10.7109375" customWidth="1"/>
    <col min="9473" max="9473" width="14.5703125" customWidth="1"/>
    <col min="9474" max="9474" width="15.7109375" customWidth="1"/>
    <col min="9475" max="9475" width="16.42578125" customWidth="1"/>
    <col min="9476" max="9476" width="15.7109375" customWidth="1"/>
    <col min="9477" max="9477" width="18" customWidth="1"/>
    <col min="9478" max="9478" width="15.7109375" customWidth="1"/>
    <col min="9479" max="9479" width="13" customWidth="1"/>
    <col min="9480" max="9480" width="13.7109375" customWidth="1"/>
    <col min="9481" max="9483" width="15.7109375" customWidth="1"/>
    <col min="9484" max="9485" width="13.28515625" customWidth="1"/>
    <col min="9486" max="9486" width="14.7109375" customWidth="1"/>
    <col min="9487" max="9487" width="10.7109375" customWidth="1"/>
    <col min="9729" max="9729" width="14.5703125" customWidth="1"/>
    <col min="9730" max="9730" width="15.7109375" customWidth="1"/>
    <col min="9731" max="9731" width="16.42578125" customWidth="1"/>
    <col min="9732" max="9732" width="15.7109375" customWidth="1"/>
    <col min="9733" max="9733" width="18" customWidth="1"/>
    <col min="9734" max="9734" width="15.7109375" customWidth="1"/>
    <col min="9735" max="9735" width="13" customWidth="1"/>
    <col min="9736" max="9736" width="13.7109375" customWidth="1"/>
    <col min="9737" max="9739" width="15.7109375" customWidth="1"/>
    <col min="9740" max="9741" width="13.28515625" customWidth="1"/>
    <col min="9742" max="9742" width="14.7109375" customWidth="1"/>
    <col min="9743" max="9743" width="10.7109375" customWidth="1"/>
    <col min="9985" max="9985" width="14.5703125" customWidth="1"/>
    <col min="9986" max="9986" width="15.7109375" customWidth="1"/>
    <col min="9987" max="9987" width="16.42578125" customWidth="1"/>
    <col min="9988" max="9988" width="15.7109375" customWidth="1"/>
    <col min="9989" max="9989" width="18" customWidth="1"/>
    <col min="9990" max="9990" width="15.7109375" customWidth="1"/>
    <col min="9991" max="9991" width="13" customWidth="1"/>
    <col min="9992" max="9992" width="13.7109375" customWidth="1"/>
    <col min="9993" max="9995" width="15.7109375" customWidth="1"/>
    <col min="9996" max="9997" width="13.28515625" customWidth="1"/>
    <col min="9998" max="9998" width="14.7109375" customWidth="1"/>
    <col min="9999" max="9999" width="10.7109375" customWidth="1"/>
    <col min="10241" max="10241" width="14.5703125" customWidth="1"/>
    <col min="10242" max="10242" width="15.7109375" customWidth="1"/>
    <col min="10243" max="10243" width="16.42578125" customWidth="1"/>
    <col min="10244" max="10244" width="15.7109375" customWidth="1"/>
    <col min="10245" max="10245" width="18" customWidth="1"/>
    <col min="10246" max="10246" width="15.7109375" customWidth="1"/>
    <col min="10247" max="10247" width="13" customWidth="1"/>
    <col min="10248" max="10248" width="13.7109375" customWidth="1"/>
    <col min="10249" max="10251" width="15.7109375" customWidth="1"/>
    <col min="10252" max="10253" width="13.28515625" customWidth="1"/>
    <col min="10254" max="10254" width="14.7109375" customWidth="1"/>
    <col min="10255" max="10255" width="10.7109375" customWidth="1"/>
    <col min="10497" max="10497" width="14.5703125" customWidth="1"/>
    <col min="10498" max="10498" width="15.7109375" customWidth="1"/>
    <col min="10499" max="10499" width="16.42578125" customWidth="1"/>
    <col min="10500" max="10500" width="15.7109375" customWidth="1"/>
    <col min="10501" max="10501" width="18" customWidth="1"/>
    <col min="10502" max="10502" width="15.7109375" customWidth="1"/>
    <col min="10503" max="10503" width="13" customWidth="1"/>
    <col min="10504" max="10504" width="13.7109375" customWidth="1"/>
    <col min="10505" max="10507" width="15.7109375" customWidth="1"/>
    <col min="10508" max="10509" width="13.28515625" customWidth="1"/>
    <col min="10510" max="10510" width="14.7109375" customWidth="1"/>
    <col min="10511" max="10511" width="10.7109375" customWidth="1"/>
    <col min="10753" max="10753" width="14.5703125" customWidth="1"/>
    <col min="10754" max="10754" width="15.7109375" customWidth="1"/>
    <col min="10755" max="10755" width="16.42578125" customWidth="1"/>
    <col min="10756" max="10756" width="15.7109375" customWidth="1"/>
    <col min="10757" max="10757" width="18" customWidth="1"/>
    <col min="10758" max="10758" width="15.7109375" customWidth="1"/>
    <col min="10759" max="10759" width="13" customWidth="1"/>
    <col min="10760" max="10760" width="13.7109375" customWidth="1"/>
    <col min="10761" max="10763" width="15.7109375" customWidth="1"/>
    <col min="10764" max="10765" width="13.28515625" customWidth="1"/>
    <col min="10766" max="10766" width="14.7109375" customWidth="1"/>
    <col min="10767" max="10767" width="10.7109375" customWidth="1"/>
    <col min="11009" max="11009" width="14.5703125" customWidth="1"/>
    <col min="11010" max="11010" width="15.7109375" customWidth="1"/>
    <col min="11011" max="11011" width="16.42578125" customWidth="1"/>
    <col min="11012" max="11012" width="15.7109375" customWidth="1"/>
    <col min="11013" max="11013" width="18" customWidth="1"/>
    <col min="11014" max="11014" width="15.7109375" customWidth="1"/>
    <col min="11015" max="11015" width="13" customWidth="1"/>
    <col min="11016" max="11016" width="13.7109375" customWidth="1"/>
    <col min="11017" max="11019" width="15.7109375" customWidth="1"/>
    <col min="11020" max="11021" width="13.28515625" customWidth="1"/>
    <col min="11022" max="11022" width="14.7109375" customWidth="1"/>
    <col min="11023" max="11023" width="10.7109375" customWidth="1"/>
    <col min="11265" max="11265" width="14.5703125" customWidth="1"/>
    <col min="11266" max="11266" width="15.7109375" customWidth="1"/>
    <col min="11267" max="11267" width="16.42578125" customWidth="1"/>
    <col min="11268" max="11268" width="15.7109375" customWidth="1"/>
    <col min="11269" max="11269" width="18" customWidth="1"/>
    <col min="11270" max="11270" width="15.7109375" customWidth="1"/>
    <col min="11271" max="11271" width="13" customWidth="1"/>
    <col min="11272" max="11272" width="13.7109375" customWidth="1"/>
    <col min="11273" max="11275" width="15.7109375" customWidth="1"/>
    <col min="11276" max="11277" width="13.28515625" customWidth="1"/>
    <col min="11278" max="11278" width="14.7109375" customWidth="1"/>
    <col min="11279" max="11279" width="10.7109375" customWidth="1"/>
    <col min="11521" max="11521" width="14.5703125" customWidth="1"/>
    <col min="11522" max="11522" width="15.7109375" customWidth="1"/>
    <col min="11523" max="11523" width="16.42578125" customWidth="1"/>
    <col min="11524" max="11524" width="15.7109375" customWidth="1"/>
    <col min="11525" max="11525" width="18" customWidth="1"/>
    <col min="11526" max="11526" width="15.7109375" customWidth="1"/>
    <col min="11527" max="11527" width="13" customWidth="1"/>
    <col min="11528" max="11528" width="13.7109375" customWidth="1"/>
    <col min="11529" max="11531" width="15.7109375" customWidth="1"/>
    <col min="11532" max="11533" width="13.28515625" customWidth="1"/>
    <col min="11534" max="11534" width="14.7109375" customWidth="1"/>
    <col min="11535" max="11535" width="10.7109375" customWidth="1"/>
    <col min="11777" max="11777" width="14.5703125" customWidth="1"/>
    <col min="11778" max="11778" width="15.7109375" customWidth="1"/>
    <col min="11779" max="11779" width="16.42578125" customWidth="1"/>
    <col min="11780" max="11780" width="15.7109375" customWidth="1"/>
    <col min="11781" max="11781" width="18" customWidth="1"/>
    <col min="11782" max="11782" width="15.7109375" customWidth="1"/>
    <col min="11783" max="11783" width="13" customWidth="1"/>
    <col min="11784" max="11784" width="13.7109375" customWidth="1"/>
    <col min="11785" max="11787" width="15.7109375" customWidth="1"/>
    <col min="11788" max="11789" width="13.28515625" customWidth="1"/>
    <col min="11790" max="11790" width="14.7109375" customWidth="1"/>
    <col min="11791" max="11791" width="10.7109375" customWidth="1"/>
    <col min="12033" max="12033" width="14.5703125" customWidth="1"/>
    <col min="12034" max="12034" width="15.7109375" customWidth="1"/>
    <col min="12035" max="12035" width="16.42578125" customWidth="1"/>
    <col min="12036" max="12036" width="15.7109375" customWidth="1"/>
    <col min="12037" max="12037" width="18" customWidth="1"/>
    <col min="12038" max="12038" width="15.7109375" customWidth="1"/>
    <col min="12039" max="12039" width="13" customWidth="1"/>
    <col min="12040" max="12040" width="13.7109375" customWidth="1"/>
    <col min="12041" max="12043" width="15.7109375" customWidth="1"/>
    <col min="12044" max="12045" width="13.28515625" customWidth="1"/>
    <col min="12046" max="12046" width="14.7109375" customWidth="1"/>
    <col min="12047" max="12047" width="10.7109375" customWidth="1"/>
    <col min="12289" max="12289" width="14.5703125" customWidth="1"/>
    <col min="12290" max="12290" width="15.7109375" customWidth="1"/>
    <col min="12291" max="12291" width="16.42578125" customWidth="1"/>
    <col min="12292" max="12292" width="15.7109375" customWidth="1"/>
    <col min="12293" max="12293" width="18" customWidth="1"/>
    <col min="12294" max="12294" width="15.7109375" customWidth="1"/>
    <col min="12295" max="12295" width="13" customWidth="1"/>
    <col min="12296" max="12296" width="13.7109375" customWidth="1"/>
    <col min="12297" max="12299" width="15.7109375" customWidth="1"/>
    <col min="12300" max="12301" width="13.28515625" customWidth="1"/>
    <col min="12302" max="12302" width="14.7109375" customWidth="1"/>
    <col min="12303" max="12303" width="10.7109375" customWidth="1"/>
    <col min="12545" max="12545" width="14.5703125" customWidth="1"/>
    <col min="12546" max="12546" width="15.7109375" customWidth="1"/>
    <col min="12547" max="12547" width="16.42578125" customWidth="1"/>
    <col min="12548" max="12548" width="15.7109375" customWidth="1"/>
    <col min="12549" max="12549" width="18" customWidth="1"/>
    <col min="12550" max="12550" width="15.7109375" customWidth="1"/>
    <col min="12551" max="12551" width="13" customWidth="1"/>
    <col min="12552" max="12552" width="13.7109375" customWidth="1"/>
    <col min="12553" max="12555" width="15.7109375" customWidth="1"/>
    <col min="12556" max="12557" width="13.28515625" customWidth="1"/>
    <col min="12558" max="12558" width="14.7109375" customWidth="1"/>
    <col min="12559" max="12559" width="10.7109375" customWidth="1"/>
    <col min="12801" max="12801" width="14.5703125" customWidth="1"/>
    <col min="12802" max="12802" width="15.7109375" customWidth="1"/>
    <col min="12803" max="12803" width="16.42578125" customWidth="1"/>
    <col min="12804" max="12804" width="15.7109375" customWidth="1"/>
    <col min="12805" max="12805" width="18" customWidth="1"/>
    <col min="12806" max="12806" width="15.7109375" customWidth="1"/>
    <col min="12807" max="12807" width="13" customWidth="1"/>
    <col min="12808" max="12808" width="13.7109375" customWidth="1"/>
    <col min="12809" max="12811" width="15.7109375" customWidth="1"/>
    <col min="12812" max="12813" width="13.28515625" customWidth="1"/>
    <col min="12814" max="12814" width="14.7109375" customWidth="1"/>
    <col min="12815" max="12815" width="10.7109375" customWidth="1"/>
    <col min="13057" max="13057" width="14.5703125" customWidth="1"/>
    <col min="13058" max="13058" width="15.7109375" customWidth="1"/>
    <col min="13059" max="13059" width="16.42578125" customWidth="1"/>
    <col min="13060" max="13060" width="15.7109375" customWidth="1"/>
    <col min="13061" max="13061" width="18" customWidth="1"/>
    <col min="13062" max="13062" width="15.7109375" customWidth="1"/>
    <col min="13063" max="13063" width="13" customWidth="1"/>
    <col min="13064" max="13064" width="13.7109375" customWidth="1"/>
    <col min="13065" max="13067" width="15.7109375" customWidth="1"/>
    <col min="13068" max="13069" width="13.28515625" customWidth="1"/>
    <col min="13070" max="13070" width="14.7109375" customWidth="1"/>
    <col min="13071" max="13071" width="10.7109375" customWidth="1"/>
    <col min="13313" max="13313" width="14.5703125" customWidth="1"/>
    <col min="13314" max="13314" width="15.7109375" customWidth="1"/>
    <col min="13315" max="13315" width="16.42578125" customWidth="1"/>
    <col min="13316" max="13316" width="15.7109375" customWidth="1"/>
    <col min="13317" max="13317" width="18" customWidth="1"/>
    <col min="13318" max="13318" width="15.7109375" customWidth="1"/>
    <col min="13319" max="13319" width="13" customWidth="1"/>
    <col min="13320" max="13320" width="13.7109375" customWidth="1"/>
    <col min="13321" max="13323" width="15.7109375" customWidth="1"/>
    <col min="13324" max="13325" width="13.28515625" customWidth="1"/>
    <col min="13326" max="13326" width="14.7109375" customWidth="1"/>
    <col min="13327" max="13327" width="10.7109375" customWidth="1"/>
    <col min="13569" max="13569" width="14.5703125" customWidth="1"/>
    <col min="13570" max="13570" width="15.7109375" customWidth="1"/>
    <col min="13571" max="13571" width="16.42578125" customWidth="1"/>
    <col min="13572" max="13572" width="15.7109375" customWidth="1"/>
    <col min="13573" max="13573" width="18" customWidth="1"/>
    <col min="13574" max="13574" width="15.7109375" customWidth="1"/>
    <col min="13575" max="13575" width="13" customWidth="1"/>
    <col min="13576" max="13576" width="13.7109375" customWidth="1"/>
    <col min="13577" max="13579" width="15.7109375" customWidth="1"/>
    <col min="13580" max="13581" width="13.28515625" customWidth="1"/>
    <col min="13582" max="13582" width="14.7109375" customWidth="1"/>
    <col min="13583" max="13583" width="10.7109375" customWidth="1"/>
    <col min="13825" max="13825" width="14.5703125" customWidth="1"/>
    <col min="13826" max="13826" width="15.7109375" customWidth="1"/>
    <col min="13827" max="13827" width="16.42578125" customWidth="1"/>
    <col min="13828" max="13828" width="15.7109375" customWidth="1"/>
    <col min="13829" max="13829" width="18" customWidth="1"/>
    <col min="13830" max="13830" width="15.7109375" customWidth="1"/>
    <col min="13831" max="13831" width="13" customWidth="1"/>
    <col min="13832" max="13832" width="13.7109375" customWidth="1"/>
    <col min="13833" max="13835" width="15.7109375" customWidth="1"/>
    <col min="13836" max="13837" width="13.28515625" customWidth="1"/>
    <col min="13838" max="13838" width="14.7109375" customWidth="1"/>
    <col min="13839" max="13839" width="10.7109375" customWidth="1"/>
    <col min="14081" max="14081" width="14.5703125" customWidth="1"/>
    <col min="14082" max="14082" width="15.7109375" customWidth="1"/>
    <col min="14083" max="14083" width="16.42578125" customWidth="1"/>
    <col min="14084" max="14084" width="15.7109375" customWidth="1"/>
    <col min="14085" max="14085" width="18" customWidth="1"/>
    <col min="14086" max="14086" width="15.7109375" customWidth="1"/>
    <col min="14087" max="14087" width="13" customWidth="1"/>
    <col min="14088" max="14088" width="13.7109375" customWidth="1"/>
    <col min="14089" max="14091" width="15.7109375" customWidth="1"/>
    <col min="14092" max="14093" width="13.28515625" customWidth="1"/>
    <col min="14094" max="14094" width="14.7109375" customWidth="1"/>
    <col min="14095" max="14095" width="10.7109375" customWidth="1"/>
    <col min="14337" max="14337" width="14.5703125" customWidth="1"/>
    <col min="14338" max="14338" width="15.7109375" customWidth="1"/>
    <col min="14339" max="14339" width="16.42578125" customWidth="1"/>
    <col min="14340" max="14340" width="15.7109375" customWidth="1"/>
    <col min="14341" max="14341" width="18" customWidth="1"/>
    <col min="14342" max="14342" width="15.7109375" customWidth="1"/>
    <col min="14343" max="14343" width="13" customWidth="1"/>
    <col min="14344" max="14344" width="13.7109375" customWidth="1"/>
    <col min="14345" max="14347" width="15.7109375" customWidth="1"/>
    <col min="14348" max="14349" width="13.28515625" customWidth="1"/>
    <col min="14350" max="14350" width="14.7109375" customWidth="1"/>
    <col min="14351" max="14351" width="10.7109375" customWidth="1"/>
    <col min="14593" max="14593" width="14.5703125" customWidth="1"/>
    <col min="14594" max="14594" width="15.7109375" customWidth="1"/>
    <col min="14595" max="14595" width="16.42578125" customWidth="1"/>
    <col min="14596" max="14596" width="15.7109375" customWidth="1"/>
    <col min="14597" max="14597" width="18" customWidth="1"/>
    <col min="14598" max="14598" width="15.7109375" customWidth="1"/>
    <col min="14599" max="14599" width="13" customWidth="1"/>
    <col min="14600" max="14600" width="13.7109375" customWidth="1"/>
    <col min="14601" max="14603" width="15.7109375" customWidth="1"/>
    <col min="14604" max="14605" width="13.28515625" customWidth="1"/>
    <col min="14606" max="14606" width="14.7109375" customWidth="1"/>
    <col min="14607" max="14607" width="10.7109375" customWidth="1"/>
    <col min="14849" max="14849" width="14.5703125" customWidth="1"/>
    <col min="14850" max="14850" width="15.7109375" customWidth="1"/>
    <col min="14851" max="14851" width="16.42578125" customWidth="1"/>
    <col min="14852" max="14852" width="15.7109375" customWidth="1"/>
    <col min="14853" max="14853" width="18" customWidth="1"/>
    <col min="14854" max="14854" width="15.7109375" customWidth="1"/>
    <col min="14855" max="14855" width="13" customWidth="1"/>
    <col min="14856" max="14856" width="13.7109375" customWidth="1"/>
    <col min="14857" max="14859" width="15.7109375" customWidth="1"/>
    <col min="14860" max="14861" width="13.28515625" customWidth="1"/>
    <col min="14862" max="14862" width="14.7109375" customWidth="1"/>
    <col min="14863" max="14863" width="10.7109375" customWidth="1"/>
    <col min="15105" max="15105" width="14.5703125" customWidth="1"/>
    <col min="15106" max="15106" width="15.7109375" customWidth="1"/>
    <col min="15107" max="15107" width="16.42578125" customWidth="1"/>
    <col min="15108" max="15108" width="15.7109375" customWidth="1"/>
    <col min="15109" max="15109" width="18" customWidth="1"/>
    <col min="15110" max="15110" width="15.7109375" customWidth="1"/>
    <col min="15111" max="15111" width="13" customWidth="1"/>
    <col min="15112" max="15112" width="13.7109375" customWidth="1"/>
    <col min="15113" max="15115" width="15.7109375" customWidth="1"/>
    <col min="15116" max="15117" width="13.28515625" customWidth="1"/>
    <col min="15118" max="15118" width="14.7109375" customWidth="1"/>
    <col min="15119" max="15119" width="10.7109375" customWidth="1"/>
    <col min="15361" max="15361" width="14.5703125" customWidth="1"/>
    <col min="15362" max="15362" width="15.7109375" customWidth="1"/>
    <col min="15363" max="15363" width="16.42578125" customWidth="1"/>
    <col min="15364" max="15364" width="15.7109375" customWidth="1"/>
    <col min="15365" max="15365" width="18" customWidth="1"/>
    <col min="15366" max="15366" width="15.7109375" customWidth="1"/>
    <col min="15367" max="15367" width="13" customWidth="1"/>
    <col min="15368" max="15368" width="13.7109375" customWidth="1"/>
    <col min="15369" max="15371" width="15.7109375" customWidth="1"/>
    <col min="15372" max="15373" width="13.28515625" customWidth="1"/>
    <col min="15374" max="15374" width="14.7109375" customWidth="1"/>
    <col min="15375" max="15375" width="10.7109375" customWidth="1"/>
    <col min="15617" max="15617" width="14.5703125" customWidth="1"/>
    <col min="15618" max="15618" width="15.7109375" customWidth="1"/>
    <col min="15619" max="15619" width="16.42578125" customWidth="1"/>
    <col min="15620" max="15620" width="15.7109375" customWidth="1"/>
    <col min="15621" max="15621" width="18" customWidth="1"/>
    <col min="15622" max="15622" width="15.7109375" customWidth="1"/>
    <col min="15623" max="15623" width="13" customWidth="1"/>
    <col min="15624" max="15624" width="13.7109375" customWidth="1"/>
    <col min="15625" max="15627" width="15.7109375" customWidth="1"/>
    <col min="15628" max="15629" width="13.28515625" customWidth="1"/>
    <col min="15630" max="15630" width="14.7109375" customWidth="1"/>
    <col min="15631" max="15631" width="10.7109375" customWidth="1"/>
    <col min="15873" max="15873" width="14.5703125" customWidth="1"/>
    <col min="15874" max="15874" width="15.7109375" customWidth="1"/>
    <col min="15875" max="15875" width="16.42578125" customWidth="1"/>
    <col min="15876" max="15876" width="15.7109375" customWidth="1"/>
    <col min="15877" max="15877" width="18" customWidth="1"/>
    <col min="15878" max="15878" width="15.7109375" customWidth="1"/>
    <col min="15879" max="15879" width="13" customWidth="1"/>
    <col min="15880" max="15880" width="13.7109375" customWidth="1"/>
    <col min="15881" max="15883" width="15.7109375" customWidth="1"/>
    <col min="15884" max="15885" width="13.28515625" customWidth="1"/>
    <col min="15886" max="15886" width="14.7109375" customWidth="1"/>
    <col min="15887" max="15887" width="10.7109375" customWidth="1"/>
    <col min="16129" max="16129" width="14.5703125" customWidth="1"/>
    <col min="16130" max="16130" width="15.7109375" customWidth="1"/>
    <col min="16131" max="16131" width="16.42578125" customWidth="1"/>
    <col min="16132" max="16132" width="15.7109375" customWidth="1"/>
    <col min="16133" max="16133" width="18" customWidth="1"/>
    <col min="16134" max="16134" width="15.7109375" customWidth="1"/>
    <col min="16135" max="16135" width="13" customWidth="1"/>
    <col min="16136" max="16136" width="13.7109375" customWidth="1"/>
    <col min="16137" max="16139" width="15.7109375" customWidth="1"/>
    <col min="16140" max="16141" width="13.28515625" customWidth="1"/>
    <col min="16142" max="16142" width="14.7109375" customWidth="1"/>
    <col min="16143" max="16143" width="10.7109375" customWidth="1"/>
  </cols>
  <sheetData>
    <row r="1" spans="1:9" ht="21.75" customHeight="1" x14ac:dyDescent="0.25">
      <c r="A1" s="8" t="s">
        <v>279</v>
      </c>
    </row>
    <row r="2" spans="1:9" ht="19.5" customHeight="1" x14ac:dyDescent="0.25">
      <c r="A2" s="8" t="s">
        <v>276</v>
      </c>
    </row>
    <row r="3" spans="1:9" ht="13.5" thickBot="1" x14ac:dyDescent="0.25"/>
    <row r="4" spans="1:9" ht="131.25" customHeight="1" thickBot="1" x14ac:dyDescent="0.25">
      <c r="A4" s="397" t="s">
        <v>280</v>
      </c>
      <c r="B4" s="218" t="s">
        <v>281</v>
      </c>
      <c r="C4" s="218" t="s">
        <v>282</v>
      </c>
      <c r="D4" s="219"/>
      <c r="E4" s="397" t="s">
        <v>280</v>
      </c>
      <c r="F4" s="218" t="s">
        <v>283</v>
      </c>
      <c r="G4" s="220"/>
      <c r="H4" s="397" t="s">
        <v>280</v>
      </c>
      <c r="I4" s="218" t="s">
        <v>284</v>
      </c>
    </row>
    <row r="5" spans="1:9" ht="20.100000000000001" customHeight="1" thickBot="1" x14ac:dyDescent="0.25">
      <c r="A5" s="222" t="s">
        <v>285</v>
      </c>
      <c r="B5" s="222">
        <v>0.1</v>
      </c>
      <c r="C5" s="224">
        <v>0.1</v>
      </c>
      <c r="D5" s="89"/>
      <c r="E5" s="222" t="s">
        <v>286</v>
      </c>
      <c r="F5" s="224">
        <v>0.1</v>
      </c>
      <c r="H5" s="354" t="s">
        <v>287</v>
      </c>
      <c r="I5" s="354">
        <v>0.1</v>
      </c>
    </row>
    <row r="6" spans="1:9" ht="20.100000000000001" customHeight="1" x14ac:dyDescent="0.2">
      <c r="A6" s="224" t="s">
        <v>288</v>
      </c>
      <c r="B6" s="224">
        <v>0.1</v>
      </c>
      <c r="C6" s="224">
        <v>0.1</v>
      </c>
      <c r="D6" s="89"/>
      <c r="E6" s="226" t="s">
        <v>289</v>
      </c>
      <c r="F6" s="240">
        <v>4</v>
      </c>
      <c r="H6" s="236" t="s">
        <v>290</v>
      </c>
      <c r="I6" s="236">
        <v>0.1</v>
      </c>
    </row>
    <row r="7" spans="1:9" ht="20.100000000000001" customHeight="1" thickBot="1" x14ac:dyDescent="0.25">
      <c r="A7" s="224" t="s">
        <v>291</v>
      </c>
      <c r="B7" s="224">
        <v>0.1</v>
      </c>
      <c r="C7" s="241">
        <v>84</v>
      </c>
      <c r="D7" s="89"/>
      <c r="E7" s="224" t="s">
        <v>292</v>
      </c>
      <c r="F7" s="242">
        <v>50</v>
      </c>
      <c r="H7" s="123" t="s">
        <v>293</v>
      </c>
      <c r="I7" s="123">
        <v>0.1</v>
      </c>
    </row>
    <row r="8" spans="1:9" ht="20.100000000000001" customHeight="1" x14ac:dyDescent="0.2">
      <c r="A8" s="123" t="s">
        <v>294</v>
      </c>
      <c r="B8" s="224">
        <v>0.1</v>
      </c>
      <c r="C8" s="224">
        <v>10</v>
      </c>
      <c r="D8" s="89"/>
      <c r="E8" s="224" t="s">
        <v>295</v>
      </c>
      <c r="F8" s="242">
        <v>10</v>
      </c>
      <c r="H8" s="222" t="s">
        <v>296</v>
      </c>
      <c r="I8" s="222">
        <v>0.1</v>
      </c>
    </row>
    <row r="9" spans="1:9" ht="20.100000000000001" customHeight="1" thickBot="1" x14ac:dyDescent="0.25">
      <c r="A9" s="224" t="s">
        <v>297</v>
      </c>
      <c r="B9" s="173">
        <v>0.1</v>
      </c>
      <c r="C9" s="241">
        <v>24</v>
      </c>
      <c r="D9" s="89"/>
      <c r="E9" s="224" t="s">
        <v>298</v>
      </c>
      <c r="F9" s="242">
        <v>10</v>
      </c>
      <c r="H9" s="227" t="s">
        <v>299</v>
      </c>
      <c r="I9" s="227">
        <v>0.1</v>
      </c>
    </row>
    <row r="10" spans="1:9" ht="20.100000000000001" customHeight="1" x14ac:dyDescent="0.2">
      <c r="A10" s="123" t="s">
        <v>300</v>
      </c>
      <c r="B10" s="235">
        <v>0.1</v>
      </c>
      <c r="C10" s="235">
        <v>0.1</v>
      </c>
      <c r="D10" s="89"/>
      <c r="E10" s="123" t="s">
        <v>301</v>
      </c>
      <c r="F10" s="224">
        <v>0.1</v>
      </c>
      <c r="H10" s="222" t="s">
        <v>302</v>
      </c>
      <c r="I10" s="222">
        <v>0.1</v>
      </c>
    </row>
    <row r="11" spans="1:9" ht="20.100000000000001" customHeight="1" thickBot="1" x14ac:dyDescent="0.25">
      <c r="A11" s="224" t="s">
        <v>303</v>
      </c>
      <c r="B11" s="224">
        <v>0.1</v>
      </c>
      <c r="C11" s="224">
        <v>0.1</v>
      </c>
      <c r="D11" s="89"/>
      <c r="E11" s="226" t="s">
        <v>304</v>
      </c>
      <c r="F11" s="224">
        <v>0.1</v>
      </c>
      <c r="H11" s="227" t="s">
        <v>305</v>
      </c>
      <c r="I11" s="227">
        <v>0.1</v>
      </c>
    </row>
    <row r="12" spans="1:9" ht="20.100000000000001" customHeight="1" thickBot="1" x14ac:dyDescent="0.25">
      <c r="A12" s="224" t="s">
        <v>306</v>
      </c>
      <c r="B12" s="224">
        <v>0.1</v>
      </c>
      <c r="C12" s="224">
        <v>0.1</v>
      </c>
      <c r="D12" s="89"/>
      <c r="E12" s="224" t="s">
        <v>307</v>
      </c>
      <c r="F12" s="224">
        <v>0.1</v>
      </c>
      <c r="H12" s="354" t="s">
        <v>308</v>
      </c>
      <c r="I12" s="354">
        <v>0.1</v>
      </c>
    </row>
    <row r="13" spans="1:9" ht="20.100000000000001" customHeight="1" x14ac:dyDescent="0.2">
      <c r="A13" s="123" t="s">
        <v>309</v>
      </c>
      <c r="B13" s="224">
        <v>0.1</v>
      </c>
      <c r="C13" s="224">
        <v>0.1</v>
      </c>
      <c r="D13" s="89"/>
      <c r="E13" s="123" t="s">
        <v>310</v>
      </c>
      <c r="F13" s="224">
        <v>0.1</v>
      </c>
      <c r="H13" s="236" t="s">
        <v>311</v>
      </c>
      <c r="I13" s="236">
        <v>0.1</v>
      </c>
    </row>
    <row r="14" spans="1:9" ht="20.100000000000001" customHeight="1" thickBot="1" x14ac:dyDescent="0.25">
      <c r="A14" s="224" t="s">
        <v>312</v>
      </c>
      <c r="B14" s="224">
        <v>0.1</v>
      </c>
      <c r="C14" s="224">
        <v>0.1</v>
      </c>
      <c r="D14" s="89"/>
      <c r="E14" s="224" t="s">
        <v>313</v>
      </c>
      <c r="F14" s="224">
        <v>0.1</v>
      </c>
      <c r="H14" s="123" t="s">
        <v>314</v>
      </c>
      <c r="I14" s="123">
        <v>0.1</v>
      </c>
    </row>
    <row r="15" spans="1:9" ht="20.100000000000001" customHeight="1" x14ac:dyDescent="0.2">
      <c r="A15" s="224" t="s">
        <v>315</v>
      </c>
      <c r="B15" s="224">
        <v>0.1</v>
      </c>
      <c r="C15" s="224">
        <v>0.1</v>
      </c>
      <c r="D15" s="230"/>
      <c r="E15" s="224" t="s">
        <v>316</v>
      </c>
      <c r="F15" s="224">
        <v>10</v>
      </c>
      <c r="H15" s="222" t="s">
        <v>317</v>
      </c>
      <c r="I15" s="222">
        <v>0.1</v>
      </c>
    </row>
    <row r="16" spans="1:9" ht="20.100000000000001" customHeight="1" thickBot="1" x14ac:dyDescent="0.25">
      <c r="A16" s="224" t="s">
        <v>318</v>
      </c>
      <c r="B16" s="224">
        <v>0.1</v>
      </c>
      <c r="C16" s="224">
        <v>0.1</v>
      </c>
      <c r="D16" s="230"/>
      <c r="E16" s="224" t="s">
        <v>319</v>
      </c>
      <c r="F16" s="224">
        <v>10</v>
      </c>
      <c r="H16" s="227" t="s">
        <v>320</v>
      </c>
      <c r="I16" s="227">
        <v>0.1</v>
      </c>
    </row>
    <row r="17" spans="1:11" ht="20.100000000000001" customHeight="1" thickBot="1" x14ac:dyDescent="0.25">
      <c r="A17" s="227" t="s">
        <v>321</v>
      </c>
      <c r="B17" s="227">
        <v>0.1</v>
      </c>
      <c r="C17" s="227">
        <v>0.1</v>
      </c>
      <c r="D17" s="230"/>
      <c r="E17" s="227" t="s">
        <v>322</v>
      </c>
      <c r="F17" s="227">
        <v>12</v>
      </c>
      <c r="H17" s="222" t="s">
        <v>323</v>
      </c>
      <c r="I17" s="222">
        <v>0.1</v>
      </c>
      <c r="K17" t="s">
        <v>334</v>
      </c>
    </row>
    <row r="18" spans="1:11" ht="20.100000000000001" customHeight="1" thickBot="1" x14ac:dyDescent="0.25">
      <c r="A18" s="89"/>
      <c r="B18" s="89"/>
      <c r="C18" s="230"/>
      <c r="D18" s="230"/>
      <c r="E18" s="89"/>
      <c r="F18" s="89"/>
      <c r="H18" s="227" t="s">
        <v>324</v>
      </c>
      <c r="I18" s="227">
        <v>0.1</v>
      </c>
    </row>
    <row r="19" spans="1:11" ht="20.100000000000001" customHeight="1" x14ac:dyDescent="0.2">
      <c r="A19" s="232"/>
      <c r="B19" s="233"/>
      <c r="C19" s="234"/>
      <c r="E19" s="89"/>
      <c r="F19" s="89"/>
      <c r="H19" s="235" t="s">
        <v>325</v>
      </c>
      <c r="I19" s="235">
        <v>0.1</v>
      </c>
    </row>
    <row r="20" spans="1:11" ht="20.100000000000001" customHeight="1" thickBot="1" x14ac:dyDescent="0.25">
      <c r="A20" s="89"/>
      <c r="B20" s="89"/>
      <c r="C20" s="89"/>
      <c r="D20" s="89"/>
      <c r="H20" s="226" t="s">
        <v>326</v>
      </c>
      <c r="I20" s="226">
        <v>0.1</v>
      </c>
    </row>
    <row r="21" spans="1:11" ht="20.100000000000001" customHeight="1" x14ac:dyDescent="0.2">
      <c r="A21" s="89"/>
      <c r="B21" s="89"/>
      <c r="C21" s="89"/>
      <c r="D21" s="89"/>
      <c r="H21" s="236" t="s">
        <v>327</v>
      </c>
      <c r="I21" s="236">
        <v>0.1</v>
      </c>
    </row>
    <row r="22" spans="1:11" ht="20.100000000000001" customHeight="1" thickBot="1" x14ac:dyDescent="0.25">
      <c r="A22" s="89"/>
      <c r="B22" s="89"/>
      <c r="C22" s="89"/>
      <c r="D22" s="89"/>
      <c r="H22" s="227" t="s">
        <v>328</v>
      </c>
      <c r="I22" s="227">
        <v>0.1</v>
      </c>
    </row>
    <row r="23" spans="1:11" ht="20.100000000000001" customHeight="1" x14ac:dyDescent="0.2">
      <c r="A23" s="89"/>
      <c r="B23" s="89"/>
      <c r="C23" s="89"/>
      <c r="D23" s="89"/>
      <c r="H23" s="235" t="s">
        <v>321</v>
      </c>
      <c r="I23" s="235">
        <v>0.1</v>
      </c>
    </row>
    <row r="24" spans="1:11" ht="20.100000000000001" customHeight="1" thickBot="1" x14ac:dyDescent="0.25">
      <c r="A24" s="89"/>
      <c r="B24" s="89"/>
      <c r="C24" s="89"/>
      <c r="D24" s="89"/>
      <c r="H24" s="237" t="s">
        <v>329</v>
      </c>
      <c r="I24" s="237">
        <v>0.1</v>
      </c>
    </row>
    <row r="25" spans="1:11" ht="19.5" customHeight="1" thickBot="1" x14ac:dyDescent="0.25">
      <c r="A25" s="89"/>
      <c r="B25" s="89"/>
      <c r="C25" s="89"/>
      <c r="D25" s="89"/>
    </row>
    <row r="26" spans="1:11" ht="93" customHeight="1" thickBot="1" x14ac:dyDescent="0.25">
      <c r="A26" s="397" t="s">
        <v>330</v>
      </c>
      <c r="B26" s="238" t="s">
        <v>331</v>
      </c>
      <c r="C26" s="238" t="s">
        <v>332</v>
      </c>
      <c r="D26" s="219"/>
      <c r="G26" s="220"/>
      <c r="H26" s="239"/>
      <c r="I26" s="239"/>
    </row>
    <row r="27" spans="1:11" ht="20.100000000000001" customHeight="1" x14ac:dyDescent="0.2">
      <c r="A27" s="224">
        <v>75</v>
      </c>
      <c r="B27" s="224">
        <v>0.1</v>
      </c>
      <c r="C27" s="224">
        <v>0.1</v>
      </c>
      <c r="D27" s="89"/>
      <c r="H27" s="89"/>
      <c r="I27" s="89"/>
    </row>
    <row r="28" spans="1:11" ht="20.100000000000001" customHeight="1" x14ac:dyDescent="0.2">
      <c r="A28" s="224">
        <v>90</v>
      </c>
      <c r="B28" s="224">
        <v>0.1</v>
      </c>
      <c r="C28" s="241">
        <v>4</v>
      </c>
      <c r="D28" s="89"/>
      <c r="E28" s="239"/>
      <c r="F28" s="239"/>
      <c r="H28" s="89"/>
      <c r="I28" s="89"/>
    </row>
    <row r="29" spans="1:11" ht="20.100000000000001" customHeight="1" x14ac:dyDescent="0.2">
      <c r="A29" s="123">
        <v>110</v>
      </c>
      <c r="B29" s="224">
        <v>0.1</v>
      </c>
      <c r="C29" s="224">
        <v>0.1</v>
      </c>
      <c r="D29" s="89"/>
      <c r="E29" s="89"/>
      <c r="F29" s="89"/>
      <c r="H29" s="89"/>
      <c r="I29" s="89"/>
    </row>
    <row r="30" spans="1:11" ht="20.100000000000001" customHeight="1" x14ac:dyDescent="0.2">
      <c r="A30" s="224">
        <v>125</v>
      </c>
      <c r="B30" s="224">
        <v>0.1</v>
      </c>
      <c r="C30" s="241">
        <v>4</v>
      </c>
      <c r="D30" s="89"/>
      <c r="E30" s="89"/>
      <c r="F30" s="89"/>
      <c r="H30" s="89"/>
      <c r="I30" s="89"/>
    </row>
    <row r="31" spans="1:11" ht="20.100000000000001" customHeight="1" x14ac:dyDescent="0.2">
      <c r="A31" s="123">
        <v>140</v>
      </c>
      <c r="B31" s="224">
        <v>0.1</v>
      </c>
      <c r="C31" s="224">
        <v>0.1</v>
      </c>
      <c r="D31" s="89"/>
      <c r="E31" s="89"/>
      <c r="F31" s="89"/>
      <c r="H31" s="89"/>
      <c r="I31" s="89"/>
    </row>
    <row r="32" spans="1:11" ht="20.100000000000001" customHeight="1" x14ac:dyDescent="0.2">
      <c r="A32" s="224">
        <v>160</v>
      </c>
      <c r="B32" s="224">
        <v>0.1</v>
      </c>
      <c r="C32" s="224">
        <v>0.1</v>
      </c>
      <c r="D32" s="89"/>
      <c r="E32" s="89"/>
      <c r="F32" s="89"/>
      <c r="H32" s="89"/>
      <c r="I32" s="89"/>
    </row>
    <row r="33" spans="1:9" ht="20.100000000000001" customHeight="1" thickBot="1" x14ac:dyDescent="0.25">
      <c r="A33" s="227">
        <v>180</v>
      </c>
      <c r="B33" s="227">
        <v>0.1</v>
      </c>
      <c r="C33" s="227">
        <v>0.1</v>
      </c>
      <c r="D33" s="89"/>
      <c r="E33" s="89"/>
      <c r="F33" s="89"/>
      <c r="H33" s="89"/>
      <c r="I33" s="89"/>
    </row>
    <row r="34" spans="1:9" ht="20.100000000000001" customHeight="1" x14ac:dyDescent="0.2">
      <c r="A34" s="89"/>
      <c r="B34" s="89"/>
      <c r="C34" s="89"/>
      <c r="D34" s="89"/>
      <c r="E34" s="89"/>
      <c r="F34" s="89"/>
      <c r="H34" s="89"/>
      <c r="I34" s="89"/>
    </row>
    <row r="35" spans="1:9" ht="20.100000000000001" customHeight="1" x14ac:dyDescent="0.2">
      <c r="A35" s="89"/>
      <c r="B35" s="89"/>
      <c r="C35" s="89"/>
      <c r="D35" s="89"/>
      <c r="E35" s="89"/>
      <c r="F35" s="89"/>
      <c r="H35" s="89"/>
      <c r="I35" s="89"/>
    </row>
    <row r="36" spans="1:9" ht="20.100000000000001" customHeight="1" x14ac:dyDescent="0.2">
      <c r="A36" s="89"/>
      <c r="B36" s="89"/>
      <c r="C36" s="230"/>
      <c r="D36" s="230"/>
      <c r="E36" s="89"/>
      <c r="F36" s="89"/>
      <c r="H36" s="89"/>
      <c r="I36" s="89"/>
    </row>
    <row r="37" spans="1:9" ht="20.100000000000001" customHeight="1" x14ac:dyDescent="0.2">
      <c r="A37" s="89"/>
      <c r="B37" s="89"/>
      <c r="C37" s="230"/>
      <c r="D37" s="230"/>
      <c r="E37" s="89"/>
      <c r="F37" s="89"/>
      <c r="H37" s="89"/>
      <c r="I37" s="89"/>
    </row>
    <row r="38" spans="1:9" ht="20.100000000000001" customHeight="1" x14ac:dyDescent="0.2">
      <c r="A38" s="89"/>
      <c r="B38" s="89"/>
      <c r="C38" s="230"/>
      <c r="D38" s="230"/>
      <c r="E38" s="89"/>
      <c r="F38" s="89"/>
      <c r="H38" s="89"/>
      <c r="I38" s="89"/>
    </row>
    <row r="39" spans="1:9" ht="20.100000000000001" customHeight="1" x14ac:dyDescent="0.2">
      <c r="A39" s="89"/>
      <c r="B39" s="89"/>
      <c r="C39" s="230"/>
      <c r="D39" s="230"/>
      <c r="E39" s="89"/>
      <c r="F39" s="89"/>
      <c r="H39" s="89"/>
      <c r="I39" s="89"/>
    </row>
    <row r="40" spans="1:9" ht="20.100000000000001" customHeight="1" x14ac:dyDescent="0.2">
      <c r="A40" s="232"/>
      <c r="B40" s="233"/>
      <c r="C40" s="234"/>
      <c r="E40" s="89"/>
      <c r="F40" s="89"/>
      <c r="H40" s="89"/>
      <c r="I40" s="89"/>
    </row>
    <row r="41" spans="1:9" ht="20.100000000000001" customHeight="1" x14ac:dyDescent="0.2">
      <c r="A41" s="89"/>
      <c r="B41" s="89"/>
      <c r="C41" s="89"/>
      <c r="D41" s="89"/>
      <c r="H41" s="89"/>
      <c r="I41" s="89"/>
    </row>
    <row r="42" spans="1:9" ht="20.100000000000001" customHeight="1" x14ac:dyDescent="0.2">
      <c r="A42" s="89"/>
      <c r="B42" s="89"/>
      <c r="C42" s="89"/>
      <c r="D42" s="89"/>
      <c r="H42" s="89"/>
      <c r="I42" s="89"/>
    </row>
    <row r="43" spans="1:9" ht="20.100000000000001" customHeight="1" x14ac:dyDescent="0.2">
      <c r="A43" s="89"/>
      <c r="B43" s="89"/>
      <c r="C43" s="89"/>
      <c r="D43" s="89"/>
      <c r="H43" s="89"/>
      <c r="I43" s="89"/>
    </row>
    <row r="44" spans="1:9" ht="20.100000000000001" customHeight="1" x14ac:dyDescent="0.2">
      <c r="A44" s="89"/>
      <c r="B44" s="89"/>
      <c r="C44" s="89"/>
      <c r="D44" s="89"/>
      <c r="H44" s="89"/>
      <c r="I44" s="89"/>
    </row>
    <row r="45" spans="1:9" ht="20.100000000000001" customHeight="1" x14ac:dyDescent="0.2">
      <c r="A45" s="89"/>
      <c r="B45" s="89"/>
      <c r="C45" s="89"/>
      <c r="D45" s="89"/>
      <c r="H45" s="89"/>
      <c r="I45" s="89"/>
    </row>
    <row r="46" spans="1:9" ht="20.100000000000001" customHeight="1" x14ac:dyDescent="0.2"/>
    <row r="47" spans="1:9" ht="20.100000000000001" customHeight="1" x14ac:dyDescent="0.2"/>
    <row r="48" spans="1: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</sheetData>
  <pageMargins left="0.35433070866141736" right="0.23622047244094491" top="0.78740157480314965" bottom="0.78740157480314965" header="0.51181102362204722" footer="0.51181102362204722"/>
  <pageSetup paperSize="9" scale="5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65"/>
  <sheetViews>
    <sheetView zoomScale="90" zoomScaleNormal="90" workbookViewId="0">
      <selection activeCell="J1" sqref="J1"/>
    </sheetView>
  </sheetViews>
  <sheetFormatPr defaultRowHeight="12.75" x14ac:dyDescent="0.2"/>
  <cols>
    <col min="1" max="3" width="15.7109375" customWidth="1"/>
    <col min="4" max="4" width="2.85546875" customWidth="1"/>
    <col min="5" max="5" width="15.7109375" customWidth="1"/>
    <col min="6" max="6" width="16.85546875" customWidth="1"/>
    <col min="7" max="7" width="3.7109375" customWidth="1"/>
    <col min="8" max="8" width="14" customWidth="1"/>
    <col min="9" max="12" width="15.7109375" customWidth="1"/>
    <col min="13" max="14" width="13.28515625" customWidth="1"/>
    <col min="15" max="15" width="14.7109375" customWidth="1"/>
    <col min="16" max="16" width="10.7109375" customWidth="1"/>
    <col min="257" max="259" width="15.7109375" customWidth="1"/>
    <col min="260" max="260" width="2.85546875" customWidth="1"/>
    <col min="261" max="261" width="15.7109375" customWidth="1"/>
    <col min="262" max="262" width="16.85546875" customWidth="1"/>
    <col min="263" max="263" width="3.7109375" customWidth="1"/>
    <col min="264" max="264" width="14" customWidth="1"/>
    <col min="265" max="268" width="15.7109375" customWidth="1"/>
    <col min="269" max="270" width="13.28515625" customWidth="1"/>
    <col min="271" max="271" width="14.7109375" customWidth="1"/>
    <col min="272" max="272" width="10.7109375" customWidth="1"/>
    <col min="513" max="515" width="15.7109375" customWidth="1"/>
    <col min="516" max="516" width="2.85546875" customWidth="1"/>
    <col min="517" max="517" width="15.7109375" customWidth="1"/>
    <col min="518" max="518" width="16.85546875" customWidth="1"/>
    <col min="519" max="519" width="3.7109375" customWidth="1"/>
    <col min="520" max="520" width="14" customWidth="1"/>
    <col min="521" max="524" width="15.7109375" customWidth="1"/>
    <col min="525" max="526" width="13.28515625" customWidth="1"/>
    <col min="527" max="527" width="14.7109375" customWidth="1"/>
    <col min="528" max="528" width="10.7109375" customWidth="1"/>
    <col min="769" max="771" width="15.7109375" customWidth="1"/>
    <col min="772" max="772" width="2.85546875" customWidth="1"/>
    <col min="773" max="773" width="15.7109375" customWidth="1"/>
    <col min="774" max="774" width="16.85546875" customWidth="1"/>
    <col min="775" max="775" width="3.7109375" customWidth="1"/>
    <col min="776" max="776" width="14" customWidth="1"/>
    <col min="777" max="780" width="15.7109375" customWidth="1"/>
    <col min="781" max="782" width="13.28515625" customWidth="1"/>
    <col min="783" max="783" width="14.7109375" customWidth="1"/>
    <col min="784" max="784" width="10.7109375" customWidth="1"/>
    <col min="1025" max="1027" width="15.7109375" customWidth="1"/>
    <col min="1028" max="1028" width="2.85546875" customWidth="1"/>
    <col min="1029" max="1029" width="15.7109375" customWidth="1"/>
    <col min="1030" max="1030" width="16.85546875" customWidth="1"/>
    <col min="1031" max="1031" width="3.7109375" customWidth="1"/>
    <col min="1032" max="1032" width="14" customWidth="1"/>
    <col min="1033" max="1036" width="15.7109375" customWidth="1"/>
    <col min="1037" max="1038" width="13.28515625" customWidth="1"/>
    <col min="1039" max="1039" width="14.7109375" customWidth="1"/>
    <col min="1040" max="1040" width="10.7109375" customWidth="1"/>
    <col min="1281" max="1283" width="15.7109375" customWidth="1"/>
    <col min="1284" max="1284" width="2.85546875" customWidth="1"/>
    <col min="1285" max="1285" width="15.7109375" customWidth="1"/>
    <col min="1286" max="1286" width="16.85546875" customWidth="1"/>
    <col min="1287" max="1287" width="3.7109375" customWidth="1"/>
    <col min="1288" max="1288" width="14" customWidth="1"/>
    <col min="1289" max="1292" width="15.7109375" customWidth="1"/>
    <col min="1293" max="1294" width="13.28515625" customWidth="1"/>
    <col min="1295" max="1295" width="14.7109375" customWidth="1"/>
    <col min="1296" max="1296" width="10.7109375" customWidth="1"/>
    <col min="1537" max="1539" width="15.7109375" customWidth="1"/>
    <col min="1540" max="1540" width="2.85546875" customWidth="1"/>
    <col min="1541" max="1541" width="15.7109375" customWidth="1"/>
    <col min="1542" max="1542" width="16.85546875" customWidth="1"/>
    <col min="1543" max="1543" width="3.7109375" customWidth="1"/>
    <col min="1544" max="1544" width="14" customWidth="1"/>
    <col min="1545" max="1548" width="15.7109375" customWidth="1"/>
    <col min="1549" max="1550" width="13.28515625" customWidth="1"/>
    <col min="1551" max="1551" width="14.7109375" customWidth="1"/>
    <col min="1552" max="1552" width="10.7109375" customWidth="1"/>
    <col min="1793" max="1795" width="15.7109375" customWidth="1"/>
    <col min="1796" max="1796" width="2.85546875" customWidth="1"/>
    <col min="1797" max="1797" width="15.7109375" customWidth="1"/>
    <col min="1798" max="1798" width="16.85546875" customWidth="1"/>
    <col min="1799" max="1799" width="3.7109375" customWidth="1"/>
    <col min="1800" max="1800" width="14" customWidth="1"/>
    <col min="1801" max="1804" width="15.7109375" customWidth="1"/>
    <col min="1805" max="1806" width="13.28515625" customWidth="1"/>
    <col min="1807" max="1807" width="14.7109375" customWidth="1"/>
    <col min="1808" max="1808" width="10.7109375" customWidth="1"/>
    <col min="2049" max="2051" width="15.7109375" customWidth="1"/>
    <col min="2052" max="2052" width="2.85546875" customWidth="1"/>
    <col min="2053" max="2053" width="15.7109375" customWidth="1"/>
    <col min="2054" max="2054" width="16.85546875" customWidth="1"/>
    <col min="2055" max="2055" width="3.7109375" customWidth="1"/>
    <col min="2056" max="2056" width="14" customWidth="1"/>
    <col min="2057" max="2060" width="15.7109375" customWidth="1"/>
    <col min="2061" max="2062" width="13.28515625" customWidth="1"/>
    <col min="2063" max="2063" width="14.7109375" customWidth="1"/>
    <col min="2064" max="2064" width="10.7109375" customWidth="1"/>
    <col min="2305" max="2307" width="15.7109375" customWidth="1"/>
    <col min="2308" max="2308" width="2.85546875" customWidth="1"/>
    <col min="2309" max="2309" width="15.7109375" customWidth="1"/>
    <col min="2310" max="2310" width="16.85546875" customWidth="1"/>
    <col min="2311" max="2311" width="3.7109375" customWidth="1"/>
    <col min="2312" max="2312" width="14" customWidth="1"/>
    <col min="2313" max="2316" width="15.7109375" customWidth="1"/>
    <col min="2317" max="2318" width="13.28515625" customWidth="1"/>
    <col min="2319" max="2319" width="14.7109375" customWidth="1"/>
    <col min="2320" max="2320" width="10.7109375" customWidth="1"/>
    <col min="2561" max="2563" width="15.7109375" customWidth="1"/>
    <col min="2564" max="2564" width="2.85546875" customWidth="1"/>
    <col min="2565" max="2565" width="15.7109375" customWidth="1"/>
    <col min="2566" max="2566" width="16.85546875" customWidth="1"/>
    <col min="2567" max="2567" width="3.7109375" customWidth="1"/>
    <col min="2568" max="2568" width="14" customWidth="1"/>
    <col min="2569" max="2572" width="15.7109375" customWidth="1"/>
    <col min="2573" max="2574" width="13.28515625" customWidth="1"/>
    <col min="2575" max="2575" width="14.7109375" customWidth="1"/>
    <col min="2576" max="2576" width="10.7109375" customWidth="1"/>
    <col min="2817" max="2819" width="15.7109375" customWidth="1"/>
    <col min="2820" max="2820" width="2.85546875" customWidth="1"/>
    <col min="2821" max="2821" width="15.7109375" customWidth="1"/>
    <col min="2822" max="2822" width="16.85546875" customWidth="1"/>
    <col min="2823" max="2823" width="3.7109375" customWidth="1"/>
    <col min="2824" max="2824" width="14" customWidth="1"/>
    <col min="2825" max="2828" width="15.7109375" customWidth="1"/>
    <col min="2829" max="2830" width="13.28515625" customWidth="1"/>
    <col min="2831" max="2831" width="14.7109375" customWidth="1"/>
    <col min="2832" max="2832" width="10.7109375" customWidth="1"/>
    <col min="3073" max="3075" width="15.7109375" customWidth="1"/>
    <col min="3076" max="3076" width="2.85546875" customWidth="1"/>
    <col min="3077" max="3077" width="15.7109375" customWidth="1"/>
    <col min="3078" max="3078" width="16.85546875" customWidth="1"/>
    <col min="3079" max="3079" width="3.7109375" customWidth="1"/>
    <col min="3080" max="3080" width="14" customWidth="1"/>
    <col min="3081" max="3084" width="15.7109375" customWidth="1"/>
    <col min="3085" max="3086" width="13.28515625" customWidth="1"/>
    <col min="3087" max="3087" width="14.7109375" customWidth="1"/>
    <col min="3088" max="3088" width="10.7109375" customWidth="1"/>
    <col min="3329" max="3331" width="15.7109375" customWidth="1"/>
    <col min="3332" max="3332" width="2.85546875" customWidth="1"/>
    <col min="3333" max="3333" width="15.7109375" customWidth="1"/>
    <col min="3334" max="3334" width="16.85546875" customWidth="1"/>
    <col min="3335" max="3335" width="3.7109375" customWidth="1"/>
    <col min="3336" max="3336" width="14" customWidth="1"/>
    <col min="3337" max="3340" width="15.7109375" customWidth="1"/>
    <col min="3341" max="3342" width="13.28515625" customWidth="1"/>
    <col min="3343" max="3343" width="14.7109375" customWidth="1"/>
    <col min="3344" max="3344" width="10.7109375" customWidth="1"/>
    <col min="3585" max="3587" width="15.7109375" customWidth="1"/>
    <col min="3588" max="3588" width="2.85546875" customWidth="1"/>
    <col min="3589" max="3589" width="15.7109375" customWidth="1"/>
    <col min="3590" max="3590" width="16.85546875" customWidth="1"/>
    <col min="3591" max="3591" width="3.7109375" customWidth="1"/>
    <col min="3592" max="3592" width="14" customWidth="1"/>
    <col min="3593" max="3596" width="15.7109375" customWidth="1"/>
    <col min="3597" max="3598" width="13.28515625" customWidth="1"/>
    <col min="3599" max="3599" width="14.7109375" customWidth="1"/>
    <col min="3600" max="3600" width="10.7109375" customWidth="1"/>
    <col min="3841" max="3843" width="15.7109375" customWidth="1"/>
    <col min="3844" max="3844" width="2.85546875" customWidth="1"/>
    <col min="3845" max="3845" width="15.7109375" customWidth="1"/>
    <col min="3846" max="3846" width="16.85546875" customWidth="1"/>
    <col min="3847" max="3847" width="3.7109375" customWidth="1"/>
    <col min="3848" max="3848" width="14" customWidth="1"/>
    <col min="3849" max="3852" width="15.7109375" customWidth="1"/>
    <col min="3853" max="3854" width="13.28515625" customWidth="1"/>
    <col min="3855" max="3855" width="14.7109375" customWidth="1"/>
    <col min="3856" max="3856" width="10.7109375" customWidth="1"/>
    <col min="4097" max="4099" width="15.7109375" customWidth="1"/>
    <col min="4100" max="4100" width="2.85546875" customWidth="1"/>
    <col min="4101" max="4101" width="15.7109375" customWidth="1"/>
    <col min="4102" max="4102" width="16.85546875" customWidth="1"/>
    <col min="4103" max="4103" width="3.7109375" customWidth="1"/>
    <col min="4104" max="4104" width="14" customWidth="1"/>
    <col min="4105" max="4108" width="15.7109375" customWidth="1"/>
    <col min="4109" max="4110" width="13.28515625" customWidth="1"/>
    <col min="4111" max="4111" width="14.7109375" customWidth="1"/>
    <col min="4112" max="4112" width="10.7109375" customWidth="1"/>
    <col min="4353" max="4355" width="15.7109375" customWidth="1"/>
    <col min="4356" max="4356" width="2.85546875" customWidth="1"/>
    <col min="4357" max="4357" width="15.7109375" customWidth="1"/>
    <col min="4358" max="4358" width="16.85546875" customWidth="1"/>
    <col min="4359" max="4359" width="3.7109375" customWidth="1"/>
    <col min="4360" max="4360" width="14" customWidth="1"/>
    <col min="4361" max="4364" width="15.7109375" customWidth="1"/>
    <col min="4365" max="4366" width="13.28515625" customWidth="1"/>
    <col min="4367" max="4367" width="14.7109375" customWidth="1"/>
    <col min="4368" max="4368" width="10.7109375" customWidth="1"/>
    <col min="4609" max="4611" width="15.7109375" customWidth="1"/>
    <col min="4612" max="4612" width="2.85546875" customWidth="1"/>
    <col min="4613" max="4613" width="15.7109375" customWidth="1"/>
    <col min="4614" max="4614" width="16.85546875" customWidth="1"/>
    <col min="4615" max="4615" width="3.7109375" customWidth="1"/>
    <col min="4616" max="4616" width="14" customWidth="1"/>
    <col min="4617" max="4620" width="15.7109375" customWidth="1"/>
    <col min="4621" max="4622" width="13.28515625" customWidth="1"/>
    <col min="4623" max="4623" width="14.7109375" customWidth="1"/>
    <col min="4624" max="4624" width="10.7109375" customWidth="1"/>
    <col min="4865" max="4867" width="15.7109375" customWidth="1"/>
    <col min="4868" max="4868" width="2.85546875" customWidth="1"/>
    <col min="4869" max="4869" width="15.7109375" customWidth="1"/>
    <col min="4870" max="4870" width="16.85546875" customWidth="1"/>
    <col min="4871" max="4871" width="3.7109375" customWidth="1"/>
    <col min="4872" max="4872" width="14" customWidth="1"/>
    <col min="4873" max="4876" width="15.7109375" customWidth="1"/>
    <col min="4877" max="4878" width="13.28515625" customWidth="1"/>
    <col min="4879" max="4879" width="14.7109375" customWidth="1"/>
    <col min="4880" max="4880" width="10.7109375" customWidth="1"/>
    <col min="5121" max="5123" width="15.7109375" customWidth="1"/>
    <col min="5124" max="5124" width="2.85546875" customWidth="1"/>
    <col min="5125" max="5125" width="15.7109375" customWidth="1"/>
    <col min="5126" max="5126" width="16.85546875" customWidth="1"/>
    <col min="5127" max="5127" width="3.7109375" customWidth="1"/>
    <col min="5128" max="5128" width="14" customWidth="1"/>
    <col min="5129" max="5132" width="15.7109375" customWidth="1"/>
    <col min="5133" max="5134" width="13.28515625" customWidth="1"/>
    <col min="5135" max="5135" width="14.7109375" customWidth="1"/>
    <col min="5136" max="5136" width="10.7109375" customWidth="1"/>
    <col min="5377" max="5379" width="15.7109375" customWidth="1"/>
    <col min="5380" max="5380" width="2.85546875" customWidth="1"/>
    <col min="5381" max="5381" width="15.7109375" customWidth="1"/>
    <col min="5382" max="5382" width="16.85546875" customWidth="1"/>
    <col min="5383" max="5383" width="3.7109375" customWidth="1"/>
    <col min="5384" max="5384" width="14" customWidth="1"/>
    <col min="5385" max="5388" width="15.7109375" customWidth="1"/>
    <col min="5389" max="5390" width="13.28515625" customWidth="1"/>
    <col min="5391" max="5391" width="14.7109375" customWidth="1"/>
    <col min="5392" max="5392" width="10.7109375" customWidth="1"/>
    <col min="5633" max="5635" width="15.7109375" customWidth="1"/>
    <col min="5636" max="5636" width="2.85546875" customWidth="1"/>
    <col min="5637" max="5637" width="15.7109375" customWidth="1"/>
    <col min="5638" max="5638" width="16.85546875" customWidth="1"/>
    <col min="5639" max="5639" width="3.7109375" customWidth="1"/>
    <col min="5640" max="5640" width="14" customWidth="1"/>
    <col min="5641" max="5644" width="15.7109375" customWidth="1"/>
    <col min="5645" max="5646" width="13.28515625" customWidth="1"/>
    <col min="5647" max="5647" width="14.7109375" customWidth="1"/>
    <col min="5648" max="5648" width="10.7109375" customWidth="1"/>
    <col min="5889" max="5891" width="15.7109375" customWidth="1"/>
    <col min="5892" max="5892" width="2.85546875" customWidth="1"/>
    <col min="5893" max="5893" width="15.7109375" customWidth="1"/>
    <col min="5894" max="5894" width="16.85546875" customWidth="1"/>
    <col min="5895" max="5895" width="3.7109375" customWidth="1"/>
    <col min="5896" max="5896" width="14" customWidth="1"/>
    <col min="5897" max="5900" width="15.7109375" customWidth="1"/>
    <col min="5901" max="5902" width="13.28515625" customWidth="1"/>
    <col min="5903" max="5903" width="14.7109375" customWidth="1"/>
    <col min="5904" max="5904" width="10.7109375" customWidth="1"/>
    <col min="6145" max="6147" width="15.7109375" customWidth="1"/>
    <col min="6148" max="6148" width="2.85546875" customWidth="1"/>
    <col min="6149" max="6149" width="15.7109375" customWidth="1"/>
    <col min="6150" max="6150" width="16.85546875" customWidth="1"/>
    <col min="6151" max="6151" width="3.7109375" customWidth="1"/>
    <col min="6152" max="6152" width="14" customWidth="1"/>
    <col min="6153" max="6156" width="15.7109375" customWidth="1"/>
    <col min="6157" max="6158" width="13.28515625" customWidth="1"/>
    <col min="6159" max="6159" width="14.7109375" customWidth="1"/>
    <col min="6160" max="6160" width="10.7109375" customWidth="1"/>
    <col min="6401" max="6403" width="15.7109375" customWidth="1"/>
    <col min="6404" max="6404" width="2.85546875" customWidth="1"/>
    <col min="6405" max="6405" width="15.7109375" customWidth="1"/>
    <col min="6406" max="6406" width="16.85546875" customWidth="1"/>
    <col min="6407" max="6407" width="3.7109375" customWidth="1"/>
    <col min="6408" max="6408" width="14" customWidth="1"/>
    <col min="6409" max="6412" width="15.7109375" customWidth="1"/>
    <col min="6413" max="6414" width="13.28515625" customWidth="1"/>
    <col min="6415" max="6415" width="14.7109375" customWidth="1"/>
    <col min="6416" max="6416" width="10.7109375" customWidth="1"/>
    <col min="6657" max="6659" width="15.7109375" customWidth="1"/>
    <col min="6660" max="6660" width="2.85546875" customWidth="1"/>
    <col min="6661" max="6661" width="15.7109375" customWidth="1"/>
    <col min="6662" max="6662" width="16.85546875" customWidth="1"/>
    <col min="6663" max="6663" width="3.7109375" customWidth="1"/>
    <col min="6664" max="6664" width="14" customWidth="1"/>
    <col min="6665" max="6668" width="15.7109375" customWidth="1"/>
    <col min="6669" max="6670" width="13.28515625" customWidth="1"/>
    <col min="6671" max="6671" width="14.7109375" customWidth="1"/>
    <col min="6672" max="6672" width="10.7109375" customWidth="1"/>
    <col min="6913" max="6915" width="15.7109375" customWidth="1"/>
    <col min="6916" max="6916" width="2.85546875" customWidth="1"/>
    <col min="6917" max="6917" width="15.7109375" customWidth="1"/>
    <col min="6918" max="6918" width="16.85546875" customWidth="1"/>
    <col min="6919" max="6919" width="3.7109375" customWidth="1"/>
    <col min="6920" max="6920" width="14" customWidth="1"/>
    <col min="6921" max="6924" width="15.7109375" customWidth="1"/>
    <col min="6925" max="6926" width="13.28515625" customWidth="1"/>
    <col min="6927" max="6927" width="14.7109375" customWidth="1"/>
    <col min="6928" max="6928" width="10.7109375" customWidth="1"/>
    <col min="7169" max="7171" width="15.7109375" customWidth="1"/>
    <col min="7172" max="7172" width="2.85546875" customWidth="1"/>
    <col min="7173" max="7173" width="15.7109375" customWidth="1"/>
    <col min="7174" max="7174" width="16.85546875" customWidth="1"/>
    <col min="7175" max="7175" width="3.7109375" customWidth="1"/>
    <col min="7176" max="7176" width="14" customWidth="1"/>
    <col min="7177" max="7180" width="15.7109375" customWidth="1"/>
    <col min="7181" max="7182" width="13.28515625" customWidth="1"/>
    <col min="7183" max="7183" width="14.7109375" customWidth="1"/>
    <col min="7184" max="7184" width="10.7109375" customWidth="1"/>
    <col min="7425" max="7427" width="15.7109375" customWidth="1"/>
    <col min="7428" max="7428" width="2.85546875" customWidth="1"/>
    <col min="7429" max="7429" width="15.7109375" customWidth="1"/>
    <col min="7430" max="7430" width="16.85546875" customWidth="1"/>
    <col min="7431" max="7431" width="3.7109375" customWidth="1"/>
    <col min="7432" max="7432" width="14" customWidth="1"/>
    <col min="7433" max="7436" width="15.7109375" customWidth="1"/>
    <col min="7437" max="7438" width="13.28515625" customWidth="1"/>
    <col min="7439" max="7439" width="14.7109375" customWidth="1"/>
    <col min="7440" max="7440" width="10.7109375" customWidth="1"/>
    <col min="7681" max="7683" width="15.7109375" customWidth="1"/>
    <col min="7684" max="7684" width="2.85546875" customWidth="1"/>
    <col min="7685" max="7685" width="15.7109375" customWidth="1"/>
    <col min="7686" max="7686" width="16.85546875" customWidth="1"/>
    <col min="7687" max="7687" width="3.7109375" customWidth="1"/>
    <col min="7688" max="7688" width="14" customWidth="1"/>
    <col min="7689" max="7692" width="15.7109375" customWidth="1"/>
    <col min="7693" max="7694" width="13.28515625" customWidth="1"/>
    <col min="7695" max="7695" width="14.7109375" customWidth="1"/>
    <col min="7696" max="7696" width="10.7109375" customWidth="1"/>
    <col min="7937" max="7939" width="15.7109375" customWidth="1"/>
    <col min="7940" max="7940" width="2.85546875" customWidth="1"/>
    <col min="7941" max="7941" width="15.7109375" customWidth="1"/>
    <col min="7942" max="7942" width="16.85546875" customWidth="1"/>
    <col min="7943" max="7943" width="3.7109375" customWidth="1"/>
    <col min="7944" max="7944" width="14" customWidth="1"/>
    <col min="7945" max="7948" width="15.7109375" customWidth="1"/>
    <col min="7949" max="7950" width="13.28515625" customWidth="1"/>
    <col min="7951" max="7951" width="14.7109375" customWidth="1"/>
    <col min="7952" max="7952" width="10.7109375" customWidth="1"/>
    <col min="8193" max="8195" width="15.7109375" customWidth="1"/>
    <col min="8196" max="8196" width="2.85546875" customWidth="1"/>
    <col min="8197" max="8197" width="15.7109375" customWidth="1"/>
    <col min="8198" max="8198" width="16.85546875" customWidth="1"/>
    <col min="8199" max="8199" width="3.7109375" customWidth="1"/>
    <col min="8200" max="8200" width="14" customWidth="1"/>
    <col min="8201" max="8204" width="15.7109375" customWidth="1"/>
    <col min="8205" max="8206" width="13.28515625" customWidth="1"/>
    <col min="8207" max="8207" width="14.7109375" customWidth="1"/>
    <col min="8208" max="8208" width="10.7109375" customWidth="1"/>
    <col min="8449" max="8451" width="15.7109375" customWidth="1"/>
    <col min="8452" max="8452" width="2.85546875" customWidth="1"/>
    <col min="8453" max="8453" width="15.7109375" customWidth="1"/>
    <col min="8454" max="8454" width="16.85546875" customWidth="1"/>
    <col min="8455" max="8455" width="3.7109375" customWidth="1"/>
    <col min="8456" max="8456" width="14" customWidth="1"/>
    <col min="8457" max="8460" width="15.7109375" customWidth="1"/>
    <col min="8461" max="8462" width="13.28515625" customWidth="1"/>
    <col min="8463" max="8463" width="14.7109375" customWidth="1"/>
    <col min="8464" max="8464" width="10.7109375" customWidth="1"/>
    <col min="8705" max="8707" width="15.7109375" customWidth="1"/>
    <col min="8708" max="8708" width="2.85546875" customWidth="1"/>
    <col min="8709" max="8709" width="15.7109375" customWidth="1"/>
    <col min="8710" max="8710" width="16.85546875" customWidth="1"/>
    <col min="8711" max="8711" width="3.7109375" customWidth="1"/>
    <col min="8712" max="8712" width="14" customWidth="1"/>
    <col min="8713" max="8716" width="15.7109375" customWidth="1"/>
    <col min="8717" max="8718" width="13.28515625" customWidth="1"/>
    <col min="8719" max="8719" width="14.7109375" customWidth="1"/>
    <col min="8720" max="8720" width="10.7109375" customWidth="1"/>
    <col min="8961" max="8963" width="15.7109375" customWidth="1"/>
    <col min="8964" max="8964" width="2.85546875" customWidth="1"/>
    <col min="8965" max="8965" width="15.7109375" customWidth="1"/>
    <col min="8966" max="8966" width="16.85546875" customWidth="1"/>
    <col min="8967" max="8967" width="3.7109375" customWidth="1"/>
    <col min="8968" max="8968" width="14" customWidth="1"/>
    <col min="8969" max="8972" width="15.7109375" customWidth="1"/>
    <col min="8973" max="8974" width="13.28515625" customWidth="1"/>
    <col min="8975" max="8975" width="14.7109375" customWidth="1"/>
    <col min="8976" max="8976" width="10.7109375" customWidth="1"/>
    <col min="9217" max="9219" width="15.7109375" customWidth="1"/>
    <col min="9220" max="9220" width="2.85546875" customWidth="1"/>
    <col min="9221" max="9221" width="15.7109375" customWidth="1"/>
    <col min="9222" max="9222" width="16.85546875" customWidth="1"/>
    <col min="9223" max="9223" width="3.7109375" customWidth="1"/>
    <col min="9224" max="9224" width="14" customWidth="1"/>
    <col min="9225" max="9228" width="15.7109375" customWidth="1"/>
    <col min="9229" max="9230" width="13.28515625" customWidth="1"/>
    <col min="9231" max="9231" width="14.7109375" customWidth="1"/>
    <col min="9232" max="9232" width="10.7109375" customWidth="1"/>
    <col min="9473" max="9475" width="15.7109375" customWidth="1"/>
    <col min="9476" max="9476" width="2.85546875" customWidth="1"/>
    <col min="9477" max="9477" width="15.7109375" customWidth="1"/>
    <col min="9478" max="9478" width="16.85546875" customWidth="1"/>
    <col min="9479" max="9479" width="3.7109375" customWidth="1"/>
    <col min="9480" max="9480" width="14" customWidth="1"/>
    <col min="9481" max="9484" width="15.7109375" customWidth="1"/>
    <col min="9485" max="9486" width="13.28515625" customWidth="1"/>
    <col min="9487" max="9487" width="14.7109375" customWidth="1"/>
    <col min="9488" max="9488" width="10.7109375" customWidth="1"/>
    <col min="9729" max="9731" width="15.7109375" customWidth="1"/>
    <col min="9732" max="9732" width="2.85546875" customWidth="1"/>
    <col min="9733" max="9733" width="15.7109375" customWidth="1"/>
    <col min="9734" max="9734" width="16.85546875" customWidth="1"/>
    <col min="9735" max="9735" width="3.7109375" customWidth="1"/>
    <col min="9736" max="9736" width="14" customWidth="1"/>
    <col min="9737" max="9740" width="15.7109375" customWidth="1"/>
    <col min="9741" max="9742" width="13.28515625" customWidth="1"/>
    <col min="9743" max="9743" width="14.7109375" customWidth="1"/>
    <col min="9744" max="9744" width="10.7109375" customWidth="1"/>
    <col min="9985" max="9987" width="15.7109375" customWidth="1"/>
    <col min="9988" max="9988" width="2.85546875" customWidth="1"/>
    <col min="9989" max="9989" width="15.7109375" customWidth="1"/>
    <col min="9990" max="9990" width="16.85546875" customWidth="1"/>
    <col min="9991" max="9991" width="3.7109375" customWidth="1"/>
    <col min="9992" max="9992" width="14" customWidth="1"/>
    <col min="9993" max="9996" width="15.7109375" customWidth="1"/>
    <col min="9997" max="9998" width="13.28515625" customWidth="1"/>
    <col min="9999" max="9999" width="14.7109375" customWidth="1"/>
    <col min="10000" max="10000" width="10.7109375" customWidth="1"/>
    <col min="10241" max="10243" width="15.7109375" customWidth="1"/>
    <col min="10244" max="10244" width="2.85546875" customWidth="1"/>
    <col min="10245" max="10245" width="15.7109375" customWidth="1"/>
    <col min="10246" max="10246" width="16.85546875" customWidth="1"/>
    <col min="10247" max="10247" width="3.7109375" customWidth="1"/>
    <col min="10248" max="10248" width="14" customWidth="1"/>
    <col min="10249" max="10252" width="15.7109375" customWidth="1"/>
    <col min="10253" max="10254" width="13.28515625" customWidth="1"/>
    <col min="10255" max="10255" width="14.7109375" customWidth="1"/>
    <col min="10256" max="10256" width="10.7109375" customWidth="1"/>
    <col min="10497" max="10499" width="15.7109375" customWidth="1"/>
    <col min="10500" max="10500" width="2.85546875" customWidth="1"/>
    <col min="10501" max="10501" width="15.7109375" customWidth="1"/>
    <col min="10502" max="10502" width="16.85546875" customWidth="1"/>
    <col min="10503" max="10503" width="3.7109375" customWidth="1"/>
    <col min="10504" max="10504" width="14" customWidth="1"/>
    <col min="10505" max="10508" width="15.7109375" customWidth="1"/>
    <col min="10509" max="10510" width="13.28515625" customWidth="1"/>
    <col min="10511" max="10511" width="14.7109375" customWidth="1"/>
    <col min="10512" max="10512" width="10.7109375" customWidth="1"/>
    <col min="10753" max="10755" width="15.7109375" customWidth="1"/>
    <col min="10756" max="10756" width="2.85546875" customWidth="1"/>
    <col min="10757" max="10757" width="15.7109375" customWidth="1"/>
    <col min="10758" max="10758" width="16.85546875" customWidth="1"/>
    <col min="10759" max="10759" width="3.7109375" customWidth="1"/>
    <col min="10760" max="10760" width="14" customWidth="1"/>
    <col min="10761" max="10764" width="15.7109375" customWidth="1"/>
    <col min="10765" max="10766" width="13.28515625" customWidth="1"/>
    <col min="10767" max="10767" width="14.7109375" customWidth="1"/>
    <col min="10768" max="10768" width="10.7109375" customWidth="1"/>
    <col min="11009" max="11011" width="15.7109375" customWidth="1"/>
    <col min="11012" max="11012" width="2.85546875" customWidth="1"/>
    <col min="11013" max="11013" width="15.7109375" customWidth="1"/>
    <col min="11014" max="11014" width="16.85546875" customWidth="1"/>
    <col min="11015" max="11015" width="3.7109375" customWidth="1"/>
    <col min="11016" max="11016" width="14" customWidth="1"/>
    <col min="11017" max="11020" width="15.7109375" customWidth="1"/>
    <col min="11021" max="11022" width="13.28515625" customWidth="1"/>
    <col min="11023" max="11023" width="14.7109375" customWidth="1"/>
    <col min="11024" max="11024" width="10.7109375" customWidth="1"/>
    <col min="11265" max="11267" width="15.7109375" customWidth="1"/>
    <col min="11268" max="11268" width="2.85546875" customWidth="1"/>
    <col min="11269" max="11269" width="15.7109375" customWidth="1"/>
    <col min="11270" max="11270" width="16.85546875" customWidth="1"/>
    <col min="11271" max="11271" width="3.7109375" customWidth="1"/>
    <col min="11272" max="11272" width="14" customWidth="1"/>
    <col min="11273" max="11276" width="15.7109375" customWidth="1"/>
    <col min="11277" max="11278" width="13.28515625" customWidth="1"/>
    <col min="11279" max="11279" width="14.7109375" customWidth="1"/>
    <col min="11280" max="11280" width="10.7109375" customWidth="1"/>
    <col min="11521" max="11523" width="15.7109375" customWidth="1"/>
    <col min="11524" max="11524" width="2.85546875" customWidth="1"/>
    <col min="11525" max="11525" width="15.7109375" customWidth="1"/>
    <col min="11526" max="11526" width="16.85546875" customWidth="1"/>
    <col min="11527" max="11527" width="3.7109375" customWidth="1"/>
    <col min="11528" max="11528" width="14" customWidth="1"/>
    <col min="11529" max="11532" width="15.7109375" customWidth="1"/>
    <col min="11533" max="11534" width="13.28515625" customWidth="1"/>
    <col min="11535" max="11535" width="14.7109375" customWidth="1"/>
    <col min="11536" max="11536" width="10.7109375" customWidth="1"/>
    <col min="11777" max="11779" width="15.7109375" customWidth="1"/>
    <col min="11780" max="11780" width="2.85546875" customWidth="1"/>
    <col min="11781" max="11781" width="15.7109375" customWidth="1"/>
    <col min="11782" max="11782" width="16.85546875" customWidth="1"/>
    <col min="11783" max="11783" width="3.7109375" customWidth="1"/>
    <col min="11784" max="11784" width="14" customWidth="1"/>
    <col min="11785" max="11788" width="15.7109375" customWidth="1"/>
    <col min="11789" max="11790" width="13.28515625" customWidth="1"/>
    <col min="11791" max="11791" width="14.7109375" customWidth="1"/>
    <col min="11792" max="11792" width="10.7109375" customWidth="1"/>
    <col min="12033" max="12035" width="15.7109375" customWidth="1"/>
    <col min="12036" max="12036" width="2.85546875" customWidth="1"/>
    <col min="12037" max="12037" width="15.7109375" customWidth="1"/>
    <col min="12038" max="12038" width="16.85546875" customWidth="1"/>
    <col min="12039" max="12039" width="3.7109375" customWidth="1"/>
    <col min="12040" max="12040" width="14" customWidth="1"/>
    <col min="12041" max="12044" width="15.7109375" customWidth="1"/>
    <col min="12045" max="12046" width="13.28515625" customWidth="1"/>
    <col min="12047" max="12047" width="14.7109375" customWidth="1"/>
    <col min="12048" max="12048" width="10.7109375" customWidth="1"/>
    <col min="12289" max="12291" width="15.7109375" customWidth="1"/>
    <col min="12292" max="12292" width="2.85546875" customWidth="1"/>
    <col min="12293" max="12293" width="15.7109375" customWidth="1"/>
    <col min="12294" max="12294" width="16.85546875" customWidth="1"/>
    <col min="12295" max="12295" width="3.7109375" customWidth="1"/>
    <col min="12296" max="12296" width="14" customWidth="1"/>
    <col min="12297" max="12300" width="15.7109375" customWidth="1"/>
    <col min="12301" max="12302" width="13.28515625" customWidth="1"/>
    <col min="12303" max="12303" width="14.7109375" customWidth="1"/>
    <col min="12304" max="12304" width="10.7109375" customWidth="1"/>
    <col min="12545" max="12547" width="15.7109375" customWidth="1"/>
    <col min="12548" max="12548" width="2.85546875" customWidth="1"/>
    <col min="12549" max="12549" width="15.7109375" customWidth="1"/>
    <col min="12550" max="12550" width="16.85546875" customWidth="1"/>
    <col min="12551" max="12551" width="3.7109375" customWidth="1"/>
    <col min="12552" max="12552" width="14" customWidth="1"/>
    <col min="12553" max="12556" width="15.7109375" customWidth="1"/>
    <col min="12557" max="12558" width="13.28515625" customWidth="1"/>
    <col min="12559" max="12559" width="14.7109375" customWidth="1"/>
    <col min="12560" max="12560" width="10.7109375" customWidth="1"/>
    <col min="12801" max="12803" width="15.7109375" customWidth="1"/>
    <col min="12804" max="12804" width="2.85546875" customWidth="1"/>
    <col min="12805" max="12805" width="15.7109375" customWidth="1"/>
    <col min="12806" max="12806" width="16.85546875" customWidth="1"/>
    <col min="12807" max="12807" width="3.7109375" customWidth="1"/>
    <col min="12808" max="12808" width="14" customWidth="1"/>
    <col min="12809" max="12812" width="15.7109375" customWidth="1"/>
    <col min="12813" max="12814" width="13.28515625" customWidth="1"/>
    <col min="12815" max="12815" width="14.7109375" customWidth="1"/>
    <col min="12816" max="12816" width="10.7109375" customWidth="1"/>
    <col min="13057" max="13059" width="15.7109375" customWidth="1"/>
    <col min="13060" max="13060" width="2.85546875" customWidth="1"/>
    <col min="13061" max="13061" width="15.7109375" customWidth="1"/>
    <col min="13062" max="13062" width="16.85546875" customWidth="1"/>
    <col min="13063" max="13063" width="3.7109375" customWidth="1"/>
    <col min="13064" max="13064" width="14" customWidth="1"/>
    <col min="13065" max="13068" width="15.7109375" customWidth="1"/>
    <col min="13069" max="13070" width="13.28515625" customWidth="1"/>
    <col min="13071" max="13071" width="14.7109375" customWidth="1"/>
    <col min="13072" max="13072" width="10.7109375" customWidth="1"/>
    <col min="13313" max="13315" width="15.7109375" customWidth="1"/>
    <col min="13316" max="13316" width="2.85546875" customWidth="1"/>
    <col min="13317" max="13317" width="15.7109375" customWidth="1"/>
    <col min="13318" max="13318" width="16.85546875" customWidth="1"/>
    <col min="13319" max="13319" width="3.7109375" customWidth="1"/>
    <col min="13320" max="13320" width="14" customWidth="1"/>
    <col min="13321" max="13324" width="15.7109375" customWidth="1"/>
    <col min="13325" max="13326" width="13.28515625" customWidth="1"/>
    <col min="13327" max="13327" width="14.7109375" customWidth="1"/>
    <col min="13328" max="13328" width="10.7109375" customWidth="1"/>
    <col min="13569" max="13571" width="15.7109375" customWidth="1"/>
    <col min="13572" max="13572" width="2.85546875" customWidth="1"/>
    <col min="13573" max="13573" width="15.7109375" customWidth="1"/>
    <col min="13574" max="13574" width="16.85546875" customWidth="1"/>
    <col min="13575" max="13575" width="3.7109375" customWidth="1"/>
    <col min="13576" max="13576" width="14" customWidth="1"/>
    <col min="13577" max="13580" width="15.7109375" customWidth="1"/>
    <col min="13581" max="13582" width="13.28515625" customWidth="1"/>
    <col min="13583" max="13583" width="14.7109375" customWidth="1"/>
    <col min="13584" max="13584" width="10.7109375" customWidth="1"/>
    <col min="13825" max="13827" width="15.7109375" customWidth="1"/>
    <col min="13828" max="13828" width="2.85546875" customWidth="1"/>
    <col min="13829" max="13829" width="15.7109375" customWidth="1"/>
    <col min="13830" max="13830" width="16.85546875" customWidth="1"/>
    <col min="13831" max="13831" width="3.7109375" customWidth="1"/>
    <col min="13832" max="13832" width="14" customWidth="1"/>
    <col min="13833" max="13836" width="15.7109375" customWidth="1"/>
    <col min="13837" max="13838" width="13.28515625" customWidth="1"/>
    <col min="13839" max="13839" width="14.7109375" customWidth="1"/>
    <col min="13840" max="13840" width="10.7109375" customWidth="1"/>
    <col min="14081" max="14083" width="15.7109375" customWidth="1"/>
    <col min="14084" max="14084" width="2.85546875" customWidth="1"/>
    <col min="14085" max="14085" width="15.7109375" customWidth="1"/>
    <col min="14086" max="14086" width="16.85546875" customWidth="1"/>
    <col min="14087" max="14087" width="3.7109375" customWidth="1"/>
    <col min="14088" max="14088" width="14" customWidth="1"/>
    <col min="14089" max="14092" width="15.7109375" customWidth="1"/>
    <col min="14093" max="14094" width="13.28515625" customWidth="1"/>
    <col min="14095" max="14095" width="14.7109375" customWidth="1"/>
    <col min="14096" max="14096" width="10.7109375" customWidth="1"/>
    <col min="14337" max="14339" width="15.7109375" customWidth="1"/>
    <col min="14340" max="14340" width="2.85546875" customWidth="1"/>
    <col min="14341" max="14341" width="15.7109375" customWidth="1"/>
    <col min="14342" max="14342" width="16.85546875" customWidth="1"/>
    <col min="14343" max="14343" width="3.7109375" customWidth="1"/>
    <col min="14344" max="14344" width="14" customWidth="1"/>
    <col min="14345" max="14348" width="15.7109375" customWidth="1"/>
    <col min="14349" max="14350" width="13.28515625" customWidth="1"/>
    <col min="14351" max="14351" width="14.7109375" customWidth="1"/>
    <col min="14352" max="14352" width="10.7109375" customWidth="1"/>
    <col min="14593" max="14595" width="15.7109375" customWidth="1"/>
    <col min="14596" max="14596" width="2.85546875" customWidth="1"/>
    <col min="14597" max="14597" width="15.7109375" customWidth="1"/>
    <col min="14598" max="14598" width="16.85546875" customWidth="1"/>
    <col min="14599" max="14599" width="3.7109375" customWidth="1"/>
    <col min="14600" max="14600" width="14" customWidth="1"/>
    <col min="14601" max="14604" width="15.7109375" customWidth="1"/>
    <col min="14605" max="14606" width="13.28515625" customWidth="1"/>
    <col min="14607" max="14607" width="14.7109375" customWidth="1"/>
    <col min="14608" max="14608" width="10.7109375" customWidth="1"/>
    <col min="14849" max="14851" width="15.7109375" customWidth="1"/>
    <col min="14852" max="14852" width="2.85546875" customWidth="1"/>
    <col min="14853" max="14853" width="15.7109375" customWidth="1"/>
    <col min="14854" max="14854" width="16.85546875" customWidth="1"/>
    <col min="14855" max="14855" width="3.7109375" customWidth="1"/>
    <col min="14856" max="14856" width="14" customWidth="1"/>
    <col min="14857" max="14860" width="15.7109375" customWidth="1"/>
    <col min="14861" max="14862" width="13.28515625" customWidth="1"/>
    <col min="14863" max="14863" width="14.7109375" customWidth="1"/>
    <col min="14864" max="14864" width="10.7109375" customWidth="1"/>
    <col min="15105" max="15107" width="15.7109375" customWidth="1"/>
    <col min="15108" max="15108" width="2.85546875" customWidth="1"/>
    <col min="15109" max="15109" width="15.7109375" customWidth="1"/>
    <col min="15110" max="15110" width="16.85546875" customWidth="1"/>
    <col min="15111" max="15111" width="3.7109375" customWidth="1"/>
    <col min="15112" max="15112" width="14" customWidth="1"/>
    <col min="15113" max="15116" width="15.7109375" customWidth="1"/>
    <col min="15117" max="15118" width="13.28515625" customWidth="1"/>
    <col min="15119" max="15119" width="14.7109375" customWidth="1"/>
    <col min="15120" max="15120" width="10.7109375" customWidth="1"/>
    <col min="15361" max="15363" width="15.7109375" customWidth="1"/>
    <col min="15364" max="15364" width="2.85546875" customWidth="1"/>
    <col min="15365" max="15365" width="15.7109375" customWidth="1"/>
    <col min="15366" max="15366" width="16.85546875" customWidth="1"/>
    <col min="15367" max="15367" width="3.7109375" customWidth="1"/>
    <col min="15368" max="15368" width="14" customWidth="1"/>
    <col min="15369" max="15372" width="15.7109375" customWidth="1"/>
    <col min="15373" max="15374" width="13.28515625" customWidth="1"/>
    <col min="15375" max="15375" width="14.7109375" customWidth="1"/>
    <col min="15376" max="15376" width="10.7109375" customWidth="1"/>
    <col min="15617" max="15619" width="15.7109375" customWidth="1"/>
    <col min="15620" max="15620" width="2.85546875" customWidth="1"/>
    <col min="15621" max="15621" width="15.7109375" customWidth="1"/>
    <col min="15622" max="15622" width="16.85546875" customWidth="1"/>
    <col min="15623" max="15623" width="3.7109375" customWidth="1"/>
    <col min="15624" max="15624" width="14" customWidth="1"/>
    <col min="15625" max="15628" width="15.7109375" customWidth="1"/>
    <col min="15629" max="15630" width="13.28515625" customWidth="1"/>
    <col min="15631" max="15631" width="14.7109375" customWidth="1"/>
    <col min="15632" max="15632" width="10.7109375" customWidth="1"/>
    <col min="15873" max="15875" width="15.7109375" customWidth="1"/>
    <col min="15876" max="15876" width="2.85546875" customWidth="1"/>
    <col min="15877" max="15877" width="15.7109375" customWidth="1"/>
    <col min="15878" max="15878" width="16.85546875" customWidth="1"/>
    <col min="15879" max="15879" width="3.7109375" customWidth="1"/>
    <col min="15880" max="15880" width="14" customWidth="1"/>
    <col min="15881" max="15884" width="15.7109375" customWidth="1"/>
    <col min="15885" max="15886" width="13.28515625" customWidth="1"/>
    <col min="15887" max="15887" width="14.7109375" customWidth="1"/>
    <col min="15888" max="15888" width="10.7109375" customWidth="1"/>
    <col min="16129" max="16131" width="15.7109375" customWidth="1"/>
    <col min="16132" max="16132" width="2.85546875" customWidth="1"/>
    <col min="16133" max="16133" width="15.7109375" customWidth="1"/>
    <col min="16134" max="16134" width="16.85546875" customWidth="1"/>
    <col min="16135" max="16135" width="3.7109375" customWidth="1"/>
    <col min="16136" max="16136" width="14" customWidth="1"/>
    <col min="16137" max="16140" width="15.7109375" customWidth="1"/>
    <col min="16141" max="16142" width="13.28515625" customWidth="1"/>
    <col min="16143" max="16143" width="14.7109375" customWidth="1"/>
    <col min="16144" max="16144" width="10.7109375" customWidth="1"/>
  </cols>
  <sheetData>
    <row r="1" spans="1:10" ht="21.75" customHeight="1" x14ac:dyDescent="0.25">
      <c r="A1" s="8" t="s">
        <v>279</v>
      </c>
    </row>
    <row r="2" spans="1:10" ht="19.5" customHeight="1" x14ac:dyDescent="0.25">
      <c r="A2" s="8" t="s">
        <v>157</v>
      </c>
    </row>
    <row r="3" spans="1:10" ht="5.25" customHeight="1" thickBot="1" x14ac:dyDescent="0.25"/>
    <row r="4" spans="1:10" ht="128.25" customHeight="1" thickBot="1" x14ac:dyDescent="0.25">
      <c r="A4" s="397" t="s">
        <v>280</v>
      </c>
      <c r="B4" s="218" t="s">
        <v>281</v>
      </c>
      <c r="C4" s="218" t="s">
        <v>282</v>
      </c>
      <c r="D4" s="219"/>
      <c r="E4" s="397" t="s">
        <v>280</v>
      </c>
      <c r="F4" s="218" t="s">
        <v>283</v>
      </c>
      <c r="G4" s="220"/>
      <c r="H4" s="397" t="s">
        <v>280</v>
      </c>
      <c r="I4" s="218" t="s">
        <v>284</v>
      </c>
      <c r="J4" s="221"/>
    </row>
    <row r="5" spans="1:10" ht="20.100000000000001" customHeight="1" thickBot="1" x14ac:dyDescent="0.25">
      <c r="A5" s="222" t="s">
        <v>285</v>
      </c>
      <c r="B5" s="223">
        <f>'tvar 1 PEX množství'!B5*'tvar 1 PEX ceny'!B5</f>
        <v>0</v>
      </c>
      <c r="C5" s="223">
        <f>'tvar 1 PEX množství'!C5*'tvar 1 PEX ceny'!C5</f>
        <v>0</v>
      </c>
      <c r="D5" s="89"/>
      <c r="E5" s="222" t="s">
        <v>286</v>
      </c>
      <c r="F5" s="223">
        <f>'tvar 1 PEX množství'!F5*'tvar 1 PEX ceny'!F5</f>
        <v>0</v>
      </c>
      <c r="H5" s="237" t="s">
        <v>287</v>
      </c>
      <c r="I5" s="243">
        <f>'tvar 1 PEX množství'!I5*'tvar 1 PEX ceny'!I5</f>
        <v>0</v>
      </c>
    </row>
    <row r="6" spans="1:10" ht="20.100000000000001" customHeight="1" x14ac:dyDescent="0.2">
      <c r="A6" s="224" t="s">
        <v>288</v>
      </c>
      <c r="B6" s="225">
        <f>'tvar 1 PEX množství'!B6*'tvar 1 PEX ceny'!B6</f>
        <v>0</v>
      </c>
      <c r="C6" s="225">
        <f>'tvar 1 PEX množství'!C6*'tvar 1 PEX ceny'!C6</f>
        <v>0</v>
      </c>
      <c r="D6" s="89"/>
      <c r="E6" s="226" t="s">
        <v>289</v>
      </c>
      <c r="F6" s="225">
        <f>'tvar 1 PEX množství'!F6*'tvar 1 PEX ceny'!F6</f>
        <v>0</v>
      </c>
      <c r="H6" s="235" t="s">
        <v>290</v>
      </c>
      <c r="I6" s="244">
        <f>'tvar 1 PEX množství'!I6*'tvar 1 PEX ceny'!I6</f>
        <v>0</v>
      </c>
    </row>
    <row r="7" spans="1:10" ht="20.100000000000001" customHeight="1" thickBot="1" x14ac:dyDescent="0.25">
      <c r="A7" s="224" t="s">
        <v>291</v>
      </c>
      <c r="B7" s="225">
        <f>'tvar 1 PEX množství'!B7*'tvar 1 PEX ceny'!B7</f>
        <v>0</v>
      </c>
      <c r="C7" s="225">
        <f>'tvar 1 PEX množství'!C7*'tvar 1 PEX ceny'!C7</f>
        <v>0</v>
      </c>
      <c r="D7" s="89"/>
      <c r="E7" s="224" t="s">
        <v>292</v>
      </c>
      <c r="F7" s="228">
        <f>'tvar 1 PEX množství'!F7*'tvar 1 PEX ceny'!F7</f>
        <v>0</v>
      </c>
      <c r="H7" s="227" t="s">
        <v>293</v>
      </c>
      <c r="I7" s="229">
        <f>'tvar 1 PEX množství'!I7*'tvar 1 PEX ceny'!I7</f>
        <v>0</v>
      </c>
    </row>
    <row r="8" spans="1:10" ht="20.100000000000001" customHeight="1" x14ac:dyDescent="0.2">
      <c r="A8" s="123" t="s">
        <v>294</v>
      </c>
      <c r="B8" s="225">
        <f>'tvar 1 PEX množství'!B8*'tvar 1 PEX ceny'!B8</f>
        <v>0</v>
      </c>
      <c r="C8" s="225">
        <f>'tvar 1 PEX množství'!C8*'tvar 1 PEX ceny'!C8</f>
        <v>0</v>
      </c>
      <c r="D8" s="89"/>
      <c r="E8" s="123" t="s">
        <v>295</v>
      </c>
      <c r="F8" s="225">
        <f>'tvar 1 PEX množství'!F8*'tvar 1 PEX ceny'!F8</f>
        <v>0</v>
      </c>
      <c r="H8" s="235" t="s">
        <v>296</v>
      </c>
      <c r="I8" s="244">
        <f>'tvar 1 PEX množství'!I8*'tvar 1 PEX ceny'!I8</f>
        <v>0</v>
      </c>
    </row>
    <row r="9" spans="1:10" ht="20.100000000000001" customHeight="1" thickBot="1" x14ac:dyDescent="0.25">
      <c r="A9" s="227" t="s">
        <v>297</v>
      </c>
      <c r="B9" s="228">
        <f>'tvar 1 PEX množství'!B9*'tvar 1 PEX ceny'!B9</f>
        <v>0</v>
      </c>
      <c r="C9" s="228">
        <f>'tvar 1 PEX množství'!C9*'tvar 1 PEX ceny'!C9</f>
        <v>0</v>
      </c>
      <c r="D9" s="89"/>
      <c r="E9" s="227" t="s">
        <v>298</v>
      </c>
      <c r="F9" s="228">
        <f>'tvar 1 PEX množství'!F9*'tvar 1 PEX ceny'!F9</f>
        <v>0</v>
      </c>
      <c r="H9" s="227" t="s">
        <v>299</v>
      </c>
      <c r="I9" s="229">
        <f>'tvar 1 PEX množství'!I9*'tvar 1 PEX ceny'!I9</f>
        <v>0</v>
      </c>
    </row>
    <row r="10" spans="1:10" ht="20.100000000000001" customHeight="1" x14ac:dyDescent="0.2">
      <c r="A10" s="123" t="s">
        <v>300</v>
      </c>
      <c r="B10" s="245">
        <f>'tvar 1 PEX množství'!B10*'tvar 1 PEX ceny'!B10</f>
        <v>0</v>
      </c>
      <c r="C10" s="223">
        <f>'tvar 1 PEX množství'!C10*'tvar 1 PEX ceny'!C10</f>
        <v>0</v>
      </c>
      <c r="D10" s="89"/>
      <c r="E10" s="222" t="s">
        <v>301</v>
      </c>
      <c r="F10" s="223">
        <f>'tvar 1 PEX množství'!F10*'tvar 1 PEX ceny'!F10</f>
        <v>0</v>
      </c>
      <c r="H10" s="235" t="s">
        <v>302</v>
      </c>
      <c r="I10" s="244">
        <f>'tvar 1 PEX množství'!I10*'tvar 1 PEX ceny'!I10</f>
        <v>0</v>
      </c>
    </row>
    <row r="11" spans="1:10" ht="20.100000000000001" customHeight="1" thickBot="1" x14ac:dyDescent="0.25">
      <c r="A11" s="224" t="s">
        <v>303</v>
      </c>
      <c r="B11" s="246">
        <f>'tvar 1 PEX množství'!B11*'tvar 1 PEX ceny'!B11</f>
        <v>0</v>
      </c>
      <c r="C11" s="225">
        <f>'tvar 1 PEX množství'!C11*'tvar 1 PEX ceny'!C11</f>
        <v>0</v>
      </c>
      <c r="D11" s="89"/>
      <c r="E11" s="226" t="s">
        <v>304</v>
      </c>
      <c r="F11" s="225">
        <f>'tvar 1 PEX množství'!F11*'tvar 1 PEX ceny'!F11</f>
        <v>0</v>
      </c>
      <c r="H11" s="227" t="s">
        <v>305</v>
      </c>
      <c r="I11" s="229">
        <f>'tvar 1 PEX množství'!I11*'tvar 1 PEX ceny'!I11</f>
        <v>0</v>
      </c>
    </row>
    <row r="12" spans="1:10" ht="20.100000000000001" customHeight="1" thickBot="1" x14ac:dyDescent="0.25">
      <c r="A12" s="224" t="s">
        <v>306</v>
      </c>
      <c r="B12" s="247">
        <f>'tvar 1 PEX množství'!B12*'tvar 1 PEX ceny'!B12</f>
        <v>0</v>
      </c>
      <c r="C12" s="228">
        <f>'tvar 1 PEX množství'!C12*'tvar 1 PEX ceny'!C12</f>
        <v>0</v>
      </c>
      <c r="D12" s="89"/>
      <c r="E12" s="224" t="s">
        <v>307</v>
      </c>
      <c r="F12" s="228">
        <f>'tvar 1 PEX množství'!F12*'tvar 1 PEX ceny'!F12</f>
        <v>0</v>
      </c>
      <c r="H12" s="237" t="s">
        <v>308</v>
      </c>
      <c r="I12" s="243">
        <f>'tvar 1 PEX množství'!I12*'tvar 1 PEX ceny'!I12</f>
        <v>0</v>
      </c>
    </row>
    <row r="13" spans="1:10" ht="20.100000000000001" customHeight="1" x14ac:dyDescent="0.2">
      <c r="A13" s="123" t="s">
        <v>309</v>
      </c>
      <c r="B13" s="246">
        <f>'tvar 1 PEX množství'!B13*'tvar 1 PEX ceny'!B13</f>
        <v>0</v>
      </c>
      <c r="C13" s="225">
        <f>'tvar 1 PEX množství'!C13*'tvar 1 PEX ceny'!C13</f>
        <v>0</v>
      </c>
      <c r="D13" s="89"/>
      <c r="E13" s="123" t="s">
        <v>310</v>
      </c>
      <c r="F13" s="225">
        <f>'tvar 1 PEX množství'!F13*'tvar 1 PEX ceny'!F13</f>
        <v>0</v>
      </c>
      <c r="H13" s="235" t="s">
        <v>311</v>
      </c>
      <c r="I13" s="244">
        <f>'tvar 1 PEX množství'!I13*'tvar 1 PEX ceny'!I13</f>
        <v>0</v>
      </c>
    </row>
    <row r="14" spans="1:10" ht="20.100000000000001" customHeight="1" thickBot="1" x14ac:dyDescent="0.25">
      <c r="A14" s="224" t="s">
        <v>312</v>
      </c>
      <c r="B14" s="247">
        <f>'tvar 1 PEX množství'!B14*'tvar 1 PEX ceny'!B14</f>
        <v>0</v>
      </c>
      <c r="C14" s="228">
        <f>'tvar 1 PEX množství'!C14*'tvar 1 PEX ceny'!C14</f>
        <v>0</v>
      </c>
      <c r="D14" s="89"/>
      <c r="E14" s="224" t="s">
        <v>313</v>
      </c>
      <c r="F14" s="228">
        <f>'tvar 1 PEX množství'!F14*'tvar 1 PEX ceny'!F14</f>
        <v>0</v>
      </c>
      <c r="H14" s="123" t="s">
        <v>314</v>
      </c>
      <c r="I14" s="228">
        <f>'tvar 1 PEX množství'!I14*'tvar 1 PEX ceny'!I14</f>
        <v>0</v>
      </c>
    </row>
    <row r="15" spans="1:10" ht="20.100000000000001" customHeight="1" x14ac:dyDescent="0.2">
      <c r="A15" s="224" t="s">
        <v>315</v>
      </c>
      <c r="B15" s="246">
        <f>'tvar 1 PEX množství'!B15*'tvar 1 PEX ceny'!B15</f>
        <v>0</v>
      </c>
      <c r="C15" s="225">
        <f>'tvar 1 PEX množství'!C15*'tvar 1 PEX ceny'!C15</f>
        <v>0</v>
      </c>
      <c r="D15" s="230"/>
      <c r="E15" s="224" t="s">
        <v>316</v>
      </c>
      <c r="F15" s="225">
        <f>'tvar 1 PEX množství'!F15*'tvar 1 PEX ceny'!F15</f>
        <v>0</v>
      </c>
      <c r="H15" s="222" t="s">
        <v>317</v>
      </c>
      <c r="I15" s="248">
        <f>'tvar 1 PEX množství'!I15*'tvar 1 PEX ceny'!I15</f>
        <v>0</v>
      </c>
    </row>
    <row r="16" spans="1:10" ht="20.100000000000001" customHeight="1" thickBot="1" x14ac:dyDescent="0.25">
      <c r="A16" s="224" t="s">
        <v>318</v>
      </c>
      <c r="B16" s="246">
        <f>'tvar 1 PEX množství'!B16*'tvar 1 PEX ceny'!B16</f>
        <v>0</v>
      </c>
      <c r="C16" s="225">
        <f>'tvar 1 PEX množství'!C16*'tvar 1 PEX ceny'!C16</f>
        <v>0</v>
      </c>
      <c r="D16" s="230"/>
      <c r="E16" s="226" t="s">
        <v>319</v>
      </c>
      <c r="F16" s="228">
        <f>'tvar 1 PEX množství'!F16*'tvar 1 PEX ceny'!F16</f>
        <v>0</v>
      </c>
      <c r="H16" s="227" t="s">
        <v>320</v>
      </c>
      <c r="I16" s="228">
        <f>'tvar 1 PEX množství'!I16*'tvar 1 PEX ceny'!I16</f>
        <v>0</v>
      </c>
    </row>
    <row r="17" spans="1:10" ht="20.100000000000001" customHeight="1" thickBot="1" x14ac:dyDescent="0.25">
      <c r="A17" s="227" t="s">
        <v>321</v>
      </c>
      <c r="B17" s="249">
        <f>'tvar 1 PEX množství'!B17*'tvar 1 PEX ceny'!B17</f>
        <v>0</v>
      </c>
      <c r="C17" s="229">
        <f>'tvar 1 PEX množství'!C17*'tvar 1 PEX ceny'!C17</f>
        <v>0</v>
      </c>
      <c r="D17" s="230"/>
      <c r="E17" s="227" t="s">
        <v>322</v>
      </c>
      <c r="F17" s="229">
        <f>'tvar 1 PEX množství'!F17*'tvar 1 PEX ceny'!F17</f>
        <v>0</v>
      </c>
      <c r="H17" s="222" t="s">
        <v>323</v>
      </c>
      <c r="I17" s="248">
        <f>'tvar 1 PEX množství'!I17*'tvar 1 PEX ceny'!I17</f>
        <v>0</v>
      </c>
    </row>
    <row r="18" spans="1:10" ht="20.100000000000001" customHeight="1" thickBot="1" x14ac:dyDescent="0.25">
      <c r="A18" s="89"/>
      <c r="B18" s="231">
        <f>SUM(B5:B17)</f>
        <v>0</v>
      </c>
      <c r="C18" s="372">
        <f>SUM(C5:C17)</f>
        <v>0</v>
      </c>
      <c r="D18" s="230"/>
      <c r="E18" s="81"/>
      <c r="F18" s="250">
        <f>SUM(F5:F17)</f>
        <v>0</v>
      </c>
      <c r="H18" s="227" t="s">
        <v>324</v>
      </c>
      <c r="I18" s="228">
        <f>'tvar 1 PEX množství'!I18*'tvar 1 PEX ceny'!I18</f>
        <v>0</v>
      </c>
    </row>
    <row r="19" spans="1:10" ht="20.100000000000001" customHeight="1" x14ac:dyDescent="0.2">
      <c r="A19" s="232"/>
      <c r="B19" s="233"/>
      <c r="C19" s="234"/>
      <c r="E19" s="81"/>
      <c r="F19" s="250"/>
      <c r="H19" s="235" t="s">
        <v>325</v>
      </c>
      <c r="I19" s="248">
        <f>'tvar 1 PEX množství'!I19*'tvar 1 PEX ceny'!I19</f>
        <v>0</v>
      </c>
    </row>
    <row r="20" spans="1:10" ht="20.100000000000001" customHeight="1" thickBot="1" x14ac:dyDescent="0.25">
      <c r="A20" s="89"/>
      <c r="B20" s="89"/>
      <c r="C20" s="89"/>
      <c r="D20" s="89"/>
      <c r="H20" s="226" t="s">
        <v>326</v>
      </c>
      <c r="I20" s="228">
        <f>'tvar 1 PEX množství'!I20*'tvar 1 PEX ceny'!I20</f>
        <v>0</v>
      </c>
    </row>
    <row r="21" spans="1:10" ht="20.100000000000001" customHeight="1" x14ac:dyDescent="0.2">
      <c r="A21" s="89"/>
      <c r="B21" s="89"/>
      <c r="C21" s="89"/>
      <c r="D21" s="89"/>
      <c r="H21" s="236" t="s">
        <v>327</v>
      </c>
      <c r="I21" s="248">
        <f>'tvar 1 PEX množství'!I21*'tvar 1 PEX ceny'!I21</f>
        <v>0</v>
      </c>
    </row>
    <row r="22" spans="1:10" ht="20.100000000000001" customHeight="1" thickBot="1" x14ac:dyDescent="0.25">
      <c r="A22" s="89"/>
      <c r="B22" s="89"/>
      <c r="C22" s="89"/>
      <c r="D22" s="89"/>
      <c r="H22" s="227" t="s">
        <v>328</v>
      </c>
      <c r="I22" s="228">
        <f>'tvar 1 PEX množství'!I22*'tvar 1 PEX ceny'!I22</f>
        <v>0</v>
      </c>
    </row>
    <row r="23" spans="1:10" ht="20.100000000000001" customHeight="1" x14ac:dyDescent="0.2">
      <c r="A23" s="89"/>
      <c r="B23" s="89"/>
      <c r="C23" s="89"/>
      <c r="D23" s="89"/>
      <c r="H23" s="235" t="s">
        <v>321</v>
      </c>
      <c r="I23" s="248">
        <f>'tvar 1 PEX množství'!I23*'tvar 1 PEX ceny'!I23</f>
        <v>0</v>
      </c>
    </row>
    <row r="24" spans="1:10" ht="20.100000000000001" customHeight="1" thickBot="1" x14ac:dyDescent="0.25">
      <c r="A24" s="89"/>
      <c r="B24" s="89"/>
      <c r="C24" s="89"/>
      <c r="D24" s="89"/>
      <c r="H24" s="237" t="s">
        <v>329</v>
      </c>
      <c r="I24" s="243">
        <f>'tvar 1 PEX množství'!I24*'tvar 1 PEX ceny'!I24</f>
        <v>0</v>
      </c>
    </row>
    <row r="25" spans="1:10" ht="20.100000000000001" customHeight="1" thickBot="1" x14ac:dyDescent="0.25">
      <c r="A25" s="89"/>
      <c r="B25" s="231"/>
      <c r="C25" s="231"/>
      <c r="D25" s="89"/>
      <c r="F25" s="157"/>
      <c r="I25" s="157">
        <f>SUM(I5:I24)</f>
        <v>0</v>
      </c>
      <c r="J25" s="142"/>
    </row>
    <row r="26" spans="1:10" ht="93" customHeight="1" thickBot="1" x14ac:dyDescent="0.25">
      <c r="A26" s="397" t="s">
        <v>330</v>
      </c>
      <c r="B26" s="238" t="s">
        <v>331</v>
      </c>
      <c r="C26" s="238" t="s">
        <v>332</v>
      </c>
      <c r="D26" s="219"/>
      <c r="E26" s="239"/>
      <c r="F26" s="239"/>
      <c r="G26" s="220"/>
      <c r="H26" s="239"/>
      <c r="I26" s="239"/>
    </row>
    <row r="27" spans="1:10" ht="20.100000000000001" customHeight="1" x14ac:dyDescent="0.2">
      <c r="A27" s="224">
        <v>75</v>
      </c>
      <c r="B27" s="225">
        <f>'tvar 1 PEX množství'!B27*'tvar 1 PEX ceny'!B27</f>
        <v>0</v>
      </c>
      <c r="C27" s="225">
        <f>'tvar 1 PEX množství'!C27*'tvar 1 PEX ceny'!C27</f>
        <v>0</v>
      </c>
      <c r="D27" s="89"/>
      <c r="E27" s="89"/>
      <c r="F27" s="89"/>
      <c r="H27" s="89"/>
      <c r="I27" s="89"/>
    </row>
    <row r="28" spans="1:10" ht="20.100000000000001" customHeight="1" x14ac:dyDescent="0.2">
      <c r="A28" s="224">
        <v>90</v>
      </c>
      <c r="B28" s="225">
        <f>'tvar 1 PEX množství'!B28*'tvar 1 PEX ceny'!B28</f>
        <v>0</v>
      </c>
      <c r="C28" s="225">
        <f>'tvar 1 PEX množství'!C28*'tvar 1 PEX ceny'!C28</f>
        <v>0</v>
      </c>
      <c r="D28" s="89"/>
      <c r="E28" s="89"/>
      <c r="F28" s="89"/>
      <c r="H28" s="89"/>
      <c r="I28" s="89"/>
    </row>
    <row r="29" spans="1:10" ht="20.100000000000001" customHeight="1" x14ac:dyDescent="0.2">
      <c r="A29" s="123">
        <v>110</v>
      </c>
      <c r="B29" s="225">
        <f>'tvar 1 PEX množství'!B29*'tvar 1 PEX ceny'!B29</f>
        <v>0</v>
      </c>
      <c r="C29" s="225">
        <f>'tvar 1 PEX množství'!C29*'tvar 1 PEX ceny'!C29</f>
        <v>0</v>
      </c>
      <c r="D29" s="89"/>
      <c r="E29" s="89"/>
      <c r="F29" s="89"/>
      <c r="H29" s="89"/>
      <c r="I29" s="89"/>
    </row>
    <row r="30" spans="1:10" ht="20.100000000000001" customHeight="1" x14ac:dyDescent="0.2">
      <c r="A30" s="224">
        <v>125</v>
      </c>
      <c r="B30" s="225">
        <f>'tvar 1 PEX množství'!B30*'tvar 1 PEX ceny'!B30</f>
        <v>0</v>
      </c>
      <c r="C30" s="225">
        <f>'tvar 1 PEX množství'!C30*'tvar 1 PEX ceny'!C30</f>
        <v>0</v>
      </c>
      <c r="D30" s="89"/>
      <c r="E30" s="89"/>
      <c r="F30" s="89"/>
      <c r="H30" s="89"/>
      <c r="I30" s="89"/>
    </row>
    <row r="31" spans="1:10" ht="20.100000000000001" customHeight="1" x14ac:dyDescent="0.2">
      <c r="A31" s="123">
        <v>140</v>
      </c>
      <c r="B31" s="225">
        <f>'tvar 1 PEX množství'!B31*'tvar 1 PEX ceny'!B31</f>
        <v>0</v>
      </c>
      <c r="C31" s="225">
        <f>'tvar 1 PEX množství'!C31*'tvar 1 PEX ceny'!C31</f>
        <v>0</v>
      </c>
      <c r="D31" s="89"/>
      <c r="E31" s="89"/>
      <c r="F31" s="89"/>
      <c r="H31" s="89"/>
      <c r="I31" s="89"/>
    </row>
    <row r="32" spans="1:10" ht="20.100000000000001" customHeight="1" x14ac:dyDescent="0.2">
      <c r="A32" s="224">
        <v>160</v>
      </c>
      <c r="B32" s="225">
        <f>'tvar 1 PEX množství'!B32*'tvar 1 PEX ceny'!B32</f>
        <v>0</v>
      </c>
      <c r="C32" s="225">
        <f>'tvar 1 PEX množství'!C32*'tvar 1 PEX ceny'!C32</f>
        <v>0</v>
      </c>
      <c r="D32" s="89"/>
      <c r="E32" s="89"/>
      <c r="F32" s="89"/>
      <c r="H32" s="89"/>
      <c r="I32" s="89"/>
    </row>
    <row r="33" spans="1:9" ht="20.100000000000001" customHeight="1" thickBot="1" x14ac:dyDescent="0.25">
      <c r="A33" s="227">
        <v>180</v>
      </c>
      <c r="B33" s="229">
        <f>'tvar 1 PEX množství'!B33*'tvar 1 PEX ceny'!B33</f>
        <v>0</v>
      </c>
      <c r="C33" s="229">
        <f>'tvar 1 PEX množství'!C33*'tvar 1 PEX ceny'!C33</f>
        <v>0</v>
      </c>
      <c r="D33" s="89"/>
      <c r="E33" s="89"/>
      <c r="F33" s="89"/>
      <c r="H33" s="329"/>
      <c r="I33" s="89"/>
    </row>
    <row r="34" spans="1:9" ht="20.100000000000001" customHeight="1" x14ac:dyDescent="0.2">
      <c r="B34" s="157">
        <f>SUM(B27:B33)</f>
        <v>0</v>
      </c>
      <c r="C34" s="157">
        <f>SUM(C27:C33)</f>
        <v>0</v>
      </c>
    </row>
    <row r="35" spans="1:9" ht="20.100000000000001" customHeight="1" x14ac:dyDescent="0.2">
      <c r="A35" s="319" t="s">
        <v>348</v>
      </c>
      <c r="B35" s="319"/>
      <c r="C35" s="319"/>
      <c r="D35" s="319"/>
      <c r="E35" s="319"/>
      <c r="F35" s="319"/>
      <c r="G35" s="319"/>
      <c r="H35" s="319"/>
      <c r="I35" s="373">
        <f>B18+C18+F18+I25+B34+C34</f>
        <v>0</v>
      </c>
    </row>
    <row r="36" spans="1:9" ht="20.100000000000001" customHeight="1" x14ac:dyDescent="0.2"/>
    <row r="37" spans="1:9" ht="20.100000000000001" customHeight="1" x14ac:dyDescent="0.2"/>
    <row r="38" spans="1:9" ht="20.100000000000001" customHeight="1" x14ac:dyDescent="0.2"/>
    <row r="39" spans="1:9" ht="20.100000000000001" customHeight="1" x14ac:dyDescent="0.2"/>
    <row r="40" spans="1:9" ht="20.100000000000001" customHeight="1" x14ac:dyDescent="0.2"/>
    <row r="41" spans="1:9" ht="20.100000000000001" customHeight="1" x14ac:dyDescent="0.2"/>
    <row r="42" spans="1:9" ht="20.100000000000001" customHeight="1" x14ac:dyDescent="0.2"/>
    <row r="43" spans="1:9" ht="20.100000000000001" customHeight="1" x14ac:dyDescent="0.2"/>
    <row r="44" spans="1:9" ht="20.100000000000001" customHeight="1" x14ac:dyDescent="0.2"/>
    <row r="45" spans="1:9" ht="20.100000000000001" customHeight="1" x14ac:dyDescent="0.2"/>
    <row r="46" spans="1:9" ht="20.100000000000001" customHeight="1" x14ac:dyDescent="0.2"/>
    <row r="47" spans="1:9" ht="20.100000000000001" customHeight="1" x14ac:dyDescent="0.2"/>
    <row r="48" spans="1: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</sheetData>
  <sheetProtection sheet="1" objects="1" scenarios="1"/>
  <pageMargins left="0.78740157480314965" right="0.78740157480314965" top="0.98425196850393704" bottom="0.98425196850393704" header="0.51181102362204722" footer="0.51181102362204722"/>
  <pageSetup paperSize="9" scale="55" orientation="landscape" horizontalDpi="4294967293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44"/>
  <sheetViews>
    <sheetView zoomScale="90" zoomScaleNormal="90" workbookViewId="0">
      <selection activeCell="C3" sqref="C3"/>
    </sheetView>
  </sheetViews>
  <sheetFormatPr defaultRowHeight="12.75" x14ac:dyDescent="0.2"/>
  <cols>
    <col min="1" max="1" width="8.5703125" customWidth="1"/>
    <col min="2" max="2" width="8.42578125" customWidth="1"/>
    <col min="3" max="21" width="10.7109375" customWidth="1"/>
    <col min="22" max="22" width="13.28515625" customWidth="1"/>
    <col min="23" max="23" width="14.7109375" customWidth="1"/>
    <col min="24" max="24" width="10.7109375" customWidth="1"/>
    <col min="257" max="257" width="8.5703125" customWidth="1"/>
    <col min="258" max="258" width="8.42578125" customWidth="1"/>
    <col min="259" max="277" width="10.7109375" customWidth="1"/>
    <col min="278" max="278" width="13.28515625" customWidth="1"/>
    <col min="279" max="279" width="14.7109375" customWidth="1"/>
    <col min="280" max="280" width="10.7109375" customWidth="1"/>
    <col min="513" max="513" width="8.5703125" customWidth="1"/>
    <col min="514" max="514" width="8.42578125" customWidth="1"/>
    <col min="515" max="533" width="10.7109375" customWidth="1"/>
    <col min="534" max="534" width="13.28515625" customWidth="1"/>
    <col min="535" max="535" width="14.7109375" customWidth="1"/>
    <col min="536" max="536" width="10.7109375" customWidth="1"/>
    <col min="769" max="769" width="8.5703125" customWidth="1"/>
    <col min="770" max="770" width="8.42578125" customWidth="1"/>
    <col min="771" max="789" width="10.7109375" customWidth="1"/>
    <col min="790" max="790" width="13.28515625" customWidth="1"/>
    <col min="791" max="791" width="14.7109375" customWidth="1"/>
    <col min="792" max="792" width="10.7109375" customWidth="1"/>
    <col min="1025" max="1025" width="8.5703125" customWidth="1"/>
    <col min="1026" max="1026" width="8.42578125" customWidth="1"/>
    <col min="1027" max="1045" width="10.7109375" customWidth="1"/>
    <col min="1046" max="1046" width="13.28515625" customWidth="1"/>
    <col min="1047" max="1047" width="14.7109375" customWidth="1"/>
    <col min="1048" max="1048" width="10.7109375" customWidth="1"/>
    <col min="1281" max="1281" width="8.5703125" customWidth="1"/>
    <col min="1282" max="1282" width="8.42578125" customWidth="1"/>
    <col min="1283" max="1301" width="10.7109375" customWidth="1"/>
    <col min="1302" max="1302" width="13.28515625" customWidth="1"/>
    <col min="1303" max="1303" width="14.7109375" customWidth="1"/>
    <col min="1304" max="1304" width="10.7109375" customWidth="1"/>
    <col min="1537" max="1537" width="8.5703125" customWidth="1"/>
    <col min="1538" max="1538" width="8.42578125" customWidth="1"/>
    <col min="1539" max="1557" width="10.7109375" customWidth="1"/>
    <col min="1558" max="1558" width="13.28515625" customWidth="1"/>
    <col min="1559" max="1559" width="14.7109375" customWidth="1"/>
    <col min="1560" max="1560" width="10.7109375" customWidth="1"/>
    <col min="1793" max="1793" width="8.5703125" customWidth="1"/>
    <col min="1794" max="1794" width="8.42578125" customWidth="1"/>
    <col min="1795" max="1813" width="10.7109375" customWidth="1"/>
    <col min="1814" max="1814" width="13.28515625" customWidth="1"/>
    <col min="1815" max="1815" width="14.7109375" customWidth="1"/>
    <col min="1816" max="1816" width="10.7109375" customWidth="1"/>
    <col min="2049" max="2049" width="8.5703125" customWidth="1"/>
    <col min="2050" max="2050" width="8.42578125" customWidth="1"/>
    <col min="2051" max="2069" width="10.7109375" customWidth="1"/>
    <col min="2070" max="2070" width="13.28515625" customWidth="1"/>
    <col min="2071" max="2071" width="14.7109375" customWidth="1"/>
    <col min="2072" max="2072" width="10.7109375" customWidth="1"/>
    <col min="2305" max="2305" width="8.5703125" customWidth="1"/>
    <col min="2306" max="2306" width="8.42578125" customWidth="1"/>
    <col min="2307" max="2325" width="10.7109375" customWidth="1"/>
    <col min="2326" max="2326" width="13.28515625" customWidth="1"/>
    <col min="2327" max="2327" width="14.7109375" customWidth="1"/>
    <col min="2328" max="2328" width="10.7109375" customWidth="1"/>
    <col min="2561" max="2561" width="8.5703125" customWidth="1"/>
    <col min="2562" max="2562" width="8.42578125" customWidth="1"/>
    <col min="2563" max="2581" width="10.7109375" customWidth="1"/>
    <col min="2582" max="2582" width="13.28515625" customWidth="1"/>
    <col min="2583" max="2583" width="14.7109375" customWidth="1"/>
    <col min="2584" max="2584" width="10.7109375" customWidth="1"/>
    <col min="2817" max="2817" width="8.5703125" customWidth="1"/>
    <col min="2818" max="2818" width="8.42578125" customWidth="1"/>
    <col min="2819" max="2837" width="10.7109375" customWidth="1"/>
    <col min="2838" max="2838" width="13.28515625" customWidth="1"/>
    <col min="2839" max="2839" width="14.7109375" customWidth="1"/>
    <col min="2840" max="2840" width="10.7109375" customWidth="1"/>
    <col min="3073" max="3073" width="8.5703125" customWidth="1"/>
    <col min="3074" max="3074" width="8.42578125" customWidth="1"/>
    <col min="3075" max="3093" width="10.7109375" customWidth="1"/>
    <col min="3094" max="3094" width="13.28515625" customWidth="1"/>
    <col min="3095" max="3095" width="14.7109375" customWidth="1"/>
    <col min="3096" max="3096" width="10.7109375" customWidth="1"/>
    <col min="3329" max="3329" width="8.5703125" customWidth="1"/>
    <col min="3330" max="3330" width="8.42578125" customWidth="1"/>
    <col min="3331" max="3349" width="10.7109375" customWidth="1"/>
    <col min="3350" max="3350" width="13.28515625" customWidth="1"/>
    <col min="3351" max="3351" width="14.7109375" customWidth="1"/>
    <col min="3352" max="3352" width="10.7109375" customWidth="1"/>
    <col min="3585" max="3585" width="8.5703125" customWidth="1"/>
    <col min="3586" max="3586" width="8.42578125" customWidth="1"/>
    <col min="3587" max="3605" width="10.7109375" customWidth="1"/>
    <col min="3606" max="3606" width="13.28515625" customWidth="1"/>
    <col min="3607" max="3607" width="14.7109375" customWidth="1"/>
    <col min="3608" max="3608" width="10.7109375" customWidth="1"/>
    <col min="3841" max="3841" width="8.5703125" customWidth="1"/>
    <col min="3842" max="3842" width="8.42578125" customWidth="1"/>
    <col min="3843" max="3861" width="10.7109375" customWidth="1"/>
    <col min="3862" max="3862" width="13.28515625" customWidth="1"/>
    <col min="3863" max="3863" width="14.7109375" customWidth="1"/>
    <col min="3864" max="3864" width="10.7109375" customWidth="1"/>
    <col min="4097" max="4097" width="8.5703125" customWidth="1"/>
    <col min="4098" max="4098" width="8.42578125" customWidth="1"/>
    <col min="4099" max="4117" width="10.7109375" customWidth="1"/>
    <col min="4118" max="4118" width="13.28515625" customWidth="1"/>
    <col min="4119" max="4119" width="14.7109375" customWidth="1"/>
    <col min="4120" max="4120" width="10.7109375" customWidth="1"/>
    <col min="4353" max="4353" width="8.5703125" customWidth="1"/>
    <col min="4354" max="4354" width="8.42578125" customWidth="1"/>
    <col min="4355" max="4373" width="10.7109375" customWidth="1"/>
    <col min="4374" max="4374" width="13.28515625" customWidth="1"/>
    <col min="4375" max="4375" width="14.7109375" customWidth="1"/>
    <col min="4376" max="4376" width="10.7109375" customWidth="1"/>
    <col min="4609" max="4609" width="8.5703125" customWidth="1"/>
    <col min="4610" max="4610" width="8.42578125" customWidth="1"/>
    <col min="4611" max="4629" width="10.7109375" customWidth="1"/>
    <col min="4630" max="4630" width="13.28515625" customWidth="1"/>
    <col min="4631" max="4631" width="14.7109375" customWidth="1"/>
    <col min="4632" max="4632" width="10.7109375" customWidth="1"/>
    <col min="4865" max="4865" width="8.5703125" customWidth="1"/>
    <col min="4866" max="4866" width="8.42578125" customWidth="1"/>
    <col min="4867" max="4885" width="10.7109375" customWidth="1"/>
    <col min="4886" max="4886" width="13.28515625" customWidth="1"/>
    <col min="4887" max="4887" width="14.7109375" customWidth="1"/>
    <col min="4888" max="4888" width="10.7109375" customWidth="1"/>
    <col min="5121" max="5121" width="8.5703125" customWidth="1"/>
    <col min="5122" max="5122" width="8.42578125" customWidth="1"/>
    <col min="5123" max="5141" width="10.7109375" customWidth="1"/>
    <col min="5142" max="5142" width="13.28515625" customWidth="1"/>
    <col min="5143" max="5143" width="14.7109375" customWidth="1"/>
    <col min="5144" max="5144" width="10.7109375" customWidth="1"/>
    <col min="5377" max="5377" width="8.5703125" customWidth="1"/>
    <col min="5378" max="5378" width="8.42578125" customWidth="1"/>
    <col min="5379" max="5397" width="10.7109375" customWidth="1"/>
    <col min="5398" max="5398" width="13.28515625" customWidth="1"/>
    <col min="5399" max="5399" width="14.7109375" customWidth="1"/>
    <col min="5400" max="5400" width="10.7109375" customWidth="1"/>
    <col min="5633" max="5633" width="8.5703125" customWidth="1"/>
    <col min="5634" max="5634" width="8.42578125" customWidth="1"/>
    <col min="5635" max="5653" width="10.7109375" customWidth="1"/>
    <col min="5654" max="5654" width="13.28515625" customWidth="1"/>
    <col min="5655" max="5655" width="14.7109375" customWidth="1"/>
    <col min="5656" max="5656" width="10.7109375" customWidth="1"/>
    <col min="5889" max="5889" width="8.5703125" customWidth="1"/>
    <col min="5890" max="5890" width="8.42578125" customWidth="1"/>
    <col min="5891" max="5909" width="10.7109375" customWidth="1"/>
    <col min="5910" max="5910" width="13.28515625" customWidth="1"/>
    <col min="5911" max="5911" width="14.7109375" customWidth="1"/>
    <col min="5912" max="5912" width="10.7109375" customWidth="1"/>
    <col min="6145" max="6145" width="8.5703125" customWidth="1"/>
    <col min="6146" max="6146" width="8.42578125" customWidth="1"/>
    <col min="6147" max="6165" width="10.7109375" customWidth="1"/>
    <col min="6166" max="6166" width="13.28515625" customWidth="1"/>
    <col min="6167" max="6167" width="14.7109375" customWidth="1"/>
    <col min="6168" max="6168" width="10.7109375" customWidth="1"/>
    <col min="6401" max="6401" width="8.5703125" customWidth="1"/>
    <col min="6402" max="6402" width="8.42578125" customWidth="1"/>
    <col min="6403" max="6421" width="10.7109375" customWidth="1"/>
    <col min="6422" max="6422" width="13.28515625" customWidth="1"/>
    <col min="6423" max="6423" width="14.7109375" customWidth="1"/>
    <col min="6424" max="6424" width="10.7109375" customWidth="1"/>
    <col min="6657" max="6657" width="8.5703125" customWidth="1"/>
    <col min="6658" max="6658" width="8.42578125" customWidth="1"/>
    <col min="6659" max="6677" width="10.7109375" customWidth="1"/>
    <col min="6678" max="6678" width="13.28515625" customWidth="1"/>
    <col min="6679" max="6679" width="14.7109375" customWidth="1"/>
    <col min="6680" max="6680" width="10.7109375" customWidth="1"/>
    <col min="6913" max="6913" width="8.5703125" customWidth="1"/>
    <col min="6914" max="6914" width="8.42578125" customWidth="1"/>
    <col min="6915" max="6933" width="10.7109375" customWidth="1"/>
    <col min="6934" max="6934" width="13.28515625" customWidth="1"/>
    <col min="6935" max="6935" width="14.7109375" customWidth="1"/>
    <col min="6936" max="6936" width="10.7109375" customWidth="1"/>
    <col min="7169" max="7169" width="8.5703125" customWidth="1"/>
    <col min="7170" max="7170" width="8.42578125" customWidth="1"/>
    <col min="7171" max="7189" width="10.7109375" customWidth="1"/>
    <col min="7190" max="7190" width="13.28515625" customWidth="1"/>
    <col min="7191" max="7191" width="14.7109375" customWidth="1"/>
    <col min="7192" max="7192" width="10.7109375" customWidth="1"/>
    <col min="7425" max="7425" width="8.5703125" customWidth="1"/>
    <col min="7426" max="7426" width="8.42578125" customWidth="1"/>
    <col min="7427" max="7445" width="10.7109375" customWidth="1"/>
    <col min="7446" max="7446" width="13.28515625" customWidth="1"/>
    <col min="7447" max="7447" width="14.7109375" customWidth="1"/>
    <col min="7448" max="7448" width="10.7109375" customWidth="1"/>
    <col min="7681" max="7681" width="8.5703125" customWidth="1"/>
    <col min="7682" max="7682" width="8.42578125" customWidth="1"/>
    <col min="7683" max="7701" width="10.7109375" customWidth="1"/>
    <col min="7702" max="7702" width="13.28515625" customWidth="1"/>
    <col min="7703" max="7703" width="14.7109375" customWidth="1"/>
    <col min="7704" max="7704" width="10.7109375" customWidth="1"/>
    <col min="7937" max="7937" width="8.5703125" customWidth="1"/>
    <col min="7938" max="7938" width="8.42578125" customWidth="1"/>
    <col min="7939" max="7957" width="10.7109375" customWidth="1"/>
    <col min="7958" max="7958" width="13.28515625" customWidth="1"/>
    <col min="7959" max="7959" width="14.7109375" customWidth="1"/>
    <col min="7960" max="7960" width="10.7109375" customWidth="1"/>
    <col min="8193" max="8193" width="8.5703125" customWidth="1"/>
    <col min="8194" max="8194" width="8.42578125" customWidth="1"/>
    <col min="8195" max="8213" width="10.7109375" customWidth="1"/>
    <col min="8214" max="8214" width="13.28515625" customWidth="1"/>
    <col min="8215" max="8215" width="14.7109375" customWidth="1"/>
    <col min="8216" max="8216" width="10.7109375" customWidth="1"/>
    <col min="8449" max="8449" width="8.5703125" customWidth="1"/>
    <col min="8450" max="8450" width="8.42578125" customWidth="1"/>
    <col min="8451" max="8469" width="10.7109375" customWidth="1"/>
    <col min="8470" max="8470" width="13.28515625" customWidth="1"/>
    <col min="8471" max="8471" width="14.7109375" customWidth="1"/>
    <col min="8472" max="8472" width="10.7109375" customWidth="1"/>
    <col min="8705" max="8705" width="8.5703125" customWidth="1"/>
    <col min="8706" max="8706" width="8.42578125" customWidth="1"/>
    <col min="8707" max="8725" width="10.7109375" customWidth="1"/>
    <col min="8726" max="8726" width="13.28515625" customWidth="1"/>
    <col min="8727" max="8727" width="14.7109375" customWidth="1"/>
    <col min="8728" max="8728" width="10.7109375" customWidth="1"/>
    <col min="8961" max="8961" width="8.5703125" customWidth="1"/>
    <col min="8962" max="8962" width="8.42578125" customWidth="1"/>
    <col min="8963" max="8981" width="10.7109375" customWidth="1"/>
    <col min="8982" max="8982" width="13.28515625" customWidth="1"/>
    <col min="8983" max="8983" width="14.7109375" customWidth="1"/>
    <col min="8984" max="8984" width="10.7109375" customWidth="1"/>
    <col min="9217" max="9217" width="8.5703125" customWidth="1"/>
    <col min="9218" max="9218" width="8.42578125" customWidth="1"/>
    <col min="9219" max="9237" width="10.7109375" customWidth="1"/>
    <col min="9238" max="9238" width="13.28515625" customWidth="1"/>
    <col min="9239" max="9239" width="14.7109375" customWidth="1"/>
    <col min="9240" max="9240" width="10.7109375" customWidth="1"/>
    <col min="9473" max="9473" width="8.5703125" customWidth="1"/>
    <col min="9474" max="9474" width="8.42578125" customWidth="1"/>
    <col min="9475" max="9493" width="10.7109375" customWidth="1"/>
    <col min="9494" max="9494" width="13.28515625" customWidth="1"/>
    <col min="9495" max="9495" width="14.7109375" customWidth="1"/>
    <col min="9496" max="9496" width="10.7109375" customWidth="1"/>
    <col min="9729" max="9729" width="8.5703125" customWidth="1"/>
    <col min="9730" max="9730" width="8.42578125" customWidth="1"/>
    <col min="9731" max="9749" width="10.7109375" customWidth="1"/>
    <col min="9750" max="9750" width="13.28515625" customWidth="1"/>
    <col min="9751" max="9751" width="14.7109375" customWidth="1"/>
    <col min="9752" max="9752" width="10.7109375" customWidth="1"/>
    <col min="9985" max="9985" width="8.5703125" customWidth="1"/>
    <col min="9986" max="9986" width="8.42578125" customWidth="1"/>
    <col min="9987" max="10005" width="10.7109375" customWidth="1"/>
    <col min="10006" max="10006" width="13.28515625" customWidth="1"/>
    <col min="10007" max="10007" width="14.7109375" customWidth="1"/>
    <col min="10008" max="10008" width="10.7109375" customWidth="1"/>
    <col min="10241" max="10241" width="8.5703125" customWidth="1"/>
    <col min="10242" max="10242" width="8.42578125" customWidth="1"/>
    <col min="10243" max="10261" width="10.7109375" customWidth="1"/>
    <col min="10262" max="10262" width="13.28515625" customWidth="1"/>
    <col min="10263" max="10263" width="14.7109375" customWidth="1"/>
    <col min="10264" max="10264" width="10.7109375" customWidth="1"/>
    <col min="10497" max="10497" width="8.5703125" customWidth="1"/>
    <col min="10498" max="10498" width="8.42578125" customWidth="1"/>
    <col min="10499" max="10517" width="10.7109375" customWidth="1"/>
    <col min="10518" max="10518" width="13.28515625" customWidth="1"/>
    <col min="10519" max="10519" width="14.7109375" customWidth="1"/>
    <col min="10520" max="10520" width="10.7109375" customWidth="1"/>
    <col min="10753" max="10753" width="8.5703125" customWidth="1"/>
    <col min="10754" max="10754" width="8.42578125" customWidth="1"/>
    <col min="10755" max="10773" width="10.7109375" customWidth="1"/>
    <col min="10774" max="10774" width="13.28515625" customWidth="1"/>
    <col min="10775" max="10775" width="14.7109375" customWidth="1"/>
    <col min="10776" max="10776" width="10.7109375" customWidth="1"/>
    <col min="11009" max="11009" width="8.5703125" customWidth="1"/>
    <col min="11010" max="11010" width="8.42578125" customWidth="1"/>
    <col min="11011" max="11029" width="10.7109375" customWidth="1"/>
    <col min="11030" max="11030" width="13.28515625" customWidth="1"/>
    <col min="11031" max="11031" width="14.7109375" customWidth="1"/>
    <col min="11032" max="11032" width="10.7109375" customWidth="1"/>
    <col min="11265" max="11265" width="8.5703125" customWidth="1"/>
    <col min="11266" max="11266" width="8.42578125" customWidth="1"/>
    <col min="11267" max="11285" width="10.7109375" customWidth="1"/>
    <col min="11286" max="11286" width="13.28515625" customWidth="1"/>
    <col min="11287" max="11287" width="14.7109375" customWidth="1"/>
    <col min="11288" max="11288" width="10.7109375" customWidth="1"/>
    <col min="11521" max="11521" width="8.5703125" customWidth="1"/>
    <col min="11522" max="11522" width="8.42578125" customWidth="1"/>
    <col min="11523" max="11541" width="10.7109375" customWidth="1"/>
    <col min="11542" max="11542" width="13.28515625" customWidth="1"/>
    <col min="11543" max="11543" width="14.7109375" customWidth="1"/>
    <col min="11544" max="11544" width="10.7109375" customWidth="1"/>
    <col min="11777" max="11777" width="8.5703125" customWidth="1"/>
    <col min="11778" max="11778" width="8.42578125" customWidth="1"/>
    <col min="11779" max="11797" width="10.7109375" customWidth="1"/>
    <col min="11798" max="11798" width="13.28515625" customWidth="1"/>
    <col min="11799" max="11799" width="14.7109375" customWidth="1"/>
    <col min="11800" max="11800" width="10.7109375" customWidth="1"/>
    <col min="12033" max="12033" width="8.5703125" customWidth="1"/>
    <col min="12034" max="12034" width="8.42578125" customWidth="1"/>
    <col min="12035" max="12053" width="10.7109375" customWidth="1"/>
    <col min="12054" max="12054" width="13.28515625" customWidth="1"/>
    <col min="12055" max="12055" width="14.7109375" customWidth="1"/>
    <col min="12056" max="12056" width="10.7109375" customWidth="1"/>
    <col min="12289" max="12289" width="8.5703125" customWidth="1"/>
    <col min="12290" max="12290" width="8.42578125" customWidth="1"/>
    <col min="12291" max="12309" width="10.7109375" customWidth="1"/>
    <col min="12310" max="12310" width="13.28515625" customWidth="1"/>
    <col min="12311" max="12311" width="14.7109375" customWidth="1"/>
    <col min="12312" max="12312" width="10.7109375" customWidth="1"/>
    <col min="12545" max="12545" width="8.5703125" customWidth="1"/>
    <col min="12546" max="12546" width="8.42578125" customWidth="1"/>
    <col min="12547" max="12565" width="10.7109375" customWidth="1"/>
    <col min="12566" max="12566" width="13.28515625" customWidth="1"/>
    <col min="12567" max="12567" width="14.7109375" customWidth="1"/>
    <col min="12568" max="12568" width="10.7109375" customWidth="1"/>
    <col min="12801" max="12801" width="8.5703125" customWidth="1"/>
    <col min="12802" max="12802" width="8.42578125" customWidth="1"/>
    <col min="12803" max="12821" width="10.7109375" customWidth="1"/>
    <col min="12822" max="12822" width="13.28515625" customWidth="1"/>
    <col min="12823" max="12823" width="14.7109375" customWidth="1"/>
    <col min="12824" max="12824" width="10.7109375" customWidth="1"/>
    <col min="13057" max="13057" width="8.5703125" customWidth="1"/>
    <col min="13058" max="13058" width="8.42578125" customWidth="1"/>
    <col min="13059" max="13077" width="10.7109375" customWidth="1"/>
    <col min="13078" max="13078" width="13.28515625" customWidth="1"/>
    <col min="13079" max="13079" width="14.7109375" customWidth="1"/>
    <col min="13080" max="13080" width="10.7109375" customWidth="1"/>
    <col min="13313" max="13313" width="8.5703125" customWidth="1"/>
    <col min="13314" max="13314" width="8.42578125" customWidth="1"/>
    <col min="13315" max="13333" width="10.7109375" customWidth="1"/>
    <col min="13334" max="13334" width="13.28515625" customWidth="1"/>
    <col min="13335" max="13335" width="14.7109375" customWidth="1"/>
    <col min="13336" max="13336" width="10.7109375" customWidth="1"/>
    <col min="13569" max="13569" width="8.5703125" customWidth="1"/>
    <col min="13570" max="13570" width="8.42578125" customWidth="1"/>
    <col min="13571" max="13589" width="10.7109375" customWidth="1"/>
    <col min="13590" max="13590" width="13.28515625" customWidth="1"/>
    <col min="13591" max="13591" width="14.7109375" customWidth="1"/>
    <col min="13592" max="13592" width="10.7109375" customWidth="1"/>
    <col min="13825" max="13825" width="8.5703125" customWidth="1"/>
    <col min="13826" max="13826" width="8.42578125" customWidth="1"/>
    <col min="13827" max="13845" width="10.7109375" customWidth="1"/>
    <col min="13846" max="13846" width="13.28515625" customWidth="1"/>
    <col min="13847" max="13847" width="14.7109375" customWidth="1"/>
    <col min="13848" max="13848" width="10.7109375" customWidth="1"/>
    <col min="14081" max="14081" width="8.5703125" customWidth="1"/>
    <col min="14082" max="14082" width="8.42578125" customWidth="1"/>
    <col min="14083" max="14101" width="10.7109375" customWidth="1"/>
    <col min="14102" max="14102" width="13.28515625" customWidth="1"/>
    <col min="14103" max="14103" width="14.7109375" customWidth="1"/>
    <col min="14104" max="14104" width="10.7109375" customWidth="1"/>
    <col min="14337" max="14337" width="8.5703125" customWidth="1"/>
    <col min="14338" max="14338" width="8.42578125" customWidth="1"/>
    <col min="14339" max="14357" width="10.7109375" customWidth="1"/>
    <col min="14358" max="14358" width="13.28515625" customWidth="1"/>
    <col min="14359" max="14359" width="14.7109375" customWidth="1"/>
    <col min="14360" max="14360" width="10.7109375" customWidth="1"/>
    <col min="14593" max="14593" width="8.5703125" customWidth="1"/>
    <col min="14594" max="14594" width="8.42578125" customWidth="1"/>
    <col min="14595" max="14613" width="10.7109375" customWidth="1"/>
    <col min="14614" max="14614" width="13.28515625" customWidth="1"/>
    <col min="14615" max="14615" width="14.7109375" customWidth="1"/>
    <col min="14616" max="14616" width="10.7109375" customWidth="1"/>
    <col min="14849" max="14849" width="8.5703125" customWidth="1"/>
    <col min="14850" max="14850" width="8.42578125" customWidth="1"/>
    <col min="14851" max="14869" width="10.7109375" customWidth="1"/>
    <col min="14870" max="14870" width="13.28515625" customWidth="1"/>
    <col min="14871" max="14871" width="14.7109375" customWidth="1"/>
    <col min="14872" max="14872" width="10.7109375" customWidth="1"/>
    <col min="15105" max="15105" width="8.5703125" customWidth="1"/>
    <col min="15106" max="15106" width="8.42578125" customWidth="1"/>
    <col min="15107" max="15125" width="10.7109375" customWidth="1"/>
    <col min="15126" max="15126" width="13.28515625" customWidth="1"/>
    <col min="15127" max="15127" width="14.7109375" customWidth="1"/>
    <col min="15128" max="15128" width="10.7109375" customWidth="1"/>
    <col min="15361" max="15361" width="8.5703125" customWidth="1"/>
    <col min="15362" max="15362" width="8.42578125" customWidth="1"/>
    <col min="15363" max="15381" width="10.7109375" customWidth="1"/>
    <col min="15382" max="15382" width="13.28515625" customWidth="1"/>
    <col min="15383" max="15383" width="14.7109375" customWidth="1"/>
    <col min="15384" max="15384" width="10.7109375" customWidth="1"/>
    <col min="15617" max="15617" width="8.5703125" customWidth="1"/>
    <col min="15618" max="15618" width="8.42578125" customWidth="1"/>
    <col min="15619" max="15637" width="10.7109375" customWidth="1"/>
    <col min="15638" max="15638" width="13.28515625" customWidth="1"/>
    <col min="15639" max="15639" width="14.7109375" customWidth="1"/>
    <col min="15640" max="15640" width="10.7109375" customWidth="1"/>
    <col min="15873" max="15873" width="8.5703125" customWidth="1"/>
    <col min="15874" max="15874" width="8.42578125" customWidth="1"/>
    <col min="15875" max="15893" width="10.7109375" customWidth="1"/>
    <col min="15894" max="15894" width="13.28515625" customWidth="1"/>
    <col min="15895" max="15895" width="14.7109375" customWidth="1"/>
    <col min="15896" max="15896" width="10.7109375" customWidth="1"/>
    <col min="16129" max="16129" width="8.5703125" customWidth="1"/>
    <col min="16130" max="16130" width="8.42578125" customWidth="1"/>
    <col min="16131" max="16149" width="10.7109375" customWidth="1"/>
    <col min="16150" max="16150" width="13.28515625" customWidth="1"/>
    <col min="16151" max="16151" width="14.7109375" customWidth="1"/>
    <col min="16152" max="16152" width="10.7109375" customWidth="1"/>
  </cols>
  <sheetData>
    <row r="1" spans="1:19" ht="21.75" customHeight="1" x14ac:dyDescent="0.25">
      <c r="A1" s="8" t="s">
        <v>266</v>
      </c>
    </row>
    <row r="2" spans="1:19" ht="19.5" customHeight="1" x14ac:dyDescent="0.25">
      <c r="A2" s="8" t="s">
        <v>557</v>
      </c>
    </row>
    <row r="4" spans="1:19" ht="20.100000000000001" customHeight="1" thickBot="1" x14ac:dyDescent="0.25">
      <c r="A4" s="89"/>
      <c r="B4" s="89"/>
      <c r="C4" s="89"/>
      <c r="D4" s="89"/>
      <c r="E4" s="89"/>
      <c r="F4" s="89"/>
    </row>
    <row r="5" spans="1:19" ht="40.5" customHeight="1" thickBot="1" x14ac:dyDescent="0.25">
      <c r="A5" s="508" t="s">
        <v>267</v>
      </c>
      <c r="B5" s="509"/>
      <c r="C5" s="508" t="s">
        <v>268</v>
      </c>
      <c r="D5" s="510"/>
      <c r="E5" s="505"/>
      <c r="F5" s="505"/>
      <c r="G5" s="505"/>
      <c r="H5" s="505"/>
      <c r="I5" s="505"/>
      <c r="J5" s="505"/>
      <c r="K5" s="505"/>
      <c r="L5" s="158"/>
      <c r="M5" s="501"/>
      <c r="N5" s="159"/>
    </row>
    <row r="6" spans="1:19" ht="20.100000000000001" customHeight="1" thickBot="1" x14ac:dyDescent="0.25">
      <c r="A6" s="503" t="s">
        <v>269</v>
      </c>
      <c r="B6" s="504"/>
      <c r="C6" s="511" t="s">
        <v>270</v>
      </c>
      <c r="D6" s="512"/>
      <c r="E6" s="513"/>
      <c r="F6" s="513"/>
      <c r="G6" s="513"/>
      <c r="H6" s="513"/>
      <c r="I6" s="513"/>
      <c r="J6" s="513"/>
      <c r="K6" s="514"/>
      <c r="L6" s="160"/>
      <c r="M6" s="502"/>
      <c r="N6" s="161"/>
    </row>
    <row r="7" spans="1:19" ht="20.100000000000001" customHeight="1" thickBot="1" x14ac:dyDescent="0.25">
      <c r="A7" s="3" t="s">
        <v>271</v>
      </c>
      <c r="B7" s="127" t="s">
        <v>272</v>
      </c>
      <c r="C7" s="162">
        <v>25</v>
      </c>
      <c r="D7" s="129" t="s">
        <v>273</v>
      </c>
      <c r="E7" s="162">
        <v>32</v>
      </c>
      <c r="F7" s="129" t="s">
        <v>273</v>
      </c>
      <c r="G7" s="162">
        <v>40</v>
      </c>
      <c r="H7" s="129" t="s">
        <v>273</v>
      </c>
      <c r="I7" s="162">
        <v>50</v>
      </c>
      <c r="J7" s="129" t="s">
        <v>273</v>
      </c>
      <c r="K7" s="162">
        <v>63</v>
      </c>
      <c r="L7" s="129" t="s">
        <v>273</v>
      </c>
      <c r="M7" s="502"/>
      <c r="N7" s="161"/>
    </row>
    <row r="8" spans="1:19" ht="20.100000000000001" customHeight="1" x14ac:dyDescent="0.2">
      <c r="A8" s="163">
        <v>25</v>
      </c>
      <c r="B8" s="164">
        <v>25</v>
      </c>
      <c r="C8" s="165">
        <v>25</v>
      </c>
      <c r="D8" s="374">
        <v>0</v>
      </c>
      <c r="E8" s="167" t="s">
        <v>26</v>
      </c>
      <c r="F8" s="168" t="s">
        <v>46</v>
      </c>
      <c r="G8" s="169" t="s">
        <v>26</v>
      </c>
      <c r="H8" s="168" t="s">
        <v>46</v>
      </c>
      <c r="I8" s="167" t="s">
        <v>26</v>
      </c>
      <c r="J8" s="168" t="s">
        <v>46</v>
      </c>
      <c r="K8" s="169" t="s">
        <v>26</v>
      </c>
      <c r="L8" s="168" t="s">
        <v>46</v>
      </c>
      <c r="M8" s="89"/>
      <c r="N8" s="89"/>
    </row>
    <row r="9" spans="1:19" ht="20.100000000000001" customHeight="1" x14ac:dyDescent="0.2">
      <c r="A9" s="170">
        <v>32</v>
      </c>
      <c r="B9" s="171">
        <v>25</v>
      </c>
      <c r="C9" s="172">
        <v>25</v>
      </c>
      <c r="D9" s="375">
        <v>0</v>
      </c>
      <c r="E9" s="172">
        <v>32</v>
      </c>
      <c r="F9" s="360">
        <v>0</v>
      </c>
      <c r="G9" s="174" t="s">
        <v>26</v>
      </c>
      <c r="H9" s="175" t="s">
        <v>46</v>
      </c>
      <c r="I9" s="174" t="s">
        <v>26</v>
      </c>
      <c r="J9" s="176" t="s">
        <v>46</v>
      </c>
      <c r="K9" s="174" t="s">
        <v>26</v>
      </c>
      <c r="L9" s="176" t="s">
        <v>46</v>
      </c>
      <c r="M9" s="89"/>
      <c r="N9" s="89"/>
      <c r="Q9" s="89"/>
      <c r="R9" s="89"/>
      <c r="S9" s="89"/>
    </row>
    <row r="10" spans="1:19" ht="20.100000000000001" customHeight="1" x14ac:dyDescent="0.2">
      <c r="A10" s="177">
        <v>32</v>
      </c>
      <c r="B10" s="178">
        <v>32</v>
      </c>
      <c r="C10" s="179">
        <v>25</v>
      </c>
      <c r="D10" s="376">
        <v>0</v>
      </c>
      <c r="E10" s="179">
        <v>32</v>
      </c>
      <c r="F10" s="360">
        <v>0</v>
      </c>
      <c r="G10" s="180" t="s">
        <v>26</v>
      </c>
      <c r="H10" s="181" t="s">
        <v>46</v>
      </c>
      <c r="I10" s="180" t="s">
        <v>26</v>
      </c>
      <c r="J10" s="168" t="s">
        <v>46</v>
      </c>
      <c r="K10" s="169" t="s">
        <v>26</v>
      </c>
      <c r="L10" s="168" t="s">
        <v>46</v>
      </c>
      <c r="M10" s="89"/>
      <c r="N10" s="89"/>
    </row>
    <row r="11" spans="1:19" ht="20.100000000000001" customHeight="1" x14ac:dyDescent="0.2">
      <c r="A11" s="182">
        <v>40</v>
      </c>
      <c r="B11" s="171">
        <v>32</v>
      </c>
      <c r="C11" s="174" t="s">
        <v>26</v>
      </c>
      <c r="D11" s="176"/>
      <c r="E11" s="172">
        <v>32</v>
      </c>
      <c r="F11" s="360">
        <v>0</v>
      </c>
      <c r="G11" s="174" t="s">
        <v>26</v>
      </c>
      <c r="H11" s="176" t="s">
        <v>46</v>
      </c>
      <c r="I11" s="174" t="s">
        <v>26</v>
      </c>
      <c r="J11" s="176" t="s">
        <v>46</v>
      </c>
      <c r="K11" s="174" t="s">
        <v>26</v>
      </c>
      <c r="L11" s="176" t="s">
        <v>46</v>
      </c>
      <c r="M11" s="89"/>
      <c r="N11" s="89"/>
    </row>
    <row r="12" spans="1:19" ht="20.100000000000001" customHeight="1" x14ac:dyDescent="0.2">
      <c r="A12" s="182">
        <v>40</v>
      </c>
      <c r="B12" s="171">
        <v>40</v>
      </c>
      <c r="C12" s="174">
        <v>25</v>
      </c>
      <c r="D12" s="377">
        <v>0</v>
      </c>
      <c r="E12" s="183">
        <v>32</v>
      </c>
      <c r="F12" s="360">
        <v>0</v>
      </c>
      <c r="G12" s="172">
        <v>40</v>
      </c>
      <c r="H12" s="360">
        <v>0</v>
      </c>
      <c r="I12" s="174" t="s">
        <v>26</v>
      </c>
      <c r="J12" s="176" t="s">
        <v>46</v>
      </c>
      <c r="K12" s="174" t="s">
        <v>26</v>
      </c>
      <c r="L12" s="176" t="s">
        <v>46</v>
      </c>
      <c r="M12" s="89"/>
      <c r="N12" s="89"/>
    </row>
    <row r="13" spans="1:19" ht="20.100000000000001" customHeight="1" x14ac:dyDescent="0.2">
      <c r="A13" s="184">
        <v>50</v>
      </c>
      <c r="B13" s="164">
        <v>40</v>
      </c>
      <c r="C13" s="174" t="s">
        <v>26</v>
      </c>
      <c r="D13" s="168" t="s">
        <v>46</v>
      </c>
      <c r="E13" s="185">
        <v>32</v>
      </c>
      <c r="F13" s="360">
        <v>0</v>
      </c>
      <c r="G13" s="174" t="s">
        <v>26</v>
      </c>
      <c r="H13" s="176" t="s">
        <v>46</v>
      </c>
      <c r="I13" s="174" t="s">
        <v>26</v>
      </c>
      <c r="J13" s="176" t="s">
        <v>46</v>
      </c>
      <c r="K13" s="174" t="s">
        <v>26</v>
      </c>
      <c r="L13" s="168" t="s">
        <v>46</v>
      </c>
      <c r="M13" s="89"/>
      <c r="N13" s="89"/>
    </row>
    <row r="14" spans="1:19" ht="20.100000000000001" customHeight="1" x14ac:dyDescent="0.2">
      <c r="A14" s="182">
        <v>50</v>
      </c>
      <c r="B14" s="171">
        <v>50</v>
      </c>
      <c r="C14" s="174" t="s">
        <v>26</v>
      </c>
      <c r="D14" s="176" t="s">
        <v>46</v>
      </c>
      <c r="E14" s="183">
        <v>32</v>
      </c>
      <c r="F14" s="360">
        <v>0</v>
      </c>
      <c r="G14" s="174" t="s">
        <v>26</v>
      </c>
      <c r="H14" s="176" t="s">
        <v>46</v>
      </c>
      <c r="I14" s="183">
        <v>50</v>
      </c>
      <c r="J14" s="360">
        <v>0</v>
      </c>
      <c r="K14" s="174" t="s">
        <v>26</v>
      </c>
      <c r="L14" s="176" t="s">
        <v>46</v>
      </c>
      <c r="M14" s="89"/>
      <c r="N14" s="89"/>
    </row>
    <row r="15" spans="1:19" ht="20.100000000000001" customHeight="1" x14ac:dyDescent="0.2">
      <c r="A15" s="182">
        <v>63</v>
      </c>
      <c r="B15" s="171">
        <v>50</v>
      </c>
      <c r="C15" s="174" t="s">
        <v>26</v>
      </c>
      <c r="D15" s="176" t="s">
        <v>46</v>
      </c>
      <c r="E15" s="183">
        <v>32</v>
      </c>
      <c r="F15" s="360">
        <v>0</v>
      </c>
      <c r="G15" s="174" t="s">
        <v>26</v>
      </c>
      <c r="H15" s="176" t="s">
        <v>46</v>
      </c>
      <c r="I15" s="187" t="s">
        <v>26</v>
      </c>
      <c r="J15" s="188" t="s">
        <v>46</v>
      </c>
      <c r="K15" s="174" t="s">
        <v>26</v>
      </c>
      <c r="L15" s="176" t="s">
        <v>46</v>
      </c>
      <c r="M15" s="89"/>
      <c r="N15" s="89"/>
    </row>
    <row r="16" spans="1:19" ht="20.100000000000001" customHeight="1" thickBot="1" x14ac:dyDescent="0.25">
      <c r="A16" s="189">
        <v>63</v>
      </c>
      <c r="B16" s="190">
        <v>63</v>
      </c>
      <c r="C16" s="191" t="s">
        <v>26</v>
      </c>
      <c r="D16" s="192" t="s">
        <v>46</v>
      </c>
      <c r="E16" s="193">
        <v>32</v>
      </c>
      <c r="F16" s="378">
        <v>0</v>
      </c>
      <c r="G16" s="194">
        <v>40</v>
      </c>
      <c r="H16" s="379">
        <v>0</v>
      </c>
      <c r="I16" s="193">
        <v>50</v>
      </c>
      <c r="J16" s="379">
        <v>0</v>
      </c>
      <c r="K16" s="194">
        <v>63</v>
      </c>
      <c r="L16" s="379">
        <v>0</v>
      </c>
      <c r="M16" s="89"/>
      <c r="N16" s="89"/>
    </row>
    <row r="17" spans="1:19" ht="20.100000000000001" customHeight="1" thickBot="1" x14ac:dyDescent="0.25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9" ht="43.5" customHeight="1" thickBot="1" x14ac:dyDescent="0.25">
      <c r="A18" s="508" t="s">
        <v>274</v>
      </c>
      <c r="B18" s="509"/>
      <c r="C18" s="515" t="s">
        <v>268</v>
      </c>
      <c r="D18" s="516"/>
      <c r="E18" s="517"/>
      <c r="F18" s="517"/>
      <c r="G18" s="517"/>
      <c r="H18" s="517"/>
      <c r="I18" s="517"/>
      <c r="J18" s="517"/>
      <c r="K18" s="517"/>
      <c r="L18" s="517"/>
      <c r="M18" s="518"/>
      <c r="N18" s="518"/>
      <c r="O18" s="518"/>
      <c r="P18" s="518"/>
      <c r="Q18" s="518"/>
      <c r="R18" s="519"/>
      <c r="S18" s="501"/>
    </row>
    <row r="19" spans="1:19" ht="20.100000000000001" customHeight="1" thickBot="1" x14ac:dyDescent="0.25">
      <c r="A19" s="503" t="s">
        <v>269</v>
      </c>
      <c r="B19" s="504"/>
      <c r="C19" s="503" t="s">
        <v>270</v>
      </c>
      <c r="D19" s="505"/>
      <c r="E19" s="506"/>
      <c r="F19" s="506"/>
      <c r="G19" s="506"/>
      <c r="H19" s="506"/>
      <c r="I19" s="506"/>
      <c r="J19" s="506"/>
      <c r="K19" s="506"/>
      <c r="L19" s="506"/>
      <c r="M19" s="507"/>
      <c r="N19" s="507"/>
      <c r="O19" s="507"/>
      <c r="P19" s="507"/>
      <c r="Q19" s="507"/>
      <c r="R19" s="483"/>
      <c r="S19" s="502"/>
    </row>
    <row r="20" spans="1:19" ht="20.100000000000001" customHeight="1" thickBot="1" x14ac:dyDescent="0.25">
      <c r="A20" s="3" t="s">
        <v>271</v>
      </c>
      <c r="B20" s="127" t="s">
        <v>272</v>
      </c>
      <c r="C20" s="162">
        <v>25</v>
      </c>
      <c r="D20" s="129" t="s">
        <v>273</v>
      </c>
      <c r="E20" s="162">
        <v>32</v>
      </c>
      <c r="F20" s="129" t="s">
        <v>275</v>
      </c>
      <c r="G20" s="162">
        <v>40</v>
      </c>
      <c r="H20" s="129" t="s">
        <v>273</v>
      </c>
      <c r="I20" s="162">
        <v>50</v>
      </c>
      <c r="J20" s="129" t="s">
        <v>273</v>
      </c>
      <c r="K20" s="162">
        <v>63</v>
      </c>
      <c r="L20" s="129" t="s">
        <v>273</v>
      </c>
      <c r="M20" s="162">
        <v>75</v>
      </c>
      <c r="N20" s="129" t="s">
        <v>273</v>
      </c>
      <c r="O20" s="162">
        <v>90</v>
      </c>
      <c r="P20" s="129" t="s">
        <v>273</v>
      </c>
      <c r="Q20" s="162">
        <v>110</v>
      </c>
      <c r="R20" s="129" t="s">
        <v>273</v>
      </c>
      <c r="S20" s="502"/>
    </row>
    <row r="21" spans="1:19" ht="20.100000000000001" customHeight="1" x14ac:dyDescent="0.2">
      <c r="A21" s="163">
        <v>25</v>
      </c>
      <c r="B21" s="164">
        <v>25</v>
      </c>
      <c r="C21" s="165">
        <v>25</v>
      </c>
      <c r="D21" s="360">
        <v>0</v>
      </c>
      <c r="E21" s="169" t="s">
        <v>26</v>
      </c>
      <c r="F21" s="168" t="s">
        <v>46</v>
      </c>
      <c r="G21" s="169" t="s">
        <v>26</v>
      </c>
      <c r="H21" s="168" t="s">
        <v>46</v>
      </c>
      <c r="I21" s="169" t="s">
        <v>26</v>
      </c>
      <c r="J21" s="168" t="s">
        <v>46</v>
      </c>
      <c r="K21" s="169" t="s">
        <v>26</v>
      </c>
      <c r="L21" s="168" t="s">
        <v>46</v>
      </c>
      <c r="M21" s="169" t="s">
        <v>26</v>
      </c>
      <c r="N21" s="168" t="s">
        <v>46</v>
      </c>
      <c r="O21" s="169" t="s">
        <v>26</v>
      </c>
      <c r="P21" s="168" t="s">
        <v>46</v>
      </c>
      <c r="Q21" s="169" t="s">
        <v>26</v>
      </c>
      <c r="R21" s="168" t="s">
        <v>46</v>
      </c>
      <c r="S21" s="110"/>
    </row>
    <row r="22" spans="1:19" ht="20.100000000000001" customHeight="1" x14ac:dyDescent="0.2">
      <c r="A22" s="170">
        <v>32</v>
      </c>
      <c r="B22" s="171">
        <v>25</v>
      </c>
      <c r="C22" s="172">
        <v>25</v>
      </c>
      <c r="D22" s="360">
        <v>0</v>
      </c>
      <c r="E22" s="172">
        <v>32</v>
      </c>
      <c r="F22" s="360">
        <v>0</v>
      </c>
      <c r="G22" s="174" t="s">
        <v>26</v>
      </c>
      <c r="H22" s="176" t="s">
        <v>46</v>
      </c>
      <c r="I22" s="174" t="s">
        <v>26</v>
      </c>
      <c r="J22" s="176" t="s">
        <v>46</v>
      </c>
      <c r="K22" s="174" t="s">
        <v>26</v>
      </c>
      <c r="L22" s="176" t="s">
        <v>46</v>
      </c>
      <c r="M22" s="174" t="s">
        <v>26</v>
      </c>
      <c r="N22" s="176" t="s">
        <v>46</v>
      </c>
      <c r="O22" s="174" t="s">
        <v>26</v>
      </c>
      <c r="P22" s="176" t="s">
        <v>46</v>
      </c>
      <c r="Q22" s="174" t="s">
        <v>26</v>
      </c>
      <c r="R22" s="176" t="s">
        <v>46</v>
      </c>
      <c r="S22" s="110"/>
    </row>
    <row r="23" spans="1:19" ht="20.100000000000001" customHeight="1" x14ac:dyDescent="0.2">
      <c r="A23" s="177">
        <v>32</v>
      </c>
      <c r="B23" s="178">
        <v>32</v>
      </c>
      <c r="C23" s="179">
        <v>25</v>
      </c>
      <c r="D23" s="360">
        <v>0</v>
      </c>
      <c r="E23" s="179">
        <v>32</v>
      </c>
      <c r="F23" s="360">
        <v>0</v>
      </c>
      <c r="G23" s="180" t="s">
        <v>26</v>
      </c>
      <c r="H23" s="181" t="s">
        <v>46</v>
      </c>
      <c r="I23" s="180" t="s">
        <v>26</v>
      </c>
      <c r="J23" s="168" t="s">
        <v>46</v>
      </c>
      <c r="K23" s="169" t="s">
        <v>26</v>
      </c>
      <c r="L23" s="168" t="s">
        <v>46</v>
      </c>
      <c r="M23" s="169" t="s">
        <v>26</v>
      </c>
      <c r="N23" s="168" t="s">
        <v>46</v>
      </c>
      <c r="O23" s="169" t="s">
        <v>26</v>
      </c>
      <c r="P23" s="168" t="s">
        <v>46</v>
      </c>
      <c r="Q23" s="169" t="s">
        <v>26</v>
      </c>
      <c r="R23" s="168" t="s">
        <v>46</v>
      </c>
      <c r="S23" s="110"/>
    </row>
    <row r="24" spans="1:19" ht="20.100000000000001" customHeight="1" x14ac:dyDescent="0.2">
      <c r="A24" s="182">
        <v>40</v>
      </c>
      <c r="B24" s="171">
        <v>25</v>
      </c>
      <c r="C24" s="174">
        <v>25</v>
      </c>
      <c r="D24" s="360">
        <v>0</v>
      </c>
      <c r="E24" s="172">
        <v>32</v>
      </c>
      <c r="F24" s="360">
        <v>0</v>
      </c>
      <c r="G24" s="174">
        <v>40</v>
      </c>
      <c r="H24" s="377">
        <v>0</v>
      </c>
      <c r="I24" s="174" t="s">
        <v>26</v>
      </c>
      <c r="J24" s="176" t="s">
        <v>46</v>
      </c>
      <c r="K24" s="174" t="s">
        <v>26</v>
      </c>
      <c r="L24" s="176" t="s">
        <v>46</v>
      </c>
      <c r="M24" s="174" t="s">
        <v>26</v>
      </c>
      <c r="N24" s="176" t="s">
        <v>46</v>
      </c>
      <c r="O24" s="174" t="s">
        <v>26</v>
      </c>
      <c r="P24" s="176" t="s">
        <v>46</v>
      </c>
      <c r="Q24" s="174" t="s">
        <v>26</v>
      </c>
      <c r="R24" s="176" t="s">
        <v>46</v>
      </c>
      <c r="S24" s="110"/>
    </row>
    <row r="25" spans="1:19" ht="20.100000000000001" customHeight="1" x14ac:dyDescent="0.2">
      <c r="A25" s="182">
        <v>40</v>
      </c>
      <c r="B25" s="171">
        <v>32</v>
      </c>
      <c r="C25" s="174">
        <v>25</v>
      </c>
      <c r="D25" s="360">
        <v>0</v>
      </c>
      <c r="E25" s="183">
        <v>32</v>
      </c>
      <c r="F25" s="360">
        <v>0</v>
      </c>
      <c r="G25" s="172">
        <v>40</v>
      </c>
      <c r="H25" s="377">
        <v>0</v>
      </c>
      <c r="I25" s="174" t="s">
        <v>26</v>
      </c>
      <c r="J25" s="176" t="s">
        <v>46</v>
      </c>
      <c r="K25" s="174" t="s">
        <v>26</v>
      </c>
      <c r="L25" s="176" t="s">
        <v>46</v>
      </c>
      <c r="M25" s="174" t="s">
        <v>26</v>
      </c>
      <c r="N25" s="176" t="s">
        <v>46</v>
      </c>
      <c r="O25" s="174" t="s">
        <v>26</v>
      </c>
      <c r="P25" s="176" t="s">
        <v>46</v>
      </c>
      <c r="Q25" s="174" t="s">
        <v>26</v>
      </c>
      <c r="R25" s="176" t="s">
        <v>46</v>
      </c>
      <c r="S25" s="110"/>
    </row>
    <row r="26" spans="1:19" ht="20.100000000000001" customHeight="1" x14ac:dyDescent="0.2">
      <c r="A26" s="182">
        <v>40</v>
      </c>
      <c r="B26" s="171">
        <v>40</v>
      </c>
      <c r="C26" s="174">
        <v>25</v>
      </c>
      <c r="D26" s="360">
        <v>0</v>
      </c>
      <c r="E26" s="183">
        <v>32</v>
      </c>
      <c r="F26" s="360">
        <v>0</v>
      </c>
      <c r="G26" s="172">
        <v>40</v>
      </c>
      <c r="H26" s="377">
        <v>0</v>
      </c>
      <c r="I26" s="174" t="s">
        <v>26</v>
      </c>
      <c r="J26" s="176" t="s">
        <v>46</v>
      </c>
      <c r="K26" s="174" t="s">
        <v>26</v>
      </c>
      <c r="L26" s="176" t="s">
        <v>46</v>
      </c>
      <c r="M26" s="174" t="s">
        <v>26</v>
      </c>
      <c r="N26" s="176" t="s">
        <v>46</v>
      </c>
      <c r="O26" s="174" t="s">
        <v>26</v>
      </c>
      <c r="P26" s="176" t="s">
        <v>46</v>
      </c>
      <c r="Q26" s="174" t="s">
        <v>26</v>
      </c>
      <c r="R26" s="176" t="s">
        <v>46</v>
      </c>
      <c r="S26" s="110"/>
    </row>
    <row r="27" spans="1:19" ht="20.100000000000001" customHeight="1" x14ac:dyDescent="0.2">
      <c r="A27" s="184">
        <v>50</v>
      </c>
      <c r="B27" s="164">
        <v>25</v>
      </c>
      <c r="C27" s="169">
        <v>25</v>
      </c>
      <c r="D27" s="360">
        <v>0</v>
      </c>
      <c r="E27" s="185">
        <v>32</v>
      </c>
      <c r="F27" s="360">
        <v>0</v>
      </c>
      <c r="G27" s="169" t="s">
        <v>26</v>
      </c>
      <c r="H27" s="176"/>
      <c r="I27" s="169">
        <v>50</v>
      </c>
      <c r="J27" s="360">
        <v>0</v>
      </c>
      <c r="K27" s="169" t="s">
        <v>26</v>
      </c>
      <c r="L27" s="168" t="s">
        <v>46</v>
      </c>
      <c r="M27" s="169" t="s">
        <v>26</v>
      </c>
      <c r="N27" s="168" t="s">
        <v>46</v>
      </c>
      <c r="O27" s="169" t="s">
        <v>26</v>
      </c>
      <c r="P27" s="168" t="s">
        <v>46</v>
      </c>
      <c r="Q27" s="169" t="s">
        <v>26</v>
      </c>
      <c r="R27" s="168" t="s">
        <v>46</v>
      </c>
      <c r="S27" s="110"/>
    </row>
    <row r="28" spans="1:19" ht="20.100000000000001" customHeight="1" x14ac:dyDescent="0.2">
      <c r="A28" s="182">
        <v>50</v>
      </c>
      <c r="B28" s="171">
        <v>32</v>
      </c>
      <c r="C28" s="174" t="s">
        <v>26</v>
      </c>
      <c r="D28" s="173"/>
      <c r="E28" s="183">
        <v>32</v>
      </c>
      <c r="F28" s="360">
        <v>0</v>
      </c>
      <c r="G28" s="174">
        <v>40</v>
      </c>
      <c r="H28" s="377">
        <v>0</v>
      </c>
      <c r="I28" s="174">
        <v>50</v>
      </c>
      <c r="J28" s="360">
        <v>0</v>
      </c>
      <c r="K28" s="174" t="s">
        <v>26</v>
      </c>
      <c r="L28" s="176" t="s">
        <v>46</v>
      </c>
      <c r="M28" s="174" t="s">
        <v>26</v>
      </c>
      <c r="N28" s="176" t="s">
        <v>46</v>
      </c>
      <c r="O28" s="174" t="s">
        <v>26</v>
      </c>
      <c r="P28" s="176" t="s">
        <v>46</v>
      </c>
      <c r="Q28" s="174" t="s">
        <v>26</v>
      </c>
      <c r="R28" s="176" t="s">
        <v>46</v>
      </c>
      <c r="S28" s="110"/>
    </row>
    <row r="29" spans="1:19" ht="20.100000000000001" customHeight="1" x14ac:dyDescent="0.2">
      <c r="A29" s="184">
        <v>50</v>
      </c>
      <c r="B29" s="164">
        <v>40</v>
      </c>
      <c r="C29" s="196">
        <v>25</v>
      </c>
      <c r="D29" s="360">
        <v>0</v>
      </c>
      <c r="E29" s="185">
        <v>32</v>
      </c>
      <c r="F29" s="360">
        <v>0</v>
      </c>
      <c r="G29" s="196">
        <v>40</v>
      </c>
      <c r="H29" s="377">
        <v>0</v>
      </c>
      <c r="I29" s="196" t="s">
        <v>26</v>
      </c>
      <c r="J29" s="186"/>
      <c r="K29" s="196" t="s">
        <v>26</v>
      </c>
      <c r="L29" s="197" t="s">
        <v>46</v>
      </c>
      <c r="M29" s="196" t="s">
        <v>26</v>
      </c>
      <c r="N29" s="197" t="s">
        <v>46</v>
      </c>
      <c r="O29" s="196" t="s">
        <v>26</v>
      </c>
      <c r="P29" s="197" t="s">
        <v>46</v>
      </c>
      <c r="Q29" s="196" t="s">
        <v>26</v>
      </c>
      <c r="R29" s="197" t="s">
        <v>46</v>
      </c>
      <c r="S29" s="110"/>
    </row>
    <row r="30" spans="1:19" ht="20.100000000000001" customHeight="1" x14ac:dyDescent="0.2">
      <c r="A30" s="182">
        <v>50</v>
      </c>
      <c r="B30" s="171">
        <v>50</v>
      </c>
      <c r="C30" s="174">
        <v>25</v>
      </c>
      <c r="D30" s="360">
        <v>0</v>
      </c>
      <c r="E30" s="183">
        <v>32</v>
      </c>
      <c r="F30" s="360">
        <v>0</v>
      </c>
      <c r="G30" s="174">
        <v>40</v>
      </c>
      <c r="H30" s="377">
        <v>0</v>
      </c>
      <c r="I30" s="183">
        <v>50</v>
      </c>
      <c r="J30" s="360">
        <v>0</v>
      </c>
      <c r="K30" s="174" t="s">
        <v>26</v>
      </c>
      <c r="L30" s="176" t="s">
        <v>46</v>
      </c>
      <c r="M30" s="174" t="s">
        <v>26</v>
      </c>
      <c r="N30" s="176" t="s">
        <v>46</v>
      </c>
      <c r="O30" s="174" t="s">
        <v>26</v>
      </c>
      <c r="P30" s="176" t="s">
        <v>46</v>
      </c>
      <c r="Q30" s="174" t="s">
        <v>26</v>
      </c>
      <c r="R30" s="168" t="s">
        <v>46</v>
      </c>
      <c r="S30" s="110"/>
    </row>
    <row r="31" spans="1:19" ht="20.100000000000001" customHeight="1" x14ac:dyDescent="0.2">
      <c r="A31" s="182">
        <v>63</v>
      </c>
      <c r="B31" s="171">
        <v>32</v>
      </c>
      <c r="C31" s="174" t="s">
        <v>26</v>
      </c>
      <c r="D31" s="173"/>
      <c r="E31" s="174" t="s">
        <v>26</v>
      </c>
      <c r="F31" s="173"/>
      <c r="G31" s="174" t="s">
        <v>26</v>
      </c>
      <c r="H31" s="176"/>
      <c r="I31" s="187" t="s">
        <v>26</v>
      </c>
      <c r="J31" s="186"/>
      <c r="K31" s="174">
        <v>63</v>
      </c>
      <c r="L31" s="380">
        <v>0</v>
      </c>
      <c r="M31" s="174" t="s">
        <v>26</v>
      </c>
      <c r="N31" s="176" t="s">
        <v>46</v>
      </c>
      <c r="O31" s="174" t="s">
        <v>26</v>
      </c>
      <c r="P31" s="176" t="s">
        <v>46</v>
      </c>
      <c r="Q31" s="174" t="s">
        <v>26</v>
      </c>
      <c r="R31" s="176" t="s">
        <v>46</v>
      </c>
      <c r="S31" s="110"/>
    </row>
    <row r="32" spans="1:19" ht="20.100000000000001" customHeight="1" x14ac:dyDescent="0.2">
      <c r="A32" s="199">
        <v>63</v>
      </c>
      <c r="B32" s="200">
        <v>40</v>
      </c>
      <c r="C32" s="196" t="s">
        <v>26</v>
      </c>
      <c r="D32" s="173"/>
      <c r="E32" s="174" t="s">
        <v>26</v>
      </c>
      <c r="F32" s="173"/>
      <c r="G32" s="201">
        <v>40</v>
      </c>
      <c r="H32" s="377">
        <v>0</v>
      </c>
      <c r="I32" s="202">
        <v>50</v>
      </c>
      <c r="J32" s="360">
        <v>0</v>
      </c>
      <c r="K32" s="174" t="s">
        <v>26</v>
      </c>
      <c r="L32" s="198"/>
      <c r="M32" s="174" t="s">
        <v>26</v>
      </c>
      <c r="N32" s="176" t="s">
        <v>46</v>
      </c>
      <c r="O32" s="174" t="s">
        <v>26</v>
      </c>
      <c r="P32" s="176" t="s">
        <v>46</v>
      </c>
      <c r="Q32" s="174" t="s">
        <v>26</v>
      </c>
      <c r="R32" s="168" t="s">
        <v>46</v>
      </c>
      <c r="S32" s="110"/>
    </row>
    <row r="33" spans="1:19" ht="20.100000000000001" customHeight="1" x14ac:dyDescent="0.2">
      <c r="A33" s="199">
        <v>63</v>
      </c>
      <c r="B33" s="200">
        <v>50</v>
      </c>
      <c r="C33" s="196">
        <v>25</v>
      </c>
      <c r="D33" s="360">
        <v>0</v>
      </c>
      <c r="E33" s="202">
        <v>32</v>
      </c>
      <c r="F33" s="360">
        <v>0</v>
      </c>
      <c r="G33" s="201">
        <v>40</v>
      </c>
      <c r="H33" s="377">
        <v>0</v>
      </c>
      <c r="I33" s="202">
        <v>50</v>
      </c>
      <c r="J33" s="360">
        <v>0</v>
      </c>
      <c r="K33" s="201">
        <v>63</v>
      </c>
      <c r="L33" s="380">
        <v>0</v>
      </c>
      <c r="M33" s="174" t="s">
        <v>26</v>
      </c>
      <c r="N33" s="176" t="s">
        <v>46</v>
      </c>
      <c r="O33" s="174" t="s">
        <v>26</v>
      </c>
      <c r="P33" s="176" t="s">
        <v>46</v>
      </c>
      <c r="Q33" s="174" t="s">
        <v>26</v>
      </c>
      <c r="R33" s="176" t="s">
        <v>46</v>
      </c>
      <c r="S33" s="110"/>
    </row>
    <row r="34" spans="1:19" ht="20.100000000000001" customHeight="1" x14ac:dyDescent="0.2">
      <c r="A34" s="199">
        <v>63</v>
      </c>
      <c r="B34" s="200">
        <v>63</v>
      </c>
      <c r="C34" s="196">
        <v>25</v>
      </c>
      <c r="D34" s="360">
        <v>0</v>
      </c>
      <c r="E34" s="202">
        <v>32</v>
      </c>
      <c r="F34" s="360">
        <v>0</v>
      </c>
      <c r="G34" s="201">
        <v>40</v>
      </c>
      <c r="H34" s="377">
        <v>0</v>
      </c>
      <c r="I34" s="202">
        <v>50</v>
      </c>
      <c r="J34" s="360">
        <v>0</v>
      </c>
      <c r="K34" s="201">
        <v>63</v>
      </c>
      <c r="L34" s="380">
        <v>0</v>
      </c>
      <c r="M34" s="174" t="s">
        <v>26</v>
      </c>
      <c r="N34" s="176" t="s">
        <v>46</v>
      </c>
      <c r="O34" s="174" t="s">
        <v>26</v>
      </c>
      <c r="P34" s="176" t="s">
        <v>46</v>
      </c>
      <c r="Q34" s="174" t="s">
        <v>26</v>
      </c>
      <c r="R34" s="176" t="s">
        <v>46</v>
      </c>
      <c r="S34" s="110"/>
    </row>
    <row r="35" spans="1:19" ht="20.100000000000001" customHeight="1" x14ac:dyDescent="0.2">
      <c r="A35" s="163">
        <v>75</v>
      </c>
      <c r="B35" s="164">
        <v>50</v>
      </c>
      <c r="C35" s="196" t="s">
        <v>26</v>
      </c>
      <c r="D35" s="173"/>
      <c r="E35" s="169" t="s">
        <v>26</v>
      </c>
      <c r="F35" s="173"/>
      <c r="G35" s="169" t="s">
        <v>26</v>
      </c>
      <c r="H35" s="176"/>
      <c r="I35" s="169" t="s">
        <v>26</v>
      </c>
      <c r="J35" s="186"/>
      <c r="K35" s="169">
        <v>63</v>
      </c>
      <c r="L35" s="380">
        <v>0</v>
      </c>
      <c r="M35" s="165">
        <v>75</v>
      </c>
      <c r="N35" s="380">
        <v>0</v>
      </c>
      <c r="O35" s="203" t="s">
        <v>26</v>
      </c>
      <c r="P35" s="204" t="s">
        <v>46</v>
      </c>
      <c r="Q35" s="203" t="s">
        <v>26</v>
      </c>
      <c r="R35" s="205" t="s">
        <v>46</v>
      </c>
      <c r="S35" s="89"/>
    </row>
    <row r="36" spans="1:19" ht="20.100000000000001" customHeight="1" x14ac:dyDescent="0.2">
      <c r="A36" s="170">
        <v>75</v>
      </c>
      <c r="B36" s="171">
        <v>63</v>
      </c>
      <c r="C36" s="172">
        <v>25</v>
      </c>
      <c r="D36" s="360">
        <v>0</v>
      </c>
      <c r="E36" s="172">
        <v>32</v>
      </c>
      <c r="F36" s="360">
        <v>0</v>
      </c>
      <c r="G36" s="174">
        <v>40</v>
      </c>
      <c r="H36" s="377">
        <v>0</v>
      </c>
      <c r="I36" s="174">
        <v>50</v>
      </c>
      <c r="J36" s="360">
        <v>0</v>
      </c>
      <c r="K36" s="174">
        <v>63</v>
      </c>
      <c r="L36" s="380">
        <v>0</v>
      </c>
      <c r="M36" s="174" t="s">
        <v>26</v>
      </c>
      <c r="N36" s="176"/>
      <c r="O36" s="174" t="s">
        <v>26</v>
      </c>
      <c r="P36" s="176" t="s">
        <v>46</v>
      </c>
      <c r="Q36" s="174" t="s">
        <v>26</v>
      </c>
      <c r="R36" s="176" t="s">
        <v>46</v>
      </c>
      <c r="S36" s="89"/>
    </row>
    <row r="37" spans="1:19" ht="20.100000000000001" customHeight="1" x14ac:dyDescent="0.2">
      <c r="A37" s="177">
        <v>75</v>
      </c>
      <c r="B37" s="178">
        <v>75</v>
      </c>
      <c r="C37" s="179">
        <v>25</v>
      </c>
      <c r="D37" s="360">
        <v>0</v>
      </c>
      <c r="E37" s="179">
        <v>32</v>
      </c>
      <c r="F37" s="360">
        <v>0</v>
      </c>
      <c r="G37" s="180">
        <v>40</v>
      </c>
      <c r="H37" s="377">
        <v>0</v>
      </c>
      <c r="I37" s="180">
        <v>50</v>
      </c>
      <c r="J37" s="360">
        <v>0</v>
      </c>
      <c r="K37" s="169">
        <v>63</v>
      </c>
      <c r="L37" s="380">
        <v>0</v>
      </c>
      <c r="M37" s="165">
        <v>75</v>
      </c>
      <c r="N37" s="377">
        <v>0</v>
      </c>
      <c r="O37" s="174" t="s">
        <v>26</v>
      </c>
      <c r="P37" s="176" t="s">
        <v>46</v>
      </c>
      <c r="Q37" s="174" t="s">
        <v>26</v>
      </c>
      <c r="R37" s="168" t="s">
        <v>46</v>
      </c>
      <c r="S37" s="89"/>
    </row>
    <row r="38" spans="1:19" ht="20.100000000000001" customHeight="1" x14ac:dyDescent="0.2">
      <c r="A38" s="182">
        <v>90</v>
      </c>
      <c r="B38" s="171">
        <v>50</v>
      </c>
      <c r="C38" s="174" t="s">
        <v>26</v>
      </c>
      <c r="D38" s="173" t="s">
        <v>46</v>
      </c>
      <c r="E38" s="174" t="s">
        <v>26</v>
      </c>
      <c r="F38" s="173"/>
      <c r="G38" s="174" t="s">
        <v>26</v>
      </c>
      <c r="H38" s="176"/>
      <c r="I38" s="174" t="s">
        <v>26</v>
      </c>
      <c r="J38" s="186"/>
      <c r="K38" s="174" t="s">
        <v>26</v>
      </c>
      <c r="L38" s="198"/>
      <c r="M38" s="174" t="s">
        <v>26</v>
      </c>
      <c r="N38" s="176"/>
      <c r="O38" s="201">
        <v>90</v>
      </c>
      <c r="P38" s="380">
        <v>0</v>
      </c>
      <c r="Q38" s="174" t="s">
        <v>26</v>
      </c>
      <c r="R38" s="176" t="s">
        <v>46</v>
      </c>
      <c r="S38" s="89"/>
    </row>
    <row r="39" spans="1:19" ht="20.100000000000001" customHeight="1" x14ac:dyDescent="0.2">
      <c r="A39" s="182">
        <v>90</v>
      </c>
      <c r="B39" s="171">
        <v>63</v>
      </c>
      <c r="C39" s="174" t="s">
        <v>26</v>
      </c>
      <c r="D39" s="175" t="s">
        <v>46</v>
      </c>
      <c r="E39" s="174" t="s">
        <v>26</v>
      </c>
      <c r="F39" s="173"/>
      <c r="G39" s="174" t="s">
        <v>26</v>
      </c>
      <c r="H39" s="176"/>
      <c r="I39" s="174" t="s">
        <v>26</v>
      </c>
      <c r="J39" s="186"/>
      <c r="K39" s="174">
        <v>63</v>
      </c>
      <c r="L39" s="380">
        <v>0</v>
      </c>
      <c r="M39" s="172">
        <v>75</v>
      </c>
      <c r="N39" s="380">
        <v>0</v>
      </c>
      <c r="O39" s="174" t="s">
        <v>26</v>
      </c>
      <c r="P39" s="198"/>
      <c r="Q39" s="174" t="s">
        <v>26</v>
      </c>
      <c r="R39" s="176" t="s">
        <v>46</v>
      </c>
      <c r="S39" s="89"/>
    </row>
    <row r="40" spans="1:19" ht="20.100000000000001" customHeight="1" x14ac:dyDescent="0.2">
      <c r="A40" s="184">
        <v>90</v>
      </c>
      <c r="B40" s="164">
        <v>75</v>
      </c>
      <c r="C40" s="174" t="s">
        <v>26</v>
      </c>
      <c r="D40" s="168" t="s">
        <v>46</v>
      </c>
      <c r="E40" s="185">
        <v>32</v>
      </c>
      <c r="F40" s="360">
        <v>0</v>
      </c>
      <c r="G40" s="174">
        <v>40</v>
      </c>
      <c r="H40" s="377">
        <v>0</v>
      </c>
      <c r="I40" s="174">
        <v>50</v>
      </c>
      <c r="J40" s="360">
        <v>0</v>
      </c>
      <c r="K40" s="174" t="s">
        <v>26</v>
      </c>
      <c r="L40" s="198"/>
      <c r="M40" s="172">
        <v>75</v>
      </c>
      <c r="N40" s="380">
        <v>0</v>
      </c>
      <c r="O40" s="172">
        <v>90</v>
      </c>
      <c r="P40" s="380">
        <v>0</v>
      </c>
      <c r="Q40" s="174" t="s">
        <v>26</v>
      </c>
      <c r="R40" s="168" t="s">
        <v>46</v>
      </c>
      <c r="S40" s="89"/>
    </row>
    <row r="41" spans="1:19" ht="20.100000000000001" customHeight="1" x14ac:dyDescent="0.2">
      <c r="A41" s="182">
        <v>90</v>
      </c>
      <c r="B41" s="171">
        <v>90</v>
      </c>
      <c r="C41" s="174" t="s">
        <v>26</v>
      </c>
      <c r="D41" s="176" t="s">
        <v>46</v>
      </c>
      <c r="E41" s="183">
        <v>32</v>
      </c>
      <c r="F41" s="360">
        <v>0</v>
      </c>
      <c r="G41" s="174">
        <v>40</v>
      </c>
      <c r="H41" s="377">
        <v>0</v>
      </c>
      <c r="I41" s="183">
        <v>50</v>
      </c>
      <c r="J41" s="360">
        <v>0</v>
      </c>
      <c r="K41" s="174">
        <v>63</v>
      </c>
      <c r="L41" s="380">
        <v>0</v>
      </c>
      <c r="M41" s="201">
        <v>75</v>
      </c>
      <c r="N41" s="380">
        <v>0</v>
      </c>
      <c r="O41" s="201">
        <v>90</v>
      </c>
      <c r="P41" s="380">
        <v>0</v>
      </c>
      <c r="Q41" s="174" t="s">
        <v>26</v>
      </c>
      <c r="R41" s="176" t="s">
        <v>46</v>
      </c>
      <c r="S41" s="89"/>
    </row>
    <row r="42" spans="1:19" ht="20.100000000000001" customHeight="1" x14ac:dyDescent="0.2">
      <c r="A42" s="182">
        <v>110</v>
      </c>
      <c r="B42" s="171">
        <v>75</v>
      </c>
      <c r="C42" s="174" t="s">
        <v>26</v>
      </c>
      <c r="D42" s="175" t="s">
        <v>46</v>
      </c>
      <c r="E42" s="174" t="s">
        <v>26</v>
      </c>
      <c r="F42" s="173" t="s">
        <v>46</v>
      </c>
      <c r="G42" s="174" t="s">
        <v>26</v>
      </c>
      <c r="H42" s="176"/>
      <c r="I42" s="187">
        <v>50</v>
      </c>
      <c r="J42" s="360">
        <v>0</v>
      </c>
      <c r="K42" s="174" t="s">
        <v>26</v>
      </c>
      <c r="L42" s="198"/>
      <c r="M42" s="174" t="s">
        <v>26</v>
      </c>
      <c r="N42" s="176"/>
      <c r="O42" s="174" t="s">
        <v>26</v>
      </c>
      <c r="P42" s="176"/>
      <c r="Q42" s="174" t="s">
        <v>26</v>
      </c>
      <c r="R42" s="176" t="s">
        <v>46</v>
      </c>
      <c r="S42" s="89"/>
    </row>
    <row r="43" spans="1:19" ht="20.100000000000001" customHeight="1" x14ac:dyDescent="0.2">
      <c r="A43" s="182">
        <v>110</v>
      </c>
      <c r="B43" s="171">
        <v>90</v>
      </c>
      <c r="C43" s="174" t="s">
        <v>26</v>
      </c>
      <c r="D43" s="175" t="s">
        <v>46</v>
      </c>
      <c r="E43" s="174" t="s">
        <v>26</v>
      </c>
      <c r="F43" s="176" t="s">
        <v>46</v>
      </c>
      <c r="G43" s="174" t="s">
        <v>26</v>
      </c>
      <c r="H43" s="176"/>
      <c r="I43" s="187" t="s">
        <v>26</v>
      </c>
      <c r="J43" s="188"/>
      <c r="K43" s="174">
        <v>63</v>
      </c>
      <c r="L43" s="380">
        <v>0</v>
      </c>
      <c r="M43" s="174" t="s">
        <v>26</v>
      </c>
      <c r="N43" s="176"/>
      <c r="O43" s="174" t="s">
        <v>26</v>
      </c>
      <c r="P43" s="176"/>
      <c r="Q43" s="174" t="s">
        <v>26</v>
      </c>
      <c r="R43" s="176" t="s">
        <v>46</v>
      </c>
      <c r="S43" s="89"/>
    </row>
    <row r="44" spans="1:19" ht="20.100000000000001" customHeight="1" thickBot="1" x14ac:dyDescent="0.25">
      <c r="A44" s="189">
        <v>110</v>
      </c>
      <c r="B44" s="190">
        <v>110</v>
      </c>
      <c r="C44" s="191" t="s">
        <v>26</v>
      </c>
      <c r="D44" s="206" t="s">
        <v>46</v>
      </c>
      <c r="E44" s="191" t="s">
        <v>26</v>
      </c>
      <c r="F44" s="192" t="s">
        <v>46</v>
      </c>
      <c r="G44" s="194">
        <v>40</v>
      </c>
      <c r="H44" s="379">
        <v>0</v>
      </c>
      <c r="I44" s="193">
        <v>50</v>
      </c>
      <c r="J44" s="379">
        <v>0</v>
      </c>
      <c r="K44" s="194">
        <v>63</v>
      </c>
      <c r="L44" s="379">
        <v>0</v>
      </c>
      <c r="M44" s="194">
        <v>75</v>
      </c>
      <c r="N44" s="379">
        <v>0</v>
      </c>
      <c r="O44" s="194">
        <v>90</v>
      </c>
      <c r="P44" s="379">
        <v>0</v>
      </c>
      <c r="Q44" s="194">
        <v>110</v>
      </c>
      <c r="R44" s="379">
        <v>0</v>
      </c>
      <c r="S44" s="89"/>
    </row>
  </sheetData>
  <mergeCells count="10">
    <mergeCell ref="S18:S20"/>
    <mergeCell ref="A19:B19"/>
    <mergeCell ref="C19:R19"/>
    <mergeCell ref="A5:B5"/>
    <mergeCell ref="C5:K5"/>
    <mergeCell ref="M5:M7"/>
    <mergeCell ref="A6:B6"/>
    <mergeCell ref="C6:K6"/>
    <mergeCell ref="A18:B18"/>
    <mergeCell ref="C18:R18"/>
  </mergeCells>
  <pageMargins left="1.4566929133858268" right="0.23622047244094491" top="0.35433070866141736" bottom="0.31496062992125984" header="0.23622047244094491" footer="0.23622047244094491"/>
  <pageSetup paperSize="9" scale="5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43"/>
  <sheetViews>
    <sheetView topLeftCell="B1" zoomScale="90" zoomScaleNormal="90" workbookViewId="0">
      <selection activeCell="D2" sqref="D2"/>
    </sheetView>
  </sheetViews>
  <sheetFormatPr defaultRowHeight="12.75" x14ac:dyDescent="0.2"/>
  <cols>
    <col min="1" max="1" width="8.5703125" customWidth="1"/>
    <col min="2" max="2" width="8.42578125" customWidth="1"/>
    <col min="3" max="21" width="10.7109375" customWidth="1"/>
    <col min="22" max="22" width="13.28515625" customWidth="1"/>
    <col min="23" max="23" width="14.7109375" customWidth="1"/>
    <col min="24" max="24" width="10.7109375" customWidth="1"/>
    <col min="257" max="257" width="8.5703125" customWidth="1"/>
    <col min="258" max="258" width="8.42578125" customWidth="1"/>
    <col min="259" max="277" width="10.7109375" customWidth="1"/>
    <col min="278" max="278" width="13.28515625" customWidth="1"/>
    <col min="279" max="279" width="14.7109375" customWidth="1"/>
    <col min="280" max="280" width="10.7109375" customWidth="1"/>
    <col min="513" max="513" width="8.5703125" customWidth="1"/>
    <col min="514" max="514" width="8.42578125" customWidth="1"/>
    <col min="515" max="533" width="10.7109375" customWidth="1"/>
    <col min="534" max="534" width="13.28515625" customWidth="1"/>
    <col min="535" max="535" width="14.7109375" customWidth="1"/>
    <col min="536" max="536" width="10.7109375" customWidth="1"/>
    <col min="769" max="769" width="8.5703125" customWidth="1"/>
    <col min="770" max="770" width="8.42578125" customWidth="1"/>
    <col min="771" max="789" width="10.7109375" customWidth="1"/>
    <col min="790" max="790" width="13.28515625" customWidth="1"/>
    <col min="791" max="791" width="14.7109375" customWidth="1"/>
    <col min="792" max="792" width="10.7109375" customWidth="1"/>
    <col min="1025" max="1025" width="8.5703125" customWidth="1"/>
    <col min="1026" max="1026" width="8.42578125" customWidth="1"/>
    <col min="1027" max="1045" width="10.7109375" customWidth="1"/>
    <col min="1046" max="1046" width="13.28515625" customWidth="1"/>
    <col min="1047" max="1047" width="14.7109375" customWidth="1"/>
    <col min="1048" max="1048" width="10.7109375" customWidth="1"/>
    <col min="1281" max="1281" width="8.5703125" customWidth="1"/>
    <col min="1282" max="1282" width="8.42578125" customWidth="1"/>
    <col min="1283" max="1301" width="10.7109375" customWidth="1"/>
    <col min="1302" max="1302" width="13.28515625" customWidth="1"/>
    <col min="1303" max="1303" width="14.7109375" customWidth="1"/>
    <col min="1304" max="1304" width="10.7109375" customWidth="1"/>
    <col min="1537" max="1537" width="8.5703125" customWidth="1"/>
    <col min="1538" max="1538" width="8.42578125" customWidth="1"/>
    <col min="1539" max="1557" width="10.7109375" customWidth="1"/>
    <col min="1558" max="1558" width="13.28515625" customWidth="1"/>
    <col min="1559" max="1559" width="14.7109375" customWidth="1"/>
    <col min="1560" max="1560" width="10.7109375" customWidth="1"/>
    <col min="1793" max="1793" width="8.5703125" customWidth="1"/>
    <col min="1794" max="1794" width="8.42578125" customWidth="1"/>
    <col min="1795" max="1813" width="10.7109375" customWidth="1"/>
    <col min="1814" max="1814" width="13.28515625" customWidth="1"/>
    <col min="1815" max="1815" width="14.7109375" customWidth="1"/>
    <col min="1816" max="1816" width="10.7109375" customWidth="1"/>
    <col min="2049" max="2049" width="8.5703125" customWidth="1"/>
    <col min="2050" max="2050" width="8.42578125" customWidth="1"/>
    <col min="2051" max="2069" width="10.7109375" customWidth="1"/>
    <col min="2070" max="2070" width="13.28515625" customWidth="1"/>
    <col min="2071" max="2071" width="14.7109375" customWidth="1"/>
    <col min="2072" max="2072" width="10.7109375" customWidth="1"/>
    <col min="2305" max="2305" width="8.5703125" customWidth="1"/>
    <col min="2306" max="2306" width="8.42578125" customWidth="1"/>
    <col min="2307" max="2325" width="10.7109375" customWidth="1"/>
    <col min="2326" max="2326" width="13.28515625" customWidth="1"/>
    <col min="2327" max="2327" width="14.7109375" customWidth="1"/>
    <col min="2328" max="2328" width="10.7109375" customWidth="1"/>
    <col min="2561" max="2561" width="8.5703125" customWidth="1"/>
    <col min="2562" max="2562" width="8.42578125" customWidth="1"/>
    <col min="2563" max="2581" width="10.7109375" customWidth="1"/>
    <col min="2582" max="2582" width="13.28515625" customWidth="1"/>
    <col min="2583" max="2583" width="14.7109375" customWidth="1"/>
    <col min="2584" max="2584" width="10.7109375" customWidth="1"/>
    <col min="2817" max="2817" width="8.5703125" customWidth="1"/>
    <col min="2818" max="2818" width="8.42578125" customWidth="1"/>
    <col min="2819" max="2837" width="10.7109375" customWidth="1"/>
    <col min="2838" max="2838" width="13.28515625" customWidth="1"/>
    <col min="2839" max="2839" width="14.7109375" customWidth="1"/>
    <col min="2840" max="2840" width="10.7109375" customWidth="1"/>
    <col min="3073" max="3073" width="8.5703125" customWidth="1"/>
    <col min="3074" max="3074" width="8.42578125" customWidth="1"/>
    <col min="3075" max="3093" width="10.7109375" customWidth="1"/>
    <col min="3094" max="3094" width="13.28515625" customWidth="1"/>
    <col min="3095" max="3095" width="14.7109375" customWidth="1"/>
    <col min="3096" max="3096" width="10.7109375" customWidth="1"/>
    <col min="3329" max="3329" width="8.5703125" customWidth="1"/>
    <col min="3330" max="3330" width="8.42578125" customWidth="1"/>
    <col min="3331" max="3349" width="10.7109375" customWidth="1"/>
    <col min="3350" max="3350" width="13.28515625" customWidth="1"/>
    <col min="3351" max="3351" width="14.7109375" customWidth="1"/>
    <col min="3352" max="3352" width="10.7109375" customWidth="1"/>
    <col min="3585" max="3585" width="8.5703125" customWidth="1"/>
    <col min="3586" max="3586" width="8.42578125" customWidth="1"/>
    <col min="3587" max="3605" width="10.7109375" customWidth="1"/>
    <col min="3606" max="3606" width="13.28515625" customWidth="1"/>
    <col min="3607" max="3607" width="14.7109375" customWidth="1"/>
    <col min="3608" max="3608" width="10.7109375" customWidth="1"/>
    <col min="3841" max="3841" width="8.5703125" customWidth="1"/>
    <col min="3842" max="3842" width="8.42578125" customWidth="1"/>
    <col min="3843" max="3861" width="10.7109375" customWidth="1"/>
    <col min="3862" max="3862" width="13.28515625" customWidth="1"/>
    <col min="3863" max="3863" width="14.7109375" customWidth="1"/>
    <col min="3864" max="3864" width="10.7109375" customWidth="1"/>
    <col min="4097" max="4097" width="8.5703125" customWidth="1"/>
    <col min="4098" max="4098" width="8.42578125" customWidth="1"/>
    <col min="4099" max="4117" width="10.7109375" customWidth="1"/>
    <col min="4118" max="4118" width="13.28515625" customWidth="1"/>
    <col min="4119" max="4119" width="14.7109375" customWidth="1"/>
    <col min="4120" max="4120" width="10.7109375" customWidth="1"/>
    <col min="4353" max="4353" width="8.5703125" customWidth="1"/>
    <col min="4354" max="4354" width="8.42578125" customWidth="1"/>
    <col min="4355" max="4373" width="10.7109375" customWidth="1"/>
    <col min="4374" max="4374" width="13.28515625" customWidth="1"/>
    <col min="4375" max="4375" width="14.7109375" customWidth="1"/>
    <col min="4376" max="4376" width="10.7109375" customWidth="1"/>
    <col min="4609" max="4609" width="8.5703125" customWidth="1"/>
    <col min="4610" max="4610" width="8.42578125" customWidth="1"/>
    <col min="4611" max="4629" width="10.7109375" customWidth="1"/>
    <col min="4630" max="4630" width="13.28515625" customWidth="1"/>
    <col min="4631" max="4631" width="14.7109375" customWidth="1"/>
    <col min="4632" max="4632" width="10.7109375" customWidth="1"/>
    <col min="4865" max="4865" width="8.5703125" customWidth="1"/>
    <col min="4866" max="4866" width="8.42578125" customWidth="1"/>
    <col min="4867" max="4885" width="10.7109375" customWidth="1"/>
    <col min="4886" max="4886" width="13.28515625" customWidth="1"/>
    <col min="4887" max="4887" width="14.7109375" customWidth="1"/>
    <col min="4888" max="4888" width="10.7109375" customWidth="1"/>
    <col min="5121" max="5121" width="8.5703125" customWidth="1"/>
    <col min="5122" max="5122" width="8.42578125" customWidth="1"/>
    <col min="5123" max="5141" width="10.7109375" customWidth="1"/>
    <col min="5142" max="5142" width="13.28515625" customWidth="1"/>
    <col min="5143" max="5143" width="14.7109375" customWidth="1"/>
    <col min="5144" max="5144" width="10.7109375" customWidth="1"/>
    <col min="5377" max="5377" width="8.5703125" customWidth="1"/>
    <col min="5378" max="5378" width="8.42578125" customWidth="1"/>
    <col min="5379" max="5397" width="10.7109375" customWidth="1"/>
    <col min="5398" max="5398" width="13.28515625" customWidth="1"/>
    <col min="5399" max="5399" width="14.7109375" customWidth="1"/>
    <col min="5400" max="5400" width="10.7109375" customWidth="1"/>
    <col min="5633" max="5633" width="8.5703125" customWidth="1"/>
    <col min="5634" max="5634" width="8.42578125" customWidth="1"/>
    <col min="5635" max="5653" width="10.7109375" customWidth="1"/>
    <col min="5654" max="5654" width="13.28515625" customWidth="1"/>
    <col min="5655" max="5655" width="14.7109375" customWidth="1"/>
    <col min="5656" max="5656" width="10.7109375" customWidth="1"/>
    <col min="5889" max="5889" width="8.5703125" customWidth="1"/>
    <col min="5890" max="5890" width="8.42578125" customWidth="1"/>
    <col min="5891" max="5909" width="10.7109375" customWidth="1"/>
    <col min="5910" max="5910" width="13.28515625" customWidth="1"/>
    <col min="5911" max="5911" width="14.7109375" customWidth="1"/>
    <col min="5912" max="5912" width="10.7109375" customWidth="1"/>
    <col min="6145" max="6145" width="8.5703125" customWidth="1"/>
    <col min="6146" max="6146" width="8.42578125" customWidth="1"/>
    <col min="6147" max="6165" width="10.7109375" customWidth="1"/>
    <col min="6166" max="6166" width="13.28515625" customWidth="1"/>
    <col min="6167" max="6167" width="14.7109375" customWidth="1"/>
    <col min="6168" max="6168" width="10.7109375" customWidth="1"/>
    <col min="6401" max="6401" width="8.5703125" customWidth="1"/>
    <col min="6402" max="6402" width="8.42578125" customWidth="1"/>
    <col min="6403" max="6421" width="10.7109375" customWidth="1"/>
    <col min="6422" max="6422" width="13.28515625" customWidth="1"/>
    <col min="6423" max="6423" width="14.7109375" customWidth="1"/>
    <col min="6424" max="6424" width="10.7109375" customWidth="1"/>
    <col min="6657" max="6657" width="8.5703125" customWidth="1"/>
    <col min="6658" max="6658" width="8.42578125" customWidth="1"/>
    <col min="6659" max="6677" width="10.7109375" customWidth="1"/>
    <col min="6678" max="6678" width="13.28515625" customWidth="1"/>
    <col min="6679" max="6679" width="14.7109375" customWidth="1"/>
    <col min="6680" max="6680" width="10.7109375" customWidth="1"/>
    <col min="6913" max="6913" width="8.5703125" customWidth="1"/>
    <col min="6914" max="6914" width="8.42578125" customWidth="1"/>
    <col min="6915" max="6933" width="10.7109375" customWidth="1"/>
    <col min="6934" max="6934" width="13.28515625" customWidth="1"/>
    <col min="6935" max="6935" width="14.7109375" customWidth="1"/>
    <col min="6936" max="6936" width="10.7109375" customWidth="1"/>
    <col min="7169" max="7169" width="8.5703125" customWidth="1"/>
    <col min="7170" max="7170" width="8.42578125" customWidth="1"/>
    <col min="7171" max="7189" width="10.7109375" customWidth="1"/>
    <col min="7190" max="7190" width="13.28515625" customWidth="1"/>
    <col min="7191" max="7191" width="14.7109375" customWidth="1"/>
    <col min="7192" max="7192" width="10.7109375" customWidth="1"/>
    <col min="7425" max="7425" width="8.5703125" customWidth="1"/>
    <col min="7426" max="7426" width="8.42578125" customWidth="1"/>
    <col min="7427" max="7445" width="10.7109375" customWidth="1"/>
    <col min="7446" max="7446" width="13.28515625" customWidth="1"/>
    <col min="7447" max="7447" width="14.7109375" customWidth="1"/>
    <col min="7448" max="7448" width="10.7109375" customWidth="1"/>
    <col min="7681" max="7681" width="8.5703125" customWidth="1"/>
    <col min="7682" max="7682" width="8.42578125" customWidth="1"/>
    <col min="7683" max="7701" width="10.7109375" customWidth="1"/>
    <col min="7702" max="7702" width="13.28515625" customWidth="1"/>
    <col min="7703" max="7703" width="14.7109375" customWidth="1"/>
    <col min="7704" max="7704" width="10.7109375" customWidth="1"/>
    <col min="7937" max="7937" width="8.5703125" customWidth="1"/>
    <col min="7938" max="7938" width="8.42578125" customWidth="1"/>
    <col min="7939" max="7957" width="10.7109375" customWidth="1"/>
    <col min="7958" max="7958" width="13.28515625" customWidth="1"/>
    <col min="7959" max="7959" width="14.7109375" customWidth="1"/>
    <col min="7960" max="7960" width="10.7109375" customWidth="1"/>
    <col min="8193" max="8193" width="8.5703125" customWidth="1"/>
    <col min="8194" max="8194" width="8.42578125" customWidth="1"/>
    <col min="8195" max="8213" width="10.7109375" customWidth="1"/>
    <col min="8214" max="8214" width="13.28515625" customWidth="1"/>
    <col min="8215" max="8215" width="14.7109375" customWidth="1"/>
    <col min="8216" max="8216" width="10.7109375" customWidth="1"/>
    <col min="8449" max="8449" width="8.5703125" customWidth="1"/>
    <col min="8450" max="8450" width="8.42578125" customWidth="1"/>
    <col min="8451" max="8469" width="10.7109375" customWidth="1"/>
    <col min="8470" max="8470" width="13.28515625" customWidth="1"/>
    <col min="8471" max="8471" width="14.7109375" customWidth="1"/>
    <col min="8472" max="8472" width="10.7109375" customWidth="1"/>
    <col min="8705" max="8705" width="8.5703125" customWidth="1"/>
    <col min="8706" max="8706" width="8.42578125" customWidth="1"/>
    <col min="8707" max="8725" width="10.7109375" customWidth="1"/>
    <col min="8726" max="8726" width="13.28515625" customWidth="1"/>
    <col min="8727" max="8727" width="14.7109375" customWidth="1"/>
    <col min="8728" max="8728" width="10.7109375" customWidth="1"/>
    <col min="8961" max="8961" width="8.5703125" customWidth="1"/>
    <col min="8962" max="8962" width="8.42578125" customWidth="1"/>
    <col min="8963" max="8981" width="10.7109375" customWidth="1"/>
    <col min="8982" max="8982" width="13.28515625" customWidth="1"/>
    <col min="8983" max="8983" width="14.7109375" customWidth="1"/>
    <col min="8984" max="8984" width="10.7109375" customWidth="1"/>
    <col min="9217" max="9217" width="8.5703125" customWidth="1"/>
    <col min="9218" max="9218" width="8.42578125" customWidth="1"/>
    <col min="9219" max="9237" width="10.7109375" customWidth="1"/>
    <col min="9238" max="9238" width="13.28515625" customWidth="1"/>
    <col min="9239" max="9239" width="14.7109375" customWidth="1"/>
    <col min="9240" max="9240" width="10.7109375" customWidth="1"/>
    <col min="9473" max="9473" width="8.5703125" customWidth="1"/>
    <col min="9474" max="9474" width="8.42578125" customWidth="1"/>
    <col min="9475" max="9493" width="10.7109375" customWidth="1"/>
    <col min="9494" max="9494" width="13.28515625" customWidth="1"/>
    <col min="9495" max="9495" width="14.7109375" customWidth="1"/>
    <col min="9496" max="9496" width="10.7109375" customWidth="1"/>
    <col min="9729" max="9729" width="8.5703125" customWidth="1"/>
    <col min="9730" max="9730" width="8.42578125" customWidth="1"/>
    <col min="9731" max="9749" width="10.7109375" customWidth="1"/>
    <col min="9750" max="9750" width="13.28515625" customWidth="1"/>
    <col min="9751" max="9751" width="14.7109375" customWidth="1"/>
    <col min="9752" max="9752" width="10.7109375" customWidth="1"/>
    <col min="9985" max="9985" width="8.5703125" customWidth="1"/>
    <col min="9986" max="9986" width="8.42578125" customWidth="1"/>
    <col min="9987" max="10005" width="10.7109375" customWidth="1"/>
    <col min="10006" max="10006" width="13.28515625" customWidth="1"/>
    <col min="10007" max="10007" width="14.7109375" customWidth="1"/>
    <col min="10008" max="10008" width="10.7109375" customWidth="1"/>
    <col min="10241" max="10241" width="8.5703125" customWidth="1"/>
    <col min="10242" max="10242" width="8.42578125" customWidth="1"/>
    <col min="10243" max="10261" width="10.7109375" customWidth="1"/>
    <col min="10262" max="10262" width="13.28515625" customWidth="1"/>
    <col min="10263" max="10263" width="14.7109375" customWidth="1"/>
    <col min="10264" max="10264" width="10.7109375" customWidth="1"/>
    <col min="10497" max="10497" width="8.5703125" customWidth="1"/>
    <col min="10498" max="10498" width="8.42578125" customWidth="1"/>
    <col min="10499" max="10517" width="10.7109375" customWidth="1"/>
    <col min="10518" max="10518" width="13.28515625" customWidth="1"/>
    <col min="10519" max="10519" width="14.7109375" customWidth="1"/>
    <col min="10520" max="10520" width="10.7109375" customWidth="1"/>
    <col min="10753" max="10753" width="8.5703125" customWidth="1"/>
    <col min="10754" max="10754" width="8.42578125" customWidth="1"/>
    <col min="10755" max="10773" width="10.7109375" customWidth="1"/>
    <col min="10774" max="10774" width="13.28515625" customWidth="1"/>
    <col min="10775" max="10775" width="14.7109375" customWidth="1"/>
    <col min="10776" max="10776" width="10.7109375" customWidth="1"/>
    <col min="11009" max="11009" width="8.5703125" customWidth="1"/>
    <col min="11010" max="11010" width="8.42578125" customWidth="1"/>
    <col min="11011" max="11029" width="10.7109375" customWidth="1"/>
    <col min="11030" max="11030" width="13.28515625" customWidth="1"/>
    <col min="11031" max="11031" width="14.7109375" customWidth="1"/>
    <col min="11032" max="11032" width="10.7109375" customWidth="1"/>
    <col min="11265" max="11265" width="8.5703125" customWidth="1"/>
    <col min="11266" max="11266" width="8.42578125" customWidth="1"/>
    <col min="11267" max="11285" width="10.7109375" customWidth="1"/>
    <col min="11286" max="11286" width="13.28515625" customWidth="1"/>
    <col min="11287" max="11287" width="14.7109375" customWidth="1"/>
    <col min="11288" max="11288" width="10.7109375" customWidth="1"/>
    <col min="11521" max="11521" width="8.5703125" customWidth="1"/>
    <col min="11522" max="11522" width="8.42578125" customWidth="1"/>
    <col min="11523" max="11541" width="10.7109375" customWidth="1"/>
    <col min="11542" max="11542" width="13.28515625" customWidth="1"/>
    <col min="11543" max="11543" width="14.7109375" customWidth="1"/>
    <col min="11544" max="11544" width="10.7109375" customWidth="1"/>
    <col min="11777" max="11777" width="8.5703125" customWidth="1"/>
    <col min="11778" max="11778" width="8.42578125" customWidth="1"/>
    <col min="11779" max="11797" width="10.7109375" customWidth="1"/>
    <col min="11798" max="11798" width="13.28515625" customWidth="1"/>
    <col min="11799" max="11799" width="14.7109375" customWidth="1"/>
    <col min="11800" max="11800" width="10.7109375" customWidth="1"/>
    <col min="12033" max="12033" width="8.5703125" customWidth="1"/>
    <col min="12034" max="12034" width="8.42578125" customWidth="1"/>
    <col min="12035" max="12053" width="10.7109375" customWidth="1"/>
    <col min="12054" max="12054" width="13.28515625" customWidth="1"/>
    <col min="12055" max="12055" width="14.7109375" customWidth="1"/>
    <col min="12056" max="12056" width="10.7109375" customWidth="1"/>
    <col min="12289" max="12289" width="8.5703125" customWidth="1"/>
    <col min="12290" max="12290" width="8.42578125" customWidth="1"/>
    <col min="12291" max="12309" width="10.7109375" customWidth="1"/>
    <col min="12310" max="12310" width="13.28515625" customWidth="1"/>
    <col min="12311" max="12311" width="14.7109375" customWidth="1"/>
    <col min="12312" max="12312" width="10.7109375" customWidth="1"/>
    <col min="12545" max="12545" width="8.5703125" customWidth="1"/>
    <col min="12546" max="12546" width="8.42578125" customWidth="1"/>
    <col min="12547" max="12565" width="10.7109375" customWidth="1"/>
    <col min="12566" max="12566" width="13.28515625" customWidth="1"/>
    <col min="12567" max="12567" width="14.7109375" customWidth="1"/>
    <col min="12568" max="12568" width="10.7109375" customWidth="1"/>
    <col min="12801" max="12801" width="8.5703125" customWidth="1"/>
    <col min="12802" max="12802" width="8.42578125" customWidth="1"/>
    <col min="12803" max="12821" width="10.7109375" customWidth="1"/>
    <col min="12822" max="12822" width="13.28515625" customWidth="1"/>
    <col min="12823" max="12823" width="14.7109375" customWidth="1"/>
    <col min="12824" max="12824" width="10.7109375" customWidth="1"/>
    <col min="13057" max="13057" width="8.5703125" customWidth="1"/>
    <col min="13058" max="13058" width="8.42578125" customWidth="1"/>
    <col min="13059" max="13077" width="10.7109375" customWidth="1"/>
    <col min="13078" max="13078" width="13.28515625" customWidth="1"/>
    <col min="13079" max="13079" width="14.7109375" customWidth="1"/>
    <col min="13080" max="13080" width="10.7109375" customWidth="1"/>
    <col min="13313" max="13313" width="8.5703125" customWidth="1"/>
    <col min="13314" max="13314" width="8.42578125" customWidth="1"/>
    <col min="13315" max="13333" width="10.7109375" customWidth="1"/>
    <col min="13334" max="13334" width="13.28515625" customWidth="1"/>
    <col min="13335" max="13335" width="14.7109375" customWidth="1"/>
    <col min="13336" max="13336" width="10.7109375" customWidth="1"/>
    <col min="13569" max="13569" width="8.5703125" customWidth="1"/>
    <col min="13570" max="13570" width="8.42578125" customWidth="1"/>
    <col min="13571" max="13589" width="10.7109375" customWidth="1"/>
    <col min="13590" max="13590" width="13.28515625" customWidth="1"/>
    <col min="13591" max="13591" width="14.7109375" customWidth="1"/>
    <col min="13592" max="13592" width="10.7109375" customWidth="1"/>
    <col min="13825" max="13825" width="8.5703125" customWidth="1"/>
    <col min="13826" max="13826" width="8.42578125" customWidth="1"/>
    <col min="13827" max="13845" width="10.7109375" customWidth="1"/>
    <col min="13846" max="13846" width="13.28515625" customWidth="1"/>
    <col min="13847" max="13847" width="14.7109375" customWidth="1"/>
    <col min="13848" max="13848" width="10.7109375" customWidth="1"/>
    <col min="14081" max="14081" width="8.5703125" customWidth="1"/>
    <col min="14082" max="14082" width="8.42578125" customWidth="1"/>
    <col min="14083" max="14101" width="10.7109375" customWidth="1"/>
    <col min="14102" max="14102" width="13.28515625" customWidth="1"/>
    <col min="14103" max="14103" width="14.7109375" customWidth="1"/>
    <col min="14104" max="14104" width="10.7109375" customWidth="1"/>
    <col min="14337" max="14337" width="8.5703125" customWidth="1"/>
    <col min="14338" max="14338" width="8.42578125" customWidth="1"/>
    <col min="14339" max="14357" width="10.7109375" customWidth="1"/>
    <col min="14358" max="14358" width="13.28515625" customWidth="1"/>
    <col min="14359" max="14359" width="14.7109375" customWidth="1"/>
    <col min="14360" max="14360" width="10.7109375" customWidth="1"/>
    <col min="14593" max="14593" width="8.5703125" customWidth="1"/>
    <col min="14594" max="14594" width="8.42578125" customWidth="1"/>
    <col min="14595" max="14613" width="10.7109375" customWidth="1"/>
    <col min="14614" max="14614" width="13.28515625" customWidth="1"/>
    <col min="14615" max="14615" width="14.7109375" customWidth="1"/>
    <col min="14616" max="14616" width="10.7109375" customWidth="1"/>
    <col min="14849" max="14849" width="8.5703125" customWidth="1"/>
    <col min="14850" max="14850" width="8.42578125" customWidth="1"/>
    <col min="14851" max="14869" width="10.7109375" customWidth="1"/>
    <col min="14870" max="14870" width="13.28515625" customWidth="1"/>
    <col min="14871" max="14871" width="14.7109375" customWidth="1"/>
    <col min="14872" max="14872" width="10.7109375" customWidth="1"/>
    <col min="15105" max="15105" width="8.5703125" customWidth="1"/>
    <col min="15106" max="15106" width="8.42578125" customWidth="1"/>
    <col min="15107" max="15125" width="10.7109375" customWidth="1"/>
    <col min="15126" max="15126" width="13.28515625" customWidth="1"/>
    <col min="15127" max="15127" width="14.7109375" customWidth="1"/>
    <col min="15128" max="15128" width="10.7109375" customWidth="1"/>
    <col min="15361" max="15361" width="8.5703125" customWidth="1"/>
    <col min="15362" max="15362" width="8.42578125" customWidth="1"/>
    <col min="15363" max="15381" width="10.7109375" customWidth="1"/>
    <col min="15382" max="15382" width="13.28515625" customWidth="1"/>
    <col min="15383" max="15383" width="14.7109375" customWidth="1"/>
    <col min="15384" max="15384" width="10.7109375" customWidth="1"/>
    <col min="15617" max="15617" width="8.5703125" customWidth="1"/>
    <col min="15618" max="15618" width="8.42578125" customWidth="1"/>
    <col min="15619" max="15637" width="10.7109375" customWidth="1"/>
    <col min="15638" max="15638" width="13.28515625" customWidth="1"/>
    <col min="15639" max="15639" width="14.7109375" customWidth="1"/>
    <col min="15640" max="15640" width="10.7109375" customWidth="1"/>
    <col min="15873" max="15873" width="8.5703125" customWidth="1"/>
    <col min="15874" max="15874" width="8.42578125" customWidth="1"/>
    <col min="15875" max="15893" width="10.7109375" customWidth="1"/>
    <col min="15894" max="15894" width="13.28515625" customWidth="1"/>
    <col min="15895" max="15895" width="14.7109375" customWidth="1"/>
    <col min="15896" max="15896" width="10.7109375" customWidth="1"/>
    <col min="16129" max="16129" width="8.5703125" customWidth="1"/>
    <col min="16130" max="16130" width="8.42578125" customWidth="1"/>
    <col min="16131" max="16149" width="10.7109375" customWidth="1"/>
    <col min="16150" max="16150" width="13.28515625" customWidth="1"/>
    <col min="16151" max="16151" width="14.7109375" customWidth="1"/>
    <col min="16152" max="16152" width="10.7109375" customWidth="1"/>
  </cols>
  <sheetData>
    <row r="1" spans="1:19" ht="21.75" customHeight="1" x14ac:dyDescent="0.25">
      <c r="A1" s="8" t="s">
        <v>266</v>
      </c>
    </row>
    <row r="2" spans="1:19" ht="19.5" customHeight="1" x14ac:dyDescent="0.25">
      <c r="A2" s="8" t="s">
        <v>333</v>
      </c>
    </row>
    <row r="3" spans="1:19" ht="13.5" thickBot="1" x14ac:dyDescent="0.25"/>
    <row r="4" spans="1:19" ht="40.5" customHeight="1" thickBot="1" x14ac:dyDescent="0.25">
      <c r="A4" s="508" t="s">
        <v>267</v>
      </c>
      <c r="B4" s="509"/>
      <c r="C4" s="508" t="s">
        <v>268</v>
      </c>
      <c r="D4" s="510"/>
      <c r="E4" s="505"/>
      <c r="F4" s="505"/>
      <c r="G4" s="505"/>
      <c r="H4" s="505"/>
      <c r="I4" s="505"/>
      <c r="J4" s="505"/>
      <c r="K4" s="505"/>
      <c r="L4" s="158"/>
      <c r="M4" s="501"/>
      <c r="N4" s="159"/>
    </row>
    <row r="5" spans="1:19" ht="20.100000000000001" customHeight="1" thickBot="1" x14ac:dyDescent="0.25">
      <c r="A5" s="503" t="s">
        <v>269</v>
      </c>
      <c r="B5" s="504"/>
      <c r="C5" s="511" t="s">
        <v>270</v>
      </c>
      <c r="D5" s="512"/>
      <c r="E5" s="513"/>
      <c r="F5" s="513"/>
      <c r="G5" s="513"/>
      <c r="H5" s="513"/>
      <c r="I5" s="513"/>
      <c r="J5" s="513"/>
      <c r="K5" s="514"/>
      <c r="L5" s="160"/>
      <c r="M5" s="502"/>
      <c r="N5" s="161"/>
    </row>
    <row r="6" spans="1:19" ht="20.100000000000001" customHeight="1" thickBot="1" x14ac:dyDescent="0.25">
      <c r="A6" s="3" t="s">
        <v>271</v>
      </c>
      <c r="B6" s="127" t="s">
        <v>272</v>
      </c>
      <c r="C6" s="162">
        <v>25</v>
      </c>
      <c r="D6" s="129" t="s">
        <v>45</v>
      </c>
      <c r="E6" s="162">
        <v>32</v>
      </c>
      <c r="F6" s="129" t="s">
        <v>45</v>
      </c>
      <c r="G6" s="162">
        <v>40</v>
      </c>
      <c r="H6" s="129" t="s">
        <v>45</v>
      </c>
      <c r="I6" s="162">
        <v>50</v>
      </c>
      <c r="J6" s="129" t="s">
        <v>45</v>
      </c>
      <c r="K6" s="162">
        <v>63</v>
      </c>
      <c r="L6" s="129" t="s">
        <v>45</v>
      </c>
      <c r="M6" s="502"/>
      <c r="N6" s="161"/>
    </row>
    <row r="7" spans="1:19" ht="20.100000000000001" customHeight="1" x14ac:dyDescent="0.2">
      <c r="A7" s="163">
        <v>25</v>
      </c>
      <c r="B7" s="164">
        <v>25</v>
      </c>
      <c r="C7" s="165">
        <v>25</v>
      </c>
      <c r="D7" s="166">
        <v>0.1</v>
      </c>
      <c r="E7" s="167" t="s">
        <v>26</v>
      </c>
      <c r="F7" s="168" t="s">
        <v>26</v>
      </c>
      <c r="G7" s="169" t="s">
        <v>26</v>
      </c>
      <c r="H7" s="168" t="s">
        <v>26</v>
      </c>
      <c r="I7" s="167" t="s">
        <v>26</v>
      </c>
      <c r="J7" s="168" t="s">
        <v>26</v>
      </c>
      <c r="K7" s="169" t="s">
        <v>26</v>
      </c>
      <c r="L7" s="168" t="s">
        <v>26</v>
      </c>
      <c r="M7" s="89"/>
      <c r="N7" s="89"/>
    </row>
    <row r="8" spans="1:19" ht="20.100000000000001" customHeight="1" x14ac:dyDescent="0.2">
      <c r="A8" s="170">
        <v>32</v>
      </c>
      <c r="B8" s="171">
        <v>25</v>
      </c>
      <c r="C8" s="172">
        <v>25</v>
      </c>
      <c r="D8" s="173">
        <v>0.1</v>
      </c>
      <c r="E8" s="172">
        <v>32</v>
      </c>
      <c r="F8" s="173">
        <v>0.1</v>
      </c>
      <c r="G8" s="174" t="s">
        <v>26</v>
      </c>
      <c r="H8" s="175" t="s">
        <v>26</v>
      </c>
      <c r="I8" s="174" t="s">
        <v>26</v>
      </c>
      <c r="J8" s="176" t="s">
        <v>26</v>
      </c>
      <c r="K8" s="174" t="s">
        <v>26</v>
      </c>
      <c r="L8" s="176" t="s">
        <v>26</v>
      </c>
      <c r="M8" s="89"/>
      <c r="N8" s="89"/>
      <c r="Q8" s="89"/>
      <c r="R8" s="89"/>
      <c r="S8" s="89"/>
    </row>
    <row r="9" spans="1:19" ht="20.100000000000001" customHeight="1" x14ac:dyDescent="0.2">
      <c r="A9" s="177">
        <v>32</v>
      </c>
      <c r="B9" s="178">
        <v>32</v>
      </c>
      <c r="C9" s="179">
        <v>25</v>
      </c>
      <c r="D9" s="173">
        <v>0.1</v>
      </c>
      <c r="E9" s="179">
        <v>32</v>
      </c>
      <c r="F9" s="173">
        <v>0.1</v>
      </c>
      <c r="G9" s="180" t="s">
        <v>26</v>
      </c>
      <c r="H9" s="181" t="s">
        <v>26</v>
      </c>
      <c r="I9" s="180" t="s">
        <v>26</v>
      </c>
      <c r="J9" s="168" t="s">
        <v>26</v>
      </c>
      <c r="K9" s="169" t="s">
        <v>26</v>
      </c>
      <c r="L9" s="168" t="s">
        <v>26</v>
      </c>
      <c r="M9" s="89"/>
      <c r="N9" s="89"/>
    </row>
    <row r="10" spans="1:19" ht="20.100000000000001" customHeight="1" x14ac:dyDescent="0.2">
      <c r="A10" s="182">
        <v>40</v>
      </c>
      <c r="B10" s="171">
        <v>32</v>
      </c>
      <c r="C10" s="174" t="s">
        <v>26</v>
      </c>
      <c r="D10" s="176" t="s">
        <v>26</v>
      </c>
      <c r="E10" s="172">
        <v>32</v>
      </c>
      <c r="F10" s="173">
        <v>0.1</v>
      </c>
      <c r="G10" s="174" t="s">
        <v>26</v>
      </c>
      <c r="H10" s="176" t="s">
        <v>26</v>
      </c>
      <c r="I10" s="174" t="s">
        <v>26</v>
      </c>
      <c r="J10" s="176" t="s">
        <v>26</v>
      </c>
      <c r="K10" s="174" t="s">
        <v>26</v>
      </c>
      <c r="L10" s="176" t="s">
        <v>26</v>
      </c>
      <c r="M10" s="89"/>
      <c r="N10" s="89"/>
    </row>
    <row r="11" spans="1:19" ht="20.100000000000001" customHeight="1" x14ac:dyDescent="0.2">
      <c r="A11" s="182">
        <v>40</v>
      </c>
      <c r="B11" s="171">
        <v>40</v>
      </c>
      <c r="C11" s="174">
        <v>25</v>
      </c>
      <c r="D11" s="173">
        <v>0.1</v>
      </c>
      <c r="E11" s="183">
        <v>32</v>
      </c>
      <c r="F11" s="173">
        <v>0.1</v>
      </c>
      <c r="G11" s="172">
        <v>40</v>
      </c>
      <c r="H11" s="173">
        <v>0.1</v>
      </c>
      <c r="I11" s="174" t="s">
        <v>26</v>
      </c>
      <c r="J11" s="176" t="s">
        <v>26</v>
      </c>
      <c r="K11" s="174" t="s">
        <v>26</v>
      </c>
      <c r="L11" s="176" t="s">
        <v>26</v>
      </c>
      <c r="M11" s="89"/>
      <c r="N11" s="89"/>
    </row>
    <row r="12" spans="1:19" ht="20.100000000000001" customHeight="1" x14ac:dyDescent="0.2">
      <c r="A12" s="184">
        <v>50</v>
      </c>
      <c r="B12" s="164">
        <v>40</v>
      </c>
      <c r="C12" s="174" t="s">
        <v>26</v>
      </c>
      <c r="D12" s="168" t="s">
        <v>26</v>
      </c>
      <c r="E12" s="185">
        <v>32</v>
      </c>
      <c r="F12" s="173">
        <v>0.1</v>
      </c>
      <c r="G12" s="174" t="s">
        <v>26</v>
      </c>
      <c r="H12" s="176" t="s">
        <v>26</v>
      </c>
      <c r="I12" s="174" t="s">
        <v>26</v>
      </c>
      <c r="J12" s="176" t="s">
        <v>26</v>
      </c>
      <c r="K12" s="174" t="s">
        <v>26</v>
      </c>
      <c r="L12" s="168" t="s">
        <v>26</v>
      </c>
      <c r="M12" s="89"/>
      <c r="N12" s="89"/>
    </row>
    <row r="13" spans="1:19" ht="20.100000000000001" customHeight="1" x14ac:dyDescent="0.2">
      <c r="A13" s="182">
        <v>50</v>
      </c>
      <c r="B13" s="171">
        <v>50</v>
      </c>
      <c r="C13" s="174" t="s">
        <v>26</v>
      </c>
      <c r="D13" s="176"/>
      <c r="E13" s="183">
        <v>32</v>
      </c>
      <c r="F13" s="173">
        <v>0.1</v>
      </c>
      <c r="G13" s="174" t="s">
        <v>26</v>
      </c>
      <c r="H13" s="176" t="s">
        <v>26</v>
      </c>
      <c r="I13" s="183">
        <v>50</v>
      </c>
      <c r="J13" s="173">
        <v>0.1</v>
      </c>
      <c r="K13" s="174" t="s">
        <v>26</v>
      </c>
      <c r="L13" s="176" t="s">
        <v>26</v>
      </c>
      <c r="M13" s="89"/>
      <c r="N13" s="89"/>
    </row>
    <row r="14" spans="1:19" ht="20.100000000000001" customHeight="1" x14ac:dyDescent="0.2">
      <c r="A14" s="182">
        <v>63</v>
      </c>
      <c r="B14" s="171">
        <v>50</v>
      </c>
      <c r="C14" s="174" t="s">
        <v>26</v>
      </c>
      <c r="D14" s="176"/>
      <c r="E14" s="183">
        <v>32</v>
      </c>
      <c r="F14" s="173">
        <v>0.1</v>
      </c>
      <c r="G14" s="174" t="s">
        <v>26</v>
      </c>
      <c r="H14" s="176" t="s">
        <v>26</v>
      </c>
      <c r="I14" s="187" t="s">
        <v>26</v>
      </c>
      <c r="J14" s="188" t="s">
        <v>26</v>
      </c>
      <c r="K14" s="174" t="s">
        <v>26</v>
      </c>
      <c r="L14" s="176" t="s">
        <v>26</v>
      </c>
      <c r="M14" s="89"/>
      <c r="N14" s="89"/>
    </row>
    <row r="15" spans="1:19" ht="20.100000000000001" customHeight="1" thickBot="1" x14ac:dyDescent="0.25">
      <c r="A15" s="207">
        <v>63</v>
      </c>
      <c r="B15" s="208">
        <v>63</v>
      </c>
      <c r="C15" s="209" t="s">
        <v>26</v>
      </c>
      <c r="D15" s="210"/>
      <c r="E15" s="211">
        <v>32</v>
      </c>
      <c r="F15" s="212">
        <v>0.1</v>
      </c>
      <c r="G15" s="213">
        <v>40</v>
      </c>
      <c r="H15" s="212">
        <v>0.1</v>
      </c>
      <c r="I15" s="211">
        <v>50</v>
      </c>
      <c r="J15" s="212">
        <v>0.1</v>
      </c>
      <c r="K15" s="213">
        <v>63</v>
      </c>
      <c r="L15" s="212">
        <v>0.1</v>
      </c>
      <c r="M15" s="89"/>
      <c r="N15" s="89"/>
    </row>
    <row r="16" spans="1:19" ht="10.5" customHeight="1" thickBot="1" x14ac:dyDescent="0.25"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pans="1:19" ht="43.5" customHeight="1" thickBot="1" x14ac:dyDescent="0.25">
      <c r="A17" s="508" t="s">
        <v>274</v>
      </c>
      <c r="B17" s="509"/>
      <c r="C17" s="515" t="s">
        <v>268</v>
      </c>
      <c r="D17" s="516"/>
      <c r="E17" s="517"/>
      <c r="F17" s="517"/>
      <c r="G17" s="517"/>
      <c r="H17" s="517"/>
      <c r="I17" s="517"/>
      <c r="J17" s="517"/>
      <c r="K17" s="517"/>
      <c r="L17" s="517"/>
      <c r="M17" s="518"/>
      <c r="N17" s="518"/>
      <c r="O17" s="518"/>
      <c r="P17" s="518"/>
      <c r="Q17" s="518"/>
      <c r="R17" s="519"/>
      <c r="S17" s="501"/>
    </row>
    <row r="18" spans="1:19" ht="20.100000000000001" customHeight="1" thickBot="1" x14ac:dyDescent="0.25">
      <c r="A18" s="503" t="s">
        <v>269</v>
      </c>
      <c r="B18" s="504"/>
      <c r="C18" s="503" t="s">
        <v>270</v>
      </c>
      <c r="D18" s="505"/>
      <c r="E18" s="506"/>
      <c r="F18" s="506"/>
      <c r="G18" s="506"/>
      <c r="H18" s="506"/>
      <c r="I18" s="506"/>
      <c r="J18" s="506"/>
      <c r="K18" s="506"/>
      <c r="L18" s="506"/>
      <c r="M18" s="507"/>
      <c r="N18" s="507"/>
      <c r="O18" s="507"/>
      <c r="P18" s="507"/>
      <c r="Q18" s="507"/>
      <c r="R18" s="483"/>
      <c r="S18" s="502"/>
    </row>
    <row r="19" spans="1:19" ht="20.100000000000001" customHeight="1" thickBot="1" x14ac:dyDescent="0.25">
      <c r="A19" s="3" t="s">
        <v>271</v>
      </c>
      <c r="B19" s="127" t="s">
        <v>272</v>
      </c>
      <c r="C19" s="162">
        <v>25</v>
      </c>
      <c r="D19" s="129" t="s">
        <v>45</v>
      </c>
      <c r="E19" s="162">
        <v>32</v>
      </c>
      <c r="F19" s="129" t="s">
        <v>45</v>
      </c>
      <c r="G19" s="162">
        <v>40</v>
      </c>
      <c r="H19" s="129" t="s">
        <v>45</v>
      </c>
      <c r="I19" s="162">
        <v>50</v>
      </c>
      <c r="J19" s="129" t="s">
        <v>45</v>
      </c>
      <c r="K19" s="162">
        <v>63</v>
      </c>
      <c r="L19" s="129" t="s">
        <v>45</v>
      </c>
      <c r="M19" s="162">
        <v>75</v>
      </c>
      <c r="N19" s="129" t="s">
        <v>45</v>
      </c>
      <c r="O19" s="162">
        <v>90</v>
      </c>
      <c r="P19" s="129" t="s">
        <v>45</v>
      </c>
      <c r="Q19" s="162">
        <v>110</v>
      </c>
      <c r="R19" s="129" t="s">
        <v>45</v>
      </c>
      <c r="S19" s="502"/>
    </row>
    <row r="20" spans="1:19" ht="20.100000000000001" customHeight="1" x14ac:dyDescent="0.2">
      <c r="A20" s="163">
        <v>25</v>
      </c>
      <c r="B20" s="164">
        <v>25</v>
      </c>
      <c r="C20" s="165">
        <v>25</v>
      </c>
      <c r="D20" s="173">
        <v>0.1</v>
      </c>
      <c r="E20" s="169" t="s">
        <v>26</v>
      </c>
      <c r="F20" s="168" t="s">
        <v>26</v>
      </c>
      <c r="G20" s="169" t="s">
        <v>26</v>
      </c>
      <c r="H20" s="168" t="s">
        <v>26</v>
      </c>
      <c r="I20" s="169" t="s">
        <v>26</v>
      </c>
      <c r="J20" s="168" t="s">
        <v>26</v>
      </c>
      <c r="K20" s="169" t="s">
        <v>26</v>
      </c>
      <c r="L20" s="168" t="s">
        <v>26</v>
      </c>
      <c r="M20" s="169" t="s">
        <v>26</v>
      </c>
      <c r="N20" s="168" t="s">
        <v>26</v>
      </c>
      <c r="O20" s="169" t="s">
        <v>26</v>
      </c>
      <c r="P20" s="168" t="s">
        <v>26</v>
      </c>
      <c r="Q20" s="169" t="s">
        <v>26</v>
      </c>
      <c r="R20" s="168" t="s">
        <v>26</v>
      </c>
      <c r="S20" s="110"/>
    </row>
    <row r="21" spans="1:19" ht="20.100000000000001" customHeight="1" x14ac:dyDescent="0.2">
      <c r="A21" s="170">
        <v>32</v>
      </c>
      <c r="B21" s="171">
        <v>25</v>
      </c>
      <c r="C21" s="172">
        <v>25</v>
      </c>
      <c r="D21" s="173">
        <v>0.1</v>
      </c>
      <c r="E21" s="172">
        <v>32</v>
      </c>
      <c r="F21" s="173">
        <v>0.1</v>
      </c>
      <c r="G21" s="174" t="s">
        <v>26</v>
      </c>
      <c r="H21" s="176" t="s">
        <v>26</v>
      </c>
      <c r="I21" s="174" t="s">
        <v>26</v>
      </c>
      <c r="J21" s="176" t="s">
        <v>26</v>
      </c>
      <c r="K21" s="174" t="s">
        <v>26</v>
      </c>
      <c r="L21" s="176" t="s">
        <v>26</v>
      </c>
      <c r="M21" s="174" t="s">
        <v>26</v>
      </c>
      <c r="N21" s="176" t="s">
        <v>26</v>
      </c>
      <c r="O21" s="174" t="s">
        <v>26</v>
      </c>
      <c r="P21" s="176" t="s">
        <v>26</v>
      </c>
      <c r="Q21" s="174" t="s">
        <v>26</v>
      </c>
      <c r="R21" s="176" t="s">
        <v>26</v>
      </c>
      <c r="S21" s="110"/>
    </row>
    <row r="22" spans="1:19" ht="20.100000000000001" customHeight="1" x14ac:dyDescent="0.2">
      <c r="A22" s="177">
        <v>32</v>
      </c>
      <c r="B22" s="178">
        <v>32</v>
      </c>
      <c r="C22" s="179">
        <v>25</v>
      </c>
      <c r="D22" s="173">
        <v>0.1</v>
      </c>
      <c r="E22" s="179">
        <v>32</v>
      </c>
      <c r="F22" s="173">
        <v>0.1</v>
      </c>
      <c r="G22" s="180" t="s">
        <v>26</v>
      </c>
      <c r="H22" s="181" t="s">
        <v>26</v>
      </c>
      <c r="I22" s="180" t="s">
        <v>26</v>
      </c>
      <c r="J22" s="168" t="s">
        <v>26</v>
      </c>
      <c r="K22" s="169" t="s">
        <v>26</v>
      </c>
      <c r="L22" s="168" t="s">
        <v>26</v>
      </c>
      <c r="M22" s="169" t="s">
        <v>26</v>
      </c>
      <c r="N22" s="168" t="s">
        <v>26</v>
      </c>
      <c r="O22" s="169" t="s">
        <v>26</v>
      </c>
      <c r="P22" s="168" t="s">
        <v>26</v>
      </c>
      <c r="Q22" s="169" t="s">
        <v>26</v>
      </c>
      <c r="R22" s="168" t="s">
        <v>26</v>
      </c>
      <c r="S22" s="110"/>
    </row>
    <row r="23" spans="1:19" ht="20.100000000000001" customHeight="1" x14ac:dyDescent="0.2">
      <c r="A23" s="182">
        <v>40</v>
      </c>
      <c r="B23" s="171">
        <v>25</v>
      </c>
      <c r="C23" s="174">
        <v>25</v>
      </c>
      <c r="D23" s="173">
        <v>0.1</v>
      </c>
      <c r="E23" s="172">
        <v>32</v>
      </c>
      <c r="F23" s="173">
        <v>0.1</v>
      </c>
      <c r="G23" s="174">
        <v>40</v>
      </c>
      <c r="H23" s="173">
        <v>0.1</v>
      </c>
      <c r="I23" s="174" t="s">
        <v>26</v>
      </c>
      <c r="J23" s="176" t="s">
        <v>26</v>
      </c>
      <c r="K23" s="174" t="s">
        <v>26</v>
      </c>
      <c r="L23" s="176" t="s">
        <v>26</v>
      </c>
      <c r="M23" s="174" t="s">
        <v>26</v>
      </c>
      <c r="N23" s="176" t="s">
        <v>26</v>
      </c>
      <c r="O23" s="174" t="s">
        <v>26</v>
      </c>
      <c r="P23" s="176" t="s">
        <v>26</v>
      </c>
      <c r="Q23" s="174" t="s">
        <v>26</v>
      </c>
      <c r="R23" s="176" t="s">
        <v>26</v>
      </c>
      <c r="S23" s="110"/>
    </row>
    <row r="24" spans="1:19" ht="20.100000000000001" customHeight="1" x14ac:dyDescent="0.2">
      <c r="A24" s="182">
        <v>40</v>
      </c>
      <c r="B24" s="171">
        <v>32</v>
      </c>
      <c r="C24" s="174">
        <v>25</v>
      </c>
      <c r="D24" s="173">
        <v>0.1</v>
      </c>
      <c r="E24" s="183">
        <v>32</v>
      </c>
      <c r="F24" s="173">
        <v>0.1</v>
      </c>
      <c r="G24" s="172">
        <v>40</v>
      </c>
      <c r="H24" s="173">
        <v>0.1</v>
      </c>
      <c r="I24" s="174" t="s">
        <v>26</v>
      </c>
      <c r="J24" s="176" t="s">
        <v>26</v>
      </c>
      <c r="K24" s="174" t="s">
        <v>26</v>
      </c>
      <c r="L24" s="176" t="s">
        <v>26</v>
      </c>
      <c r="M24" s="174" t="s">
        <v>26</v>
      </c>
      <c r="N24" s="176" t="s">
        <v>26</v>
      </c>
      <c r="O24" s="174" t="s">
        <v>26</v>
      </c>
      <c r="P24" s="176" t="s">
        <v>26</v>
      </c>
      <c r="Q24" s="174" t="s">
        <v>26</v>
      </c>
      <c r="R24" s="176" t="s">
        <v>26</v>
      </c>
      <c r="S24" s="110"/>
    </row>
    <row r="25" spans="1:19" ht="20.100000000000001" customHeight="1" x14ac:dyDescent="0.2">
      <c r="A25" s="182">
        <v>40</v>
      </c>
      <c r="B25" s="171">
        <v>40</v>
      </c>
      <c r="C25" s="174">
        <v>25</v>
      </c>
      <c r="D25" s="173">
        <v>0.1</v>
      </c>
      <c r="E25" s="183">
        <v>32</v>
      </c>
      <c r="F25" s="173">
        <v>0.1</v>
      </c>
      <c r="G25" s="172">
        <v>40</v>
      </c>
      <c r="H25" s="173">
        <v>0.1</v>
      </c>
      <c r="I25" s="174" t="s">
        <v>26</v>
      </c>
      <c r="J25" s="176" t="s">
        <v>26</v>
      </c>
      <c r="K25" s="174" t="s">
        <v>26</v>
      </c>
      <c r="L25" s="176" t="s">
        <v>26</v>
      </c>
      <c r="M25" s="174" t="s">
        <v>26</v>
      </c>
      <c r="N25" s="176" t="s">
        <v>26</v>
      </c>
      <c r="O25" s="174" t="s">
        <v>26</v>
      </c>
      <c r="P25" s="176" t="s">
        <v>26</v>
      </c>
      <c r="Q25" s="174" t="s">
        <v>26</v>
      </c>
      <c r="R25" s="176" t="s">
        <v>26</v>
      </c>
      <c r="S25" s="110"/>
    </row>
    <row r="26" spans="1:19" ht="20.100000000000001" customHeight="1" x14ac:dyDescent="0.2">
      <c r="A26" s="184">
        <v>50</v>
      </c>
      <c r="B26" s="164">
        <v>25</v>
      </c>
      <c r="C26" s="169">
        <v>25</v>
      </c>
      <c r="D26" s="173">
        <v>0.1</v>
      </c>
      <c r="E26" s="185">
        <v>32</v>
      </c>
      <c r="F26" s="173">
        <v>0.1</v>
      </c>
      <c r="G26" s="169" t="s">
        <v>26</v>
      </c>
      <c r="H26" s="168" t="s">
        <v>26</v>
      </c>
      <c r="I26" s="169">
        <v>50</v>
      </c>
      <c r="J26" s="173">
        <v>0.1</v>
      </c>
      <c r="K26" s="169" t="s">
        <v>26</v>
      </c>
      <c r="L26" s="168" t="s">
        <v>26</v>
      </c>
      <c r="M26" s="169" t="s">
        <v>26</v>
      </c>
      <c r="N26" s="168" t="s">
        <v>26</v>
      </c>
      <c r="O26" s="169" t="s">
        <v>26</v>
      </c>
      <c r="P26" s="168" t="s">
        <v>26</v>
      </c>
      <c r="Q26" s="169" t="s">
        <v>26</v>
      </c>
      <c r="R26" s="168" t="s">
        <v>26</v>
      </c>
      <c r="S26" s="110"/>
    </row>
    <row r="27" spans="1:19" ht="20.100000000000001" customHeight="1" x14ac:dyDescent="0.2">
      <c r="A27" s="182">
        <v>50</v>
      </c>
      <c r="B27" s="171">
        <v>32</v>
      </c>
      <c r="C27" s="174" t="s">
        <v>26</v>
      </c>
      <c r="D27" s="176" t="s">
        <v>26</v>
      </c>
      <c r="E27" s="183">
        <v>32</v>
      </c>
      <c r="F27" s="173">
        <v>0.1</v>
      </c>
      <c r="G27" s="174">
        <v>40</v>
      </c>
      <c r="H27" s="173">
        <v>0.1</v>
      </c>
      <c r="I27" s="174">
        <v>50</v>
      </c>
      <c r="J27" s="173">
        <v>0.1</v>
      </c>
      <c r="K27" s="174" t="s">
        <v>26</v>
      </c>
      <c r="L27" s="176" t="s">
        <v>26</v>
      </c>
      <c r="M27" s="174" t="s">
        <v>26</v>
      </c>
      <c r="N27" s="176" t="s">
        <v>26</v>
      </c>
      <c r="O27" s="174" t="s">
        <v>26</v>
      </c>
      <c r="P27" s="176" t="s">
        <v>26</v>
      </c>
      <c r="Q27" s="174" t="s">
        <v>26</v>
      </c>
      <c r="R27" s="176" t="s">
        <v>26</v>
      </c>
      <c r="S27" s="110"/>
    </row>
    <row r="28" spans="1:19" ht="20.100000000000001" customHeight="1" x14ac:dyDescent="0.2">
      <c r="A28" s="184">
        <v>50</v>
      </c>
      <c r="B28" s="164">
        <v>40</v>
      </c>
      <c r="C28" s="196">
        <v>25</v>
      </c>
      <c r="D28" s="173">
        <v>0.1</v>
      </c>
      <c r="E28" s="185">
        <v>32</v>
      </c>
      <c r="F28" s="173">
        <v>0.1</v>
      </c>
      <c r="G28" s="196">
        <v>40</v>
      </c>
      <c r="H28" s="173">
        <v>0.1</v>
      </c>
      <c r="I28" s="196" t="s">
        <v>26</v>
      </c>
      <c r="J28" s="197" t="s">
        <v>26</v>
      </c>
      <c r="K28" s="196" t="s">
        <v>26</v>
      </c>
      <c r="L28" s="197" t="s">
        <v>26</v>
      </c>
      <c r="M28" s="196" t="s">
        <v>26</v>
      </c>
      <c r="N28" s="197" t="s">
        <v>26</v>
      </c>
      <c r="O28" s="196" t="s">
        <v>26</v>
      </c>
      <c r="P28" s="197" t="s">
        <v>26</v>
      </c>
      <c r="Q28" s="196" t="s">
        <v>26</v>
      </c>
      <c r="R28" s="197" t="s">
        <v>26</v>
      </c>
      <c r="S28" s="110"/>
    </row>
    <row r="29" spans="1:19" ht="20.100000000000001" customHeight="1" x14ac:dyDescent="0.2">
      <c r="A29" s="182">
        <v>50</v>
      </c>
      <c r="B29" s="171">
        <v>50</v>
      </c>
      <c r="C29" s="174">
        <v>25</v>
      </c>
      <c r="D29" s="173">
        <v>0.1</v>
      </c>
      <c r="E29" s="183">
        <v>32</v>
      </c>
      <c r="F29" s="173">
        <v>0.1</v>
      </c>
      <c r="G29" s="174">
        <v>40</v>
      </c>
      <c r="H29" s="173">
        <v>0.1</v>
      </c>
      <c r="I29" s="183">
        <v>50</v>
      </c>
      <c r="J29" s="173">
        <v>0.1</v>
      </c>
      <c r="K29" s="174" t="s">
        <v>26</v>
      </c>
      <c r="L29" s="176" t="s">
        <v>26</v>
      </c>
      <c r="M29" s="174" t="s">
        <v>26</v>
      </c>
      <c r="N29" s="176" t="s">
        <v>26</v>
      </c>
      <c r="O29" s="174" t="s">
        <v>26</v>
      </c>
      <c r="P29" s="176" t="s">
        <v>26</v>
      </c>
      <c r="Q29" s="174" t="s">
        <v>26</v>
      </c>
      <c r="R29" s="168" t="s">
        <v>26</v>
      </c>
      <c r="S29" s="110"/>
    </row>
    <row r="30" spans="1:19" ht="20.100000000000001" customHeight="1" x14ac:dyDescent="0.2">
      <c r="A30" s="182">
        <v>63</v>
      </c>
      <c r="B30" s="171">
        <v>32</v>
      </c>
      <c r="C30" s="174" t="s">
        <v>26</v>
      </c>
      <c r="D30" s="175" t="s">
        <v>26</v>
      </c>
      <c r="E30" s="174" t="s">
        <v>26</v>
      </c>
      <c r="F30" s="176" t="s">
        <v>26</v>
      </c>
      <c r="G30" s="174" t="s">
        <v>26</v>
      </c>
      <c r="H30" s="176" t="s">
        <v>26</v>
      </c>
      <c r="I30" s="187" t="s">
        <v>26</v>
      </c>
      <c r="J30" s="188" t="s">
        <v>26</v>
      </c>
      <c r="K30" s="174">
        <v>63</v>
      </c>
      <c r="L30" s="173">
        <v>0.1</v>
      </c>
      <c r="M30" s="174" t="s">
        <v>26</v>
      </c>
      <c r="N30" s="176" t="s">
        <v>26</v>
      </c>
      <c r="O30" s="174" t="s">
        <v>26</v>
      </c>
      <c r="P30" s="176" t="s">
        <v>26</v>
      </c>
      <c r="Q30" s="174" t="s">
        <v>26</v>
      </c>
      <c r="R30" s="176" t="s">
        <v>26</v>
      </c>
      <c r="S30" s="110"/>
    </row>
    <row r="31" spans="1:19" ht="20.100000000000001" customHeight="1" x14ac:dyDescent="0.2">
      <c r="A31" s="199">
        <v>63</v>
      </c>
      <c r="B31" s="200">
        <v>40</v>
      </c>
      <c r="C31" s="196" t="s">
        <v>26</v>
      </c>
      <c r="D31" s="214" t="s">
        <v>26</v>
      </c>
      <c r="E31" s="174" t="s">
        <v>26</v>
      </c>
      <c r="F31" s="197" t="s">
        <v>26</v>
      </c>
      <c r="G31" s="201">
        <v>40</v>
      </c>
      <c r="H31" s="173">
        <v>0.1</v>
      </c>
      <c r="I31" s="202">
        <v>50</v>
      </c>
      <c r="J31" s="173">
        <v>0.1</v>
      </c>
      <c r="K31" s="174" t="s">
        <v>26</v>
      </c>
      <c r="L31" s="176" t="s">
        <v>26</v>
      </c>
      <c r="M31" s="174" t="s">
        <v>26</v>
      </c>
      <c r="N31" s="176" t="s">
        <v>26</v>
      </c>
      <c r="O31" s="174" t="s">
        <v>26</v>
      </c>
      <c r="P31" s="176" t="s">
        <v>26</v>
      </c>
      <c r="Q31" s="174" t="s">
        <v>26</v>
      </c>
      <c r="R31" s="168" t="s">
        <v>26</v>
      </c>
      <c r="S31" s="110"/>
    </row>
    <row r="32" spans="1:19" ht="20.100000000000001" customHeight="1" x14ac:dyDescent="0.2">
      <c r="A32" s="199">
        <v>63</v>
      </c>
      <c r="B32" s="200">
        <v>50</v>
      </c>
      <c r="C32" s="196">
        <v>25</v>
      </c>
      <c r="D32" s="173">
        <v>0.1</v>
      </c>
      <c r="E32" s="202">
        <v>32</v>
      </c>
      <c r="F32" s="173">
        <v>0.1</v>
      </c>
      <c r="G32" s="201">
        <v>40</v>
      </c>
      <c r="H32" s="173">
        <v>0.1</v>
      </c>
      <c r="I32" s="202">
        <v>50</v>
      </c>
      <c r="J32" s="173">
        <v>0.1</v>
      </c>
      <c r="K32" s="201">
        <v>63</v>
      </c>
      <c r="L32" s="173">
        <v>0.1</v>
      </c>
      <c r="M32" s="174" t="s">
        <v>26</v>
      </c>
      <c r="N32" s="176" t="s">
        <v>26</v>
      </c>
      <c r="O32" s="174" t="s">
        <v>26</v>
      </c>
      <c r="P32" s="176" t="s">
        <v>26</v>
      </c>
      <c r="Q32" s="174" t="s">
        <v>26</v>
      </c>
      <c r="R32" s="176" t="s">
        <v>26</v>
      </c>
      <c r="S32" s="110"/>
    </row>
    <row r="33" spans="1:19" ht="20.100000000000001" customHeight="1" x14ac:dyDescent="0.2">
      <c r="A33" s="199">
        <v>63</v>
      </c>
      <c r="B33" s="200">
        <v>63</v>
      </c>
      <c r="C33" s="196">
        <v>25</v>
      </c>
      <c r="D33" s="173">
        <v>0.1</v>
      </c>
      <c r="E33" s="202">
        <v>32</v>
      </c>
      <c r="F33" s="173">
        <v>0.1</v>
      </c>
      <c r="G33" s="201">
        <v>40</v>
      </c>
      <c r="H33" s="173">
        <v>0.1</v>
      </c>
      <c r="I33" s="202">
        <v>50</v>
      </c>
      <c r="J33" s="173">
        <v>0.1</v>
      </c>
      <c r="K33" s="201">
        <v>63</v>
      </c>
      <c r="L33" s="173">
        <v>0.1</v>
      </c>
      <c r="M33" s="174" t="s">
        <v>26</v>
      </c>
      <c r="N33" s="176" t="s">
        <v>26</v>
      </c>
      <c r="O33" s="174" t="s">
        <v>26</v>
      </c>
      <c r="P33" s="176" t="s">
        <v>26</v>
      </c>
      <c r="Q33" s="174" t="s">
        <v>26</v>
      </c>
      <c r="R33" s="176" t="s">
        <v>26</v>
      </c>
      <c r="S33" s="110"/>
    </row>
    <row r="34" spans="1:19" ht="20.100000000000001" customHeight="1" x14ac:dyDescent="0.2">
      <c r="A34" s="163">
        <v>75</v>
      </c>
      <c r="B34" s="164">
        <v>50</v>
      </c>
      <c r="C34" s="196" t="s">
        <v>26</v>
      </c>
      <c r="D34" s="168" t="s">
        <v>26</v>
      </c>
      <c r="E34" s="169" t="s">
        <v>26</v>
      </c>
      <c r="F34" s="168" t="s">
        <v>26</v>
      </c>
      <c r="G34" s="169" t="s">
        <v>26</v>
      </c>
      <c r="H34" s="168" t="s">
        <v>26</v>
      </c>
      <c r="I34" s="169" t="s">
        <v>26</v>
      </c>
      <c r="J34" s="168" t="s">
        <v>26</v>
      </c>
      <c r="K34" s="169">
        <v>63</v>
      </c>
      <c r="L34" s="173">
        <v>0.1</v>
      </c>
      <c r="M34" s="165">
        <v>75</v>
      </c>
      <c r="N34" s="173">
        <v>0.1</v>
      </c>
      <c r="O34" s="203" t="s">
        <v>26</v>
      </c>
      <c r="P34" s="204" t="s">
        <v>26</v>
      </c>
      <c r="Q34" s="203" t="s">
        <v>26</v>
      </c>
      <c r="R34" s="205" t="s">
        <v>26</v>
      </c>
      <c r="S34" s="89"/>
    </row>
    <row r="35" spans="1:19" ht="20.100000000000001" customHeight="1" x14ac:dyDescent="0.2">
      <c r="A35" s="170">
        <v>75</v>
      </c>
      <c r="B35" s="171">
        <v>63</v>
      </c>
      <c r="C35" s="172">
        <v>25</v>
      </c>
      <c r="D35" s="173">
        <v>0.1</v>
      </c>
      <c r="E35" s="172">
        <v>32</v>
      </c>
      <c r="F35" s="173">
        <v>0.1</v>
      </c>
      <c r="G35" s="174">
        <v>40</v>
      </c>
      <c r="H35" s="173">
        <v>0.1</v>
      </c>
      <c r="I35" s="174">
        <v>50</v>
      </c>
      <c r="J35" s="173">
        <v>0.1</v>
      </c>
      <c r="K35" s="174">
        <v>63</v>
      </c>
      <c r="L35" s="173">
        <v>0.1</v>
      </c>
      <c r="M35" s="174" t="s">
        <v>26</v>
      </c>
      <c r="N35" s="176" t="s">
        <v>26</v>
      </c>
      <c r="O35" s="174" t="s">
        <v>26</v>
      </c>
      <c r="P35" s="176" t="s">
        <v>26</v>
      </c>
      <c r="Q35" s="174" t="s">
        <v>26</v>
      </c>
      <c r="R35" s="176" t="s">
        <v>26</v>
      </c>
      <c r="S35" s="89"/>
    </row>
    <row r="36" spans="1:19" ht="20.100000000000001" customHeight="1" x14ac:dyDescent="0.2">
      <c r="A36" s="177">
        <v>75</v>
      </c>
      <c r="B36" s="178">
        <v>75</v>
      </c>
      <c r="C36" s="179">
        <v>25</v>
      </c>
      <c r="D36" s="173">
        <v>0.1</v>
      </c>
      <c r="E36" s="179">
        <v>32</v>
      </c>
      <c r="F36" s="173">
        <v>0.1</v>
      </c>
      <c r="G36" s="180">
        <v>40</v>
      </c>
      <c r="H36" s="173">
        <v>0.1</v>
      </c>
      <c r="I36" s="180">
        <v>50</v>
      </c>
      <c r="J36" s="173">
        <v>0.1</v>
      </c>
      <c r="K36" s="169">
        <v>63</v>
      </c>
      <c r="L36" s="173">
        <v>0.1</v>
      </c>
      <c r="M36" s="165">
        <v>75</v>
      </c>
      <c r="N36" s="173">
        <v>0.1</v>
      </c>
      <c r="O36" s="174" t="s">
        <v>26</v>
      </c>
      <c r="P36" s="176" t="s">
        <v>26</v>
      </c>
      <c r="Q36" s="174" t="s">
        <v>26</v>
      </c>
      <c r="R36" s="168" t="s">
        <v>26</v>
      </c>
      <c r="S36" s="89"/>
    </row>
    <row r="37" spans="1:19" ht="20.100000000000001" customHeight="1" x14ac:dyDescent="0.2">
      <c r="A37" s="182">
        <v>90</v>
      </c>
      <c r="B37" s="171">
        <v>50</v>
      </c>
      <c r="C37" s="174" t="s">
        <v>26</v>
      </c>
      <c r="D37" s="175" t="s">
        <v>26</v>
      </c>
      <c r="E37" s="174" t="s">
        <v>26</v>
      </c>
      <c r="F37" s="176" t="s">
        <v>26</v>
      </c>
      <c r="G37" s="174" t="s">
        <v>26</v>
      </c>
      <c r="H37" s="176" t="s">
        <v>26</v>
      </c>
      <c r="I37" s="174" t="s">
        <v>26</v>
      </c>
      <c r="J37" s="176" t="s">
        <v>26</v>
      </c>
      <c r="K37" s="174" t="s">
        <v>26</v>
      </c>
      <c r="L37" s="176" t="s">
        <v>26</v>
      </c>
      <c r="M37" s="174" t="s">
        <v>26</v>
      </c>
      <c r="N37" s="197" t="s">
        <v>26</v>
      </c>
      <c r="O37" s="201">
        <v>90</v>
      </c>
      <c r="P37" s="173">
        <v>0.1</v>
      </c>
      <c r="Q37" s="174" t="s">
        <v>26</v>
      </c>
      <c r="R37" s="176" t="s">
        <v>26</v>
      </c>
      <c r="S37" s="89"/>
    </row>
    <row r="38" spans="1:19" ht="20.100000000000001" customHeight="1" x14ac:dyDescent="0.2">
      <c r="A38" s="182">
        <v>90</v>
      </c>
      <c r="B38" s="171">
        <v>63</v>
      </c>
      <c r="C38" s="174" t="s">
        <v>26</v>
      </c>
      <c r="D38" s="175" t="s">
        <v>26</v>
      </c>
      <c r="E38" s="174" t="s">
        <v>26</v>
      </c>
      <c r="F38" s="176" t="s">
        <v>26</v>
      </c>
      <c r="G38" s="174" t="s">
        <v>26</v>
      </c>
      <c r="H38" s="176" t="s">
        <v>26</v>
      </c>
      <c r="I38" s="174" t="s">
        <v>26</v>
      </c>
      <c r="J38" s="176" t="s">
        <v>26</v>
      </c>
      <c r="K38" s="174">
        <v>63</v>
      </c>
      <c r="L38" s="173">
        <v>0.1</v>
      </c>
      <c r="M38" s="172">
        <v>75</v>
      </c>
      <c r="N38" s="173">
        <v>0.1</v>
      </c>
      <c r="O38" s="174" t="s">
        <v>26</v>
      </c>
      <c r="P38" s="176" t="s">
        <v>26</v>
      </c>
      <c r="Q38" s="174" t="s">
        <v>26</v>
      </c>
      <c r="R38" s="176" t="s">
        <v>26</v>
      </c>
      <c r="S38" s="89"/>
    </row>
    <row r="39" spans="1:19" ht="20.100000000000001" customHeight="1" x14ac:dyDescent="0.2">
      <c r="A39" s="184">
        <v>90</v>
      </c>
      <c r="B39" s="164">
        <v>75</v>
      </c>
      <c r="C39" s="174" t="s">
        <v>26</v>
      </c>
      <c r="D39" s="168" t="s">
        <v>26</v>
      </c>
      <c r="E39" s="185">
        <v>32</v>
      </c>
      <c r="F39" s="173">
        <v>0.1</v>
      </c>
      <c r="G39" s="174">
        <v>40</v>
      </c>
      <c r="H39" s="173">
        <v>0.1</v>
      </c>
      <c r="I39" s="174">
        <v>50</v>
      </c>
      <c r="J39" s="173">
        <v>0.1</v>
      </c>
      <c r="K39" s="174" t="s">
        <v>26</v>
      </c>
      <c r="L39" s="176" t="s">
        <v>26</v>
      </c>
      <c r="M39" s="172">
        <v>75</v>
      </c>
      <c r="N39" s="173">
        <v>0.1</v>
      </c>
      <c r="O39" s="172">
        <v>90</v>
      </c>
      <c r="P39" s="173">
        <v>0.1</v>
      </c>
      <c r="Q39" s="174" t="s">
        <v>26</v>
      </c>
      <c r="R39" s="168" t="s">
        <v>26</v>
      </c>
      <c r="S39" s="89"/>
    </row>
    <row r="40" spans="1:19" ht="20.100000000000001" customHeight="1" x14ac:dyDescent="0.2">
      <c r="A40" s="182">
        <v>90</v>
      </c>
      <c r="B40" s="171">
        <v>90</v>
      </c>
      <c r="C40" s="174" t="s">
        <v>26</v>
      </c>
      <c r="D40" s="176" t="s">
        <v>26</v>
      </c>
      <c r="E40" s="183">
        <v>32</v>
      </c>
      <c r="F40" s="173">
        <v>0.1</v>
      </c>
      <c r="G40" s="174">
        <v>40</v>
      </c>
      <c r="H40" s="173">
        <v>0.1</v>
      </c>
      <c r="I40" s="183">
        <v>50</v>
      </c>
      <c r="J40" s="173">
        <v>0.1</v>
      </c>
      <c r="K40" s="174">
        <v>63</v>
      </c>
      <c r="L40" s="173">
        <v>0.1</v>
      </c>
      <c r="M40" s="201">
        <v>75</v>
      </c>
      <c r="N40" s="173">
        <v>0.1</v>
      </c>
      <c r="O40" s="201">
        <v>90</v>
      </c>
      <c r="P40" s="173">
        <v>0.1</v>
      </c>
      <c r="Q40" s="174" t="s">
        <v>26</v>
      </c>
      <c r="R40" s="176" t="s">
        <v>26</v>
      </c>
      <c r="S40" s="89"/>
    </row>
    <row r="41" spans="1:19" ht="20.100000000000001" customHeight="1" x14ac:dyDescent="0.2">
      <c r="A41" s="182">
        <v>110</v>
      </c>
      <c r="B41" s="171">
        <v>75</v>
      </c>
      <c r="C41" s="174" t="s">
        <v>26</v>
      </c>
      <c r="D41" s="175" t="s">
        <v>26</v>
      </c>
      <c r="E41" s="174" t="s">
        <v>26</v>
      </c>
      <c r="F41" s="176" t="s">
        <v>26</v>
      </c>
      <c r="G41" s="174" t="s">
        <v>26</v>
      </c>
      <c r="H41" s="176" t="s">
        <v>26</v>
      </c>
      <c r="I41" s="187">
        <v>50</v>
      </c>
      <c r="J41" s="173">
        <v>0.1</v>
      </c>
      <c r="K41" s="174" t="s">
        <v>26</v>
      </c>
      <c r="L41" s="176" t="s">
        <v>26</v>
      </c>
      <c r="M41" s="174" t="s">
        <v>26</v>
      </c>
      <c r="N41" s="176" t="s">
        <v>26</v>
      </c>
      <c r="O41" s="174" t="s">
        <v>26</v>
      </c>
      <c r="P41" s="176" t="s">
        <v>26</v>
      </c>
      <c r="Q41" s="174" t="s">
        <v>26</v>
      </c>
      <c r="R41" s="176" t="s">
        <v>26</v>
      </c>
      <c r="S41" s="89"/>
    </row>
    <row r="42" spans="1:19" ht="20.100000000000001" customHeight="1" x14ac:dyDescent="0.2">
      <c r="A42" s="182">
        <v>110</v>
      </c>
      <c r="B42" s="171">
        <v>90</v>
      </c>
      <c r="C42" s="174" t="s">
        <v>26</v>
      </c>
      <c r="D42" s="175" t="s">
        <v>26</v>
      </c>
      <c r="E42" s="174" t="s">
        <v>26</v>
      </c>
      <c r="F42" s="176" t="s">
        <v>26</v>
      </c>
      <c r="G42" s="174" t="s">
        <v>26</v>
      </c>
      <c r="H42" s="176" t="s">
        <v>26</v>
      </c>
      <c r="I42" s="187" t="s">
        <v>26</v>
      </c>
      <c r="J42" s="188" t="s">
        <v>26</v>
      </c>
      <c r="K42" s="174">
        <v>63</v>
      </c>
      <c r="L42" s="173">
        <v>0.1</v>
      </c>
      <c r="M42" s="174" t="s">
        <v>26</v>
      </c>
      <c r="N42" s="176" t="s">
        <v>26</v>
      </c>
      <c r="O42" s="174" t="s">
        <v>26</v>
      </c>
      <c r="P42" s="176" t="s">
        <v>26</v>
      </c>
      <c r="Q42" s="174" t="s">
        <v>26</v>
      </c>
      <c r="R42" s="176" t="s">
        <v>26</v>
      </c>
      <c r="S42" s="89"/>
    </row>
    <row r="43" spans="1:19" ht="20.100000000000001" customHeight="1" thickBot="1" x14ac:dyDescent="0.25">
      <c r="A43" s="207">
        <v>110</v>
      </c>
      <c r="B43" s="208">
        <v>110</v>
      </c>
      <c r="C43" s="209" t="s">
        <v>26</v>
      </c>
      <c r="D43" s="215"/>
      <c r="E43" s="209" t="s">
        <v>26</v>
      </c>
      <c r="F43" s="210"/>
      <c r="G43" s="213">
        <v>40</v>
      </c>
      <c r="H43" s="212">
        <v>0.1</v>
      </c>
      <c r="I43" s="211">
        <v>50</v>
      </c>
      <c r="J43" s="212">
        <v>0.1</v>
      </c>
      <c r="K43" s="213">
        <v>63</v>
      </c>
      <c r="L43" s="212">
        <v>0.1</v>
      </c>
      <c r="M43" s="213">
        <v>75</v>
      </c>
      <c r="N43" s="212">
        <v>0.1</v>
      </c>
      <c r="O43" s="213">
        <v>90</v>
      </c>
      <c r="P43" s="212">
        <v>0.1</v>
      </c>
      <c r="Q43" s="213">
        <v>110</v>
      </c>
      <c r="R43" s="212">
        <v>0.1</v>
      </c>
      <c r="S43" s="89"/>
    </row>
  </sheetData>
  <mergeCells count="10">
    <mergeCell ref="S17:S19"/>
    <mergeCell ref="A18:B18"/>
    <mergeCell ref="C18:R18"/>
    <mergeCell ref="A4:B4"/>
    <mergeCell ref="C4:K4"/>
    <mergeCell ref="M4:M6"/>
    <mergeCell ref="A5:B5"/>
    <mergeCell ref="C5:K5"/>
    <mergeCell ref="A17:B17"/>
    <mergeCell ref="C17:R17"/>
  </mergeCells>
  <pageMargins left="0.78740157480314965" right="0.78740157480314965" top="0.98425196850393704" bottom="0.98425196850393704" header="0.51181102362204722" footer="0.51181102362204722"/>
  <pageSetup paperSize="9" scale="50" orientation="landscape" horizontalDpi="4294967293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48"/>
  <sheetViews>
    <sheetView topLeftCell="E13" zoomScale="90" zoomScaleNormal="90" workbookViewId="0">
      <selection activeCell="N37" sqref="N37"/>
    </sheetView>
  </sheetViews>
  <sheetFormatPr defaultRowHeight="12.75" x14ac:dyDescent="0.2"/>
  <cols>
    <col min="1" max="1" width="8.5703125" customWidth="1"/>
    <col min="2" max="2" width="8.42578125" customWidth="1"/>
    <col min="3" max="19" width="10.7109375" customWidth="1"/>
    <col min="20" max="20" width="15.7109375" customWidth="1"/>
    <col min="21" max="21" width="10.7109375" customWidth="1"/>
    <col min="22" max="22" width="13.28515625" customWidth="1"/>
    <col min="23" max="23" width="14.7109375" customWidth="1"/>
    <col min="24" max="24" width="10.7109375" customWidth="1"/>
    <col min="257" max="257" width="8.5703125" customWidth="1"/>
    <col min="258" max="258" width="8.42578125" customWidth="1"/>
    <col min="259" max="275" width="10.7109375" customWidth="1"/>
    <col min="276" max="276" width="15.7109375" customWidth="1"/>
    <col min="277" max="277" width="10.7109375" customWidth="1"/>
    <col min="278" max="278" width="13.28515625" customWidth="1"/>
    <col min="279" max="279" width="14.7109375" customWidth="1"/>
    <col min="280" max="280" width="10.7109375" customWidth="1"/>
    <col min="513" max="513" width="8.5703125" customWidth="1"/>
    <col min="514" max="514" width="8.42578125" customWidth="1"/>
    <col min="515" max="531" width="10.7109375" customWidth="1"/>
    <col min="532" max="532" width="15.7109375" customWidth="1"/>
    <col min="533" max="533" width="10.7109375" customWidth="1"/>
    <col min="534" max="534" width="13.28515625" customWidth="1"/>
    <col min="535" max="535" width="14.7109375" customWidth="1"/>
    <col min="536" max="536" width="10.7109375" customWidth="1"/>
    <col min="769" max="769" width="8.5703125" customWidth="1"/>
    <col min="770" max="770" width="8.42578125" customWidth="1"/>
    <col min="771" max="787" width="10.7109375" customWidth="1"/>
    <col min="788" max="788" width="15.7109375" customWidth="1"/>
    <col min="789" max="789" width="10.7109375" customWidth="1"/>
    <col min="790" max="790" width="13.28515625" customWidth="1"/>
    <col min="791" max="791" width="14.7109375" customWidth="1"/>
    <col min="792" max="792" width="10.7109375" customWidth="1"/>
    <col min="1025" max="1025" width="8.5703125" customWidth="1"/>
    <col min="1026" max="1026" width="8.42578125" customWidth="1"/>
    <col min="1027" max="1043" width="10.7109375" customWidth="1"/>
    <col min="1044" max="1044" width="15.7109375" customWidth="1"/>
    <col min="1045" max="1045" width="10.7109375" customWidth="1"/>
    <col min="1046" max="1046" width="13.28515625" customWidth="1"/>
    <col min="1047" max="1047" width="14.7109375" customWidth="1"/>
    <col min="1048" max="1048" width="10.7109375" customWidth="1"/>
    <col min="1281" max="1281" width="8.5703125" customWidth="1"/>
    <col min="1282" max="1282" width="8.42578125" customWidth="1"/>
    <col min="1283" max="1299" width="10.7109375" customWidth="1"/>
    <col min="1300" max="1300" width="15.7109375" customWidth="1"/>
    <col min="1301" max="1301" width="10.7109375" customWidth="1"/>
    <col min="1302" max="1302" width="13.28515625" customWidth="1"/>
    <col min="1303" max="1303" width="14.7109375" customWidth="1"/>
    <col min="1304" max="1304" width="10.7109375" customWidth="1"/>
    <col min="1537" max="1537" width="8.5703125" customWidth="1"/>
    <col min="1538" max="1538" width="8.42578125" customWidth="1"/>
    <col min="1539" max="1555" width="10.7109375" customWidth="1"/>
    <col min="1556" max="1556" width="15.7109375" customWidth="1"/>
    <col min="1557" max="1557" width="10.7109375" customWidth="1"/>
    <col min="1558" max="1558" width="13.28515625" customWidth="1"/>
    <col min="1559" max="1559" width="14.7109375" customWidth="1"/>
    <col min="1560" max="1560" width="10.7109375" customWidth="1"/>
    <col min="1793" max="1793" width="8.5703125" customWidth="1"/>
    <col min="1794" max="1794" width="8.42578125" customWidth="1"/>
    <col min="1795" max="1811" width="10.7109375" customWidth="1"/>
    <col min="1812" max="1812" width="15.7109375" customWidth="1"/>
    <col min="1813" max="1813" width="10.7109375" customWidth="1"/>
    <col min="1814" max="1814" width="13.28515625" customWidth="1"/>
    <col min="1815" max="1815" width="14.7109375" customWidth="1"/>
    <col min="1816" max="1816" width="10.7109375" customWidth="1"/>
    <col min="2049" max="2049" width="8.5703125" customWidth="1"/>
    <col min="2050" max="2050" width="8.42578125" customWidth="1"/>
    <col min="2051" max="2067" width="10.7109375" customWidth="1"/>
    <col min="2068" max="2068" width="15.7109375" customWidth="1"/>
    <col min="2069" max="2069" width="10.7109375" customWidth="1"/>
    <col min="2070" max="2070" width="13.28515625" customWidth="1"/>
    <col min="2071" max="2071" width="14.7109375" customWidth="1"/>
    <col min="2072" max="2072" width="10.7109375" customWidth="1"/>
    <col min="2305" max="2305" width="8.5703125" customWidth="1"/>
    <col min="2306" max="2306" width="8.42578125" customWidth="1"/>
    <col min="2307" max="2323" width="10.7109375" customWidth="1"/>
    <col min="2324" max="2324" width="15.7109375" customWidth="1"/>
    <col min="2325" max="2325" width="10.7109375" customWidth="1"/>
    <col min="2326" max="2326" width="13.28515625" customWidth="1"/>
    <col min="2327" max="2327" width="14.7109375" customWidth="1"/>
    <col min="2328" max="2328" width="10.7109375" customWidth="1"/>
    <col min="2561" max="2561" width="8.5703125" customWidth="1"/>
    <col min="2562" max="2562" width="8.42578125" customWidth="1"/>
    <col min="2563" max="2579" width="10.7109375" customWidth="1"/>
    <col min="2580" max="2580" width="15.7109375" customWidth="1"/>
    <col min="2581" max="2581" width="10.7109375" customWidth="1"/>
    <col min="2582" max="2582" width="13.28515625" customWidth="1"/>
    <col min="2583" max="2583" width="14.7109375" customWidth="1"/>
    <col min="2584" max="2584" width="10.7109375" customWidth="1"/>
    <col min="2817" max="2817" width="8.5703125" customWidth="1"/>
    <col min="2818" max="2818" width="8.42578125" customWidth="1"/>
    <col min="2819" max="2835" width="10.7109375" customWidth="1"/>
    <col min="2836" max="2836" width="15.7109375" customWidth="1"/>
    <col min="2837" max="2837" width="10.7109375" customWidth="1"/>
    <col min="2838" max="2838" width="13.28515625" customWidth="1"/>
    <col min="2839" max="2839" width="14.7109375" customWidth="1"/>
    <col min="2840" max="2840" width="10.7109375" customWidth="1"/>
    <col min="3073" max="3073" width="8.5703125" customWidth="1"/>
    <col min="3074" max="3074" width="8.42578125" customWidth="1"/>
    <col min="3075" max="3091" width="10.7109375" customWidth="1"/>
    <col min="3092" max="3092" width="15.7109375" customWidth="1"/>
    <col min="3093" max="3093" width="10.7109375" customWidth="1"/>
    <col min="3094" max="3094" width="13.28515625" customWidth="1"/>
    <col min="3095" max="3095" width="14.7109375" customWidth="1"/>
    <col min="3096" max="3096" width="10.7109375" customWidth="1"/>
    <col min="3329" max="3329" width="8.5703125" customWidth="1"/>
    <col min="3330" max="3330" width="8.42578125" customWidth="1"/>
    <col min="3331" max="3347" width="10.7109375" customWidth="1"/>
    <col min="3348" max="3348" width="15.7109375" customWidth="1"/>
    <col min="3349" max="3349" width="10.7109375" customWidth="1"/>
    <col min="3350" max="3350" width="13.28515625" customWidth="1"/>
    <col min="3351" max="3351" width="14.7109375" customWidth="1"/>
    <col min="3352" max="3352" width="10.7109375" customWidth="1"/>
    <col min="3585" max="3585" width="8.5703125" customWidth="1"/>
    <col min="3586" max="3586" width="8.42578125" customWidth="1"/>
    <col min="3587" max="3603" width="10.7109375" customWidth="1"/>
    <col min="3604" max="3604" width="15.7109375" customWidth="1"/>
    <col min="3605" max="3605" width="10.7109375" customWidth="1"/>
    <col min="3606" max="3606" width="13.28515625" customWidth="1"/>
    <col min="3607" max="3607" width="14.7109375" customWidth="1"/>
    <col min="3608" max="3608" width="10.7109375" customWidth="1"/>
    <col min="3841" max="3841" width="8.5703125" customWidth="1"/>
    <col min="3842" max="3842" width="8.42578125" customWidth="1"/>
    <col min="3843" max="3859" width="10.7109375" customWidth="1"/>
    <col min="3860" max="3860" width="15.7109375" customWidth="1"/>
    <col min="3861" max="3861" width="10.7109375" customWidth="1"/>
    <col min="3862" max="3862" width="13.28515625" customWidth="1"/>
    <col min="3863" max="3863" width="14.7109375" customWidth="1"/>
    <col min="3864" max="3864" width="10.7109375" customWidth="1"/>
    <col min="4097" max="4097" width="8.5703125" customWidth="1"/>
    <col min="4098" max="4098" width="8.42578125" customWidth="1"/>
    <col min="4099" max="4115" width="10.7109375" customWidth="1"/>
    <col min="4116" max="4116" width="15.7109375" customWidth="1"/>
    <col min="4117" max="4117" width="10.7109375" customWidth="1"/>
    <col min="4118" max="4118" width="13.28515625" customWidth="1"/>
    <col min="4119" max="4119" width="14.7109375" customWidth="1"/>
    <col min="4120" max="4120" width="10.7109375" customWidth="1"/>
    <col min="4353" max="4353" width="8.5703125" customWidth="1"/>
    <col min="4354" max="4354" width="8.42578125" customWidth="1"/>
    <col min="4355" max="4371" width="10.7109375" customWidth="1"/>
    <col min="4372" max="4372" width="15.7109375" customWidth="1"/>
    <col min="4373" max="4373" width="10.7109375" customWidth="1"/>
    <col min="4374" max="4374" width="13.28515625" customWidth="1"/>
    <col min="4375" max="4375" width="14.7109375" customWidth="1"/>
    <col min="4376" max="4376" width="10.7109375" customWidth="1"/>
    <col min="4609" max="4609" width="8.5703125" customWidth="1"/>
    <col min="4610" max="4610" width="8.42578125" customWidth="1"/>
    <col min="4611" max="4627" width="10.7109375" customWidth="1"/>
    <col min="4628" max="4628" width="15.7109375" customWidth="1"/>
    <col min="4629" max="4629" width="10.7109375" customWidth="1"/>
    <col min="4630" max="4630" width="13.28515625" customWidth="1"/>
    <col min="4631" max="4631" width="14.7109375" customWidth="1"/>
    <col min="4632" max="4632" width="10.7109375" customWidth="1"/>
    <col min="4865" max="4865" width="8.5703125" customWidth="1"/>
    <col min="4866" max="4866" width="8.42578125" customWidth="1"/>
    <col min="4867" max="4883" width="10.7109375" customWidth="1"/>
    <col min="4884" max="4884" width="15.7109375" customWidth="1"/>
    <col min="4885" max="4885" width="10.7109375" customWidth="1"/>
    <col min="4886" max="4886" width="13.28515625" customWidth="1"/>
    <col min="4887" max="4887" width="14.7109375" customWidth="1"/>
    <col min="4888" max="4888" width="10.7109375" customWidth="1"/>
    <col min="5121" max="5121" width="8.5703125" customWidth="1"/>
    <col min="5122" max="5122" width="8.42578125" customWidth="1"/>
    <col min="5123" max="5139" width="10.7109375" customWidth="1"/>
    <col min="5140" max="5140" width="15.7109375" customWidth="1"/>
    <col min="5141" max="5141" width="10.7109375" customWidth="1"/>
    <col min="5142" max="5142" width="13.28515625" customWidth="1"/>
    <col min="5143" max="5143" width="14.7109375" customWidth="1"/>
    <col min="5144" max="5144" width="10.7109375" customWidth="1"/>
    <col min="5377" max="5377" width="8.5703125" customWidth="1"/>
    <col min="5378" max="5378" width="8.42578125" customWidth="1"/>
    <col min="5379" max="5395" width="10.7109375" customWidth="1"/>
    <col min="5396" max="5396" width="15.7109375" customWidth="1"/>
    <col min="5397" max="5397" width="10.7109375" customWidth="1"/>
    <col min="5398" max="5398" width="13.28515625" customWidth="1"/>
    <col min="5399" max="5399" width="14.7109375" customWidth="1"/>
    <col min="5400" max="5400" width="10.7109375" customWidth="1"/>
    <col min="5633" max="5633" width="8.5703125" customWidth="1"/>
    <col min="5634" max="5634" width="8.42578125" customWidth="1"/>
    <col min="5635" max="5651" width="10.7109375" customWidth="1"/>
    <col min="5652" max="5652" width="15.7109375" customWidth="1"/>
    <col min="5653" max="5653" width="10.7109375" customWidth="1"/>
    <col min="5654" max="5654" width="13.28515625" customWidth="1"/>
    <col min="5655" max="5655" width="14.7109375" customWidth="1"/>
    <col min="5656" max="5656" width="10.7109375" customWidth="1"/>
    <col min="5889" max="5889" width="8.5703125" customWidth="1"/>
    <col min="5890" max="5890" width="8.42578125" customWidth="1"/>
    <col min="5891" max="5907" width="10.7109375" customWidth="1"/>
    <col min="5908" max="5908" width="15.7109375" customWidth="1"/>
    <col min="5909" max="5909" width="10.7109375" customWidth="1"/>
    <col min="5910" max="5910" width="13.28515625" customWidth="1"/>
    <col min="5911" max="5911" width="14.7109375" customWidth="1"/>
    <col min="5912" max="5912" width="10.7109375" customWidth="1"/>
    <col min="6145" max="6145" width="8.5703125" customWidth="1"/>
    <col min="6146" max="6146" width="8.42578125" customWidth="1"/>
    <col min="6147" max="6163" width="10.7109375" customWidth="1"/>
    <col min="6164" max="6164" width="15.7109375" customWidth="1"/>
    <col min="6165" max="6165" width="10.7109375" customWidth="1"/>
    <col min="6166" max="6166" width="13.28515625" customWidth="1"/>
    <col min="6167" max="6167" width="14.7109375" customWidth="1"/>
    <col min="6168" max="6168" width="10.7109375" customWidth="1"/>
    <col min="6401" max="6401" width="8.5703125" customWidth="1"/>
    <col min="6402" max="6402" width="8.42578125" customWidth="1"/>
    <col min="6403" max="6419" width="10.7109375" customWidth="1"/>
    <col min="6420" max="6420" width="15.7109375" customWidth="1"/>
    <col min="6421" max="6421" width="10.7109375" customWidth="1"/>
    <col min="6422" max="6422" width="13.28515625" customWidth="1"/>
    <col min="6423" max="6423" width="14.7109375" customWidth="1"/>
    <col min="6424" max="6424" width="10.7109375" customWidth="1"/>
    <col min="6657" max="6657" width="8.5703125" customWidth="1"/>
    <col min="6658" max="6658" width="8.42578125" customWidth="1"/>
    <col min="6659" max="6675" width="10.7109375" customWidth="1"/>
    <col min="6676" max="6676" width="15.7109375" customWidth="1"/>
    <col min="6677" max="6677" width="10.7109375" customWidth="1"/>
    <col min="6678" max="6678" width="13.28515625" customWidth="1"/>
    <col min="6679" max="6679" width="14.7109375" customWidth="1"/>
    <col min="6680" max="6680" width="10.7109375" customWidth="1"/>
    <col min="6913" max="6913" width="8.5703125" customWidth="1"/>
    <col min="6914" max="6914" width="8.42578125" customWidth="1"/>
    <col min="6915" max="6931" width="10.7109375" customWidth="1"/>
    <col min="6932" max="6932" width="15.7109375" customWidth="1"/>
    <col min="6933" max="6933" width="10.7109375" customWidth="1"/>
    <col min="6934" max="6934" width="13.28515625" customWidth="1"/>
    <col min="6935" max="6935" width="14.7109375" customWidth="1"/>
    <col min="6936" max="6936" width="10.7109375" customWidth="1"/>
    <col min="7169" max="7169" width="8.5703125" customWidth="1"/>
    <col min="7170" max="7170" width="8.42578125" customWidth="1"/>
    <col min="7171" max="7187" width="10.7109375" customWidth="1"/>
    <col min="7188" max="7188" width="15.7109375" customWidth="1"/>
    <col min="7189" max="7189" width="10.7109375" customWidth="1"/>
    <col min="7190" max="7190" width="13.28515625" customWidth="1"/>
    <col min="7191" max="7191" width="14.7109375" customWidth="1"/>
    <col min="7192" max="7192" width="10.7109375" customWidth="1"/>
    <col min="7425" max="7425" width="8.5703125" customWidth="1"/>
    <col min="7426" max="7426" width="8.42578125" customWidth="1"/>
    <col min="7427" max="7443" width="10.7109375" customWidth="1"/>
    <col min="7444" max="7444" width="15.7109375" customWidth="1"/>
    <col min="7445" max="7445" width="10.7109375" customWidth="1"/>
    <col min="7446" max="7446" width="13.28515625" customWidth="1"/>
    <col min="7447" max="7447" width="14.7109375" customWidth="1"/>
    <col min="7448" max="7448" width="10.7109375" customWidth="1"/>
    <col min="7681" max="7681" width="8.5703125" customWidth="1"/>
    <col min="7682" max="7682" width="8.42578125" customWidth="1"/>
    <col min="7683" max="7699" width="10.7109375" customWidth="1"/>
    <col min="7700" max="7700" width="15.7109375" customWidth="1"/>
    <col min="7701" max="7701" width="10.7109375" customWidth="1"/>
    <col min="7702" max="7702" width="13.28515625" customWidth="1"/>
    <col min="7703" max="7703" width="14.7109375" customWidth="1"/>
    <col min="7704" max="7704" width="10.7109375" customWidth="1"/>
    <col min="7937" max="7937" width="8.5703125" customWidth="1"/>
    <col min="7938" max="7938" width="8.42578125" customWidth="1"/>
    <col min="7939" max="7955" width="10.7109375" customWidth="1"/>
    <col min="7956" max="7956" width="15.7109375" customWidth="1"/>
    <col min="7957" max="7957" width="10.7109375" customWidth="1"/>
    <col min="7958" max="7958" width="13.28515625" customWidth="1"/>
    <col min="7959" max="7959" width="14.7109375" customWidth="1"/>
    <col min="7960" max="7960" width="10.7109375" customWidth="1"/>
    <col min="8193" max="8193" width="8.5703125" customWidth="1"/>
    <col min="8194" max="8194" width="8.42578125" customWidth="1"/>
    <col min="8195" max="8211" width="10.7109375" customWidth="1"/>
    <col min="8212" max="8212" width="15.7109375" customWidth="1"/>
    <col min="8213" max="8213" width="10.7109375" customWidth="1"/>
    <col min="8214" max="8214" width="13.28515625" customWidth="1"/>
    <col min="8215" max="8215" width="14.7109375" customWidth="1"/>
    <col min="8216" max="8216" width="10.7109375" customWidth="1"/>
    <col min="8449" max="8449" width="8.5703125" customWidth="1"/>
    <col min="8450" max="8450" width="8.42578125" customWidth="1"/>
    <col min="8451" max="8467" width="10.7109375" customWidth="1"/>
    <col min="8468" max="8468" width="15.7109375" customWidth="1"/>
    <col min="8469" max="8469" width="10.7109375" customWidth="1"/>
    <col min="8470" max="8470" width="13.28515625" customWidth="1"/>
    <col min="8471" max="8471" width="14.7109375" customWidth="1"/>
    <col min="8472" max="8472" width="10.7109375" customWidth="1"/>
    <col min="8705" max="8705" width="8.5703125" customWidth="1"/>
    <col min="8706" max="8706" width="8.42578125" customWidth="1"/>
    <col min="8707" max="8723" width="10.7109375" customWidth="1"/>
    <col min="8724" max="8724" width="15.7109375" customWidth="1"/>
    <col min="8725" max="8725" width="10.7109375" customWidth="1"/>
    <col min="8726" max="8726" width="13.28515625" customWidth="1"/>
    <col min="8727" max="8727" width="14.7109375" customWidth="1"/>
    <col min="8728" max="8728" width="10.7109375" customWidth="1"/>
    <col min="8961" max="8961" width="8.5703125" customWidth="1"/>
    <col min="8962" max="8962" width="8.42578125" customWidth="1"/>
    <col min="8963" max="8979" width="10.7109375" customWidth="1"/>
    <col min="8980" max="8980" width="15.7109375" customWidth="1"/>
    <col min="8981" max="8981" width="10.7109375" customWidth="1"/>
    <col min="8982" max="8982" width="13.28515625" customWidth="1"/>
    <col min="8983" max="8983" width="14.7109375" customWidth="1"/>
    <col min="8984" max="8984" width="10.7109375" customWidth="1"/>
    <col min="9217" max="9217" width="8.5703125" customWidth="1"/>
    <col min="9218" max="9218" width="8.42578125" customWidth="1"/>
    <col min="9219" max="9235" width="10.7109375" customWidth="1"/>
    <col min="9236" max="9236" width="15.7109375" customWidth="1"/>
    <col min="9237" max="9237" width="10.7109375" customWidth="1"/>
    <col min="9238" max="9238" width="13.28515625" customWidth="1"/>
    <col min="9239" max="9239" width="14.7109375" customWidth="1"/>
    <col min="9240" max="9240" width="10.7109375" customWidth="1"/>
    <col min="9473" max="9473" width="8.5703125" customWidth="1"/>
    <col min="9474" max="9474" width="8.42578125" customWidth="1"/>
    <col min="9475" max="9491" width="10.7109375" customWidth="1"/>
    <col min="9492" max="9492" width="15.7109375" customWidth="1"/>
    <col min="9493" max="9493" width="10.7109375" customWidth="1"/>
    <col min="9494" max="9494" width="13.28515625" customWidth="1"/>
    <col min="9495" max="9495" width="14.7109375" customWidth="1"/>
    <col min="9496" max="9496" width="10.7109375" customWidth="1"/>
    <col min="9729" max="9729" width="8.5703125" customWidth="1"/>
    <col min="9730" max="9730" width="8.42578125" customWidth="1"/>
    <col min="9731" max="9747" width="10.7109375" customWidth="1"/>
    <col min="9748" max="9748" width="15.7109375" customWidth="1"/>
    <col min="9749" max="9749" width="10.7109375" customWidth="1"/>
    <col min="9750" max="9750" width="13.28515625" customWidth="1"/>
    <col min="9751" max="9751" width="14.7109375" customWidth="1"/>
    <col min="9752" max="9752" width="10.7109375" customWidth="1"/>
    <col min="9985" max="9985" width="8.5703125" customWidth="1"/>
    <col min="9986" max="9986" width="8.42578125" customWidth="1"/>
    <col min="9987" max="10003" width="10.7109375" customWidth="1"/>
    <col min="10004" max="10004" width="15.7109375" customWidth="1"/>
    <col min="10005" max="10005" width="10.7109375" customWidth="1"/>
    <col min="10006" max="10006" width="13.28515625" customWidth="1"/>
    <col min="10007" max="10007" width="14.7109375" customWidth="1"/>
    <col min="10008" max="10008" width="10.7109375" customWidth="1"/>
    <col min="10241" max="10241" width="8.5703125" customWidth="1"/>
    <col min="10242" max="10242" width="8.42578125" customWidth="1"/>
    <col min="10243" max="10259" width="10.7109375" customWidth="1"/>
    <col min="10260" max="10260" width="15.7109375" customWidth="1"/>
    <col min="10261" max="10261" width="10.7109375" customWidth="1"/>
    <col min="10262" max="10262" width="13.28515625" customWidth="1"/>
    <col min="10263" max="10263" width="14.7109375" customWidth="1"/>
    <col min="10264" max="10264" width="10.7109375" customWidth="1"/>
    <col min="10497" max="10497" width="8.5703125" customWidth="1"/>
    <col min="10498" max="10498" width="8.42578125" customWidth="1"/>
    <col min="10499" max="10515" width="10.7109375" customWidth="1"/>
    <col min="10516" max="10516" width="15.7109375" customWidth="1"/>
    <col min="10517" max="10517" width="10.7109375" customWidth="1"/>
    <col min="10518" max="10518" width="13.28515625" customWidth="1"/>
    <col min="10519" max="10519" width="14.7109375" customWidth="1"/>
    <col min="10520" max="10520" width="10.7109375" customWidth="1"/>
    <col min="10753" max="10753" width="8.5703125" customWidth="1"/>
    <col min="10754" max="10754" width="8.42578125" customWidth="1"/>
    <col min="10755" max="10771" width="10.7109375" customWidth="1"/>
    <col min="10772" max="10772" width="15.7109375" customWidth="1"/>
    <col min="10773" max="10773" width="10.7109375" customWidth="1"/>
    <col min="10774" max="10774" width="13.28515625" customWidth="1"/>
    <col min="10775" max="10775" width="14.7109375" customWidth="1"/>
    <col min="10776" max="10776" width="10.7109375" customWidth="1"/>
    <col min="11009" max="11009" width="8.5703125" customWidth="1"/>
    <col min="11010" max="11010" width="8.42578125" customWidth="1"/>
    <col min="11011" max="11027" width="10.7109375" customWidth="1"/>
    <col min="11028" max="11028" width="15.7109375" customWidth="1"/>
    <col min="11029" max="11029" width="10.7109375" customWidth="1"/>
    <col min="11030" max="11030" width="13.28515625" customWidth="1"/>
    <col min="11031" max="11031" width="14.7109375" customWidth="1"/>
    <col min="11032" max="11032" width="10.7109375" customWidth="1"/>
    <col min="11265" max="11265" width="8.5703125" customWidth="1"/>
    <col min="11266" max="11266" width="8.42578125" customWidth="1"/>
    <col min="11267" max="11283" width="10.7109375" customWidth="1"/>
    <col min="11284" max="11284" width="15.7109375" customWidth="1"/>
    <col min="11285" max="11285" width="10.7109375" customWidth="1"/>
    <col min="11286" max="11286" width="13.28515625" customWidth="1"/>
    <col min="11287" max="11287" width="14.7109375" customWidth="1"/>
    <col min="11288" max="11288" width="10.7109375" customWidth="1"/>
    <col min="11521" max="11521" width="8.5703125" customWidth="1"/>
    <col min="11522" max="11522" width="8.42578125" customWidth="1"/>
    <col min="11523" max="11539" width="10.7109375" customWidth="1"/>
    <col min="11540" max="11540" width="15.7109375" customWidth="1"/>
    <col min="11541" max="11541" width="10.7109375" customWidth="1"/>
    <col min="11542" max="11542" width="13.28515625" customWidth="1"/>
    <col min="11543" max="11543" width="14.7109375" customWidth="1"/>
    <col min="11544" max="11544" width="10.7109375" customWidth="1"/>
    <col min="11777" max="11777" width="8.5703125" customWidth="1"/>
    <col min="11778" max="11778" width="8.42578125" customWidth="1"/>
    <col min="11779" max="11795" width="10.7109375" customWidth="1"/>
    <col min="11796" max="11796" width="15.7109375" customWidth="1"/>
    <col min="11797" max="11797" width="10.7109375" customWidth="1"/>
    <col min="11798" max="11798" width="13.28515625" customWidth="1"/>
    <col min="11799" max="11799" width="14.7109375" customWidth="1"/>
    <col min="11800" max="11800" width="10.7109375" customWidth="1"/>
    <col min="12033" max="12033" width="8.5703125" customWidth="1"/>
    <col min="12034" max="12034" width="8.42578125" customWidth="1"/>
    <col min="12035" max="12051" width="10.7109375" customWidth="1"/>
    <col min="12052" max="12052" width="15.7109375" customWidth="1"/>
    <col min="12053" max="12053" width="10.7109375" customWidth="1"/>
    <col min="12054" max="12054" width="13.28515625" customWidth="1"/>
    <col min="12055" max="12055" width="14.7109375" customWidth="1"/>
    <col min="12056" max="12056" width="10.7109375" customWidth="1"/>
    <col min="12289" max="12289" width="8.5703125" customWidth="1"/>
    <col min="12290" max="12290" width="8.42578125" customWidth="1"/>
    <col min="12291" max="12307" width="10.7109375" customWidth="1"/>
    <col min="12308" max="12308" width="15.7109375" customWidth="1"/>
    <col min="12309" max="12309" width="10.7109375" customWidth="1"/>
    <col min="12310" max="12310" width="13.28515625" customWidth="1"/>
    <col min="12311" max="12311" width="14.7109375" customWidth="1"/>
    <col min="12312" max="12312" width="10.7109375" customWidth="1"/>
    <col min="12545" max="12545" width="8.5703125" customWidth="1"/>
    <col min="12546" max="12546" width="8.42578125" customWidth="1"/>
    <col min="12547" max="12563" width="10.7109375" customWidth="1"/>
    <col min="12564" max="12564" width="15.7109375" customWidth="1"/>
    <col min="12565" max="12565" width="10.7109375" customWidth="1"/>
    <col min="12566" max="12566" width="13.28515625" customWidth="1"/>
    <col min="12567" max="12567" width="14.7109375" customWidth="1"/>
    <col min="12568" max="12568" width="10.7109375" customWidth="1"/>
    <col min="12801" max="12801" width="8.5703125" customWidth="1"/>
    <col min="12802" max="12802" width="8.42578125" customWidth="1"/>
    <col min="12803" max="12819" width="10.7109375" customWidth="1"/>
    <col min="12820" max="12820" width="15.7109375" customWidth="1"/>
    <col min="12821" max="12821" width="10.7109375" customWidth="1"/>
    <col min="12822" max="12822" width="13.28515625" customWidth="1"/>
    <col min="12823" max="12823" width="14.7109375" customWidth="1"/>
    <col min="12824" max="12824" width="10.7109375" customWidth="1"/>
    <col min="13057" max="13057" width="8.5703125" customWidth="1"/>
    <col min="13058" max="13058" width="8.42578125" customWidth="1"/>
    <col min="13059" max="13075" width="10.7109375" customWidth="1"/>
    <col min="13076" max="13076" width="15.7109375" customWidth="1"/>
    <col min="13077" max="13077" width="10.7109375" customWidth="1"/>
    <col min="13078" max="13078" width="13.28515625" customWidth="1"/>
    <col min="13079" max="13079" width="14.7109375" customWidth="1"/>
    <col min="13080" max="13080" width="10.7109375" customWidth="1"/>
    <col min="13313" max="13313" width="8.5703125" customWidth="1"/>
    <col min="13314" max="13314" width="8.42578125" customWidth="1"/>
    <col min="13315" max="13331" width="10.7109375" customWidth="1"/>
    <col min="13332" max="13332" width="15.7109375" customWidth="1"/>
    <col min="13333" max="13333" width="10.7109375" customWidth="1"/>
    <col min="13334" max="13334" width="13.28515625" customWidth="1"/>
    <col min="13335" max="13335" width="14.7109375" customWidth="1"/>
    <col min="13336" max="13336" width="10.7109375" customWidth="1"/>
    <col min="13569" max="13569" width="8.5703125" customWidth="1"/>
    <col min="13570" max="13570" width="8.42578125" customWidth="1"/>
    <col min="13571" max="13587" width="10.7109375" customWidth="1"/>
    <col min="13588" max="13588" width="15.7109375" customWidth="1"/>
    <col min="13589" max="13589" width="10.7109375" customWidth="1"/>
    <col min="13590" max="13590" width="13.28515625" customWidth="1"/>
    <col min="13591" max="13591" width="14.7109375" customWidth="1"/>
    <col min="13592" max="13592" width="10.7109375" customWidth="1"/>
    <col min="13825" max="13825" width="8.5703125" customWidth="1"/>
    <col min="13826" max="13826" width="8.42578125" customWidth="1"/>
    <col min="13827" max="13843" width="10.7109375" customWidth="1"/>
    <col min="13844" max="13844" width="15.7109375" customWidth="1"/>
    <col min="13845" max="13845" width="10.7109375" customWidth="1"/>
    <col min="13846" max="13846" width="13.28515625" customWidth="1"/>
    <col min="13847" max="13847" width="14.7109375" customWidth="1"/>
    <col min="13848" max="13848" width="10.7109375" customWidth="1"/>
    <col min="14081" max="14081" width="8.5703125" customWidth="1"/>
    <col min="14082" max="14082" width="8.42578125" customWidth="1"/>
    <col min="14083" max="14099" width="10.7109375" customWidth="1"/>
    <col min="14100" max="14100" width="15.7109375" customWidth="1"/>
    <col min="14101" max="14101" width="10.7109375" customWidth="1"/>
    <col min="14102" max="14102" width="13.28515625" customWidth="1"/>
    <col min="14103" max="14103" width="14.7109375" customWidth="1"/>
    <col min="14104" max="14104" width="10.7109375" customWidth="1"/>
    <col min="14337" max="14337" width="8.5703125" customWidth="1"/>
    <col min="14338" max="14338" width="8.42578125" customWidth="1"/>
    <col min="14339" max="14355" width="10.7109375" customWidth="1"/>
    <col min="14356" max="14356" width="15.7109375" customWidth="1"/>
    <col min="14357" max="14357" width="10.7109375" customWidth="1"/>
    <col min="14358" max="14358" width="13.28515625" customWidth="1"/>
    <col min="14359" max="14359" width="14.7109375" customWidth="1"/>
    <col min="14360" max="14360" width="10.7109375" customWidth="1"/>
    <col min="14593" max="14593" width="8.5703125" customWidth="1"/>
    <col min="14594" max="14594" width="8.42578125" customWidth="1"/>
    <col min="14595" max="14611" width="10.7109375" customWidth="1"/>
    <col min="14612" max="14612" width="15.7109375" customWidth="1"/>
    <col min="14613" max="14613" width="10.7109375" customWidth="1"/>
    <col min="14614" max="14614" width="13.28515625" customWidth="1"/>
    <col min="14615" max="14615" width="14.7109375" customWidth="1"/>
    <col min="14616" max="14616" width="10.7109375" customWidth="1"/>
    <col min="14849" max="14849" width="8.5703125" customWidth="1"/>
    <col min="14850" max="14850" width="8.42578125" customWidth="1"/>
    <col min="14851" max="14867" width="10.7109375" customWidth="1"/>
    <col min="14868" max="14868" width="15.7109375" customWidth="1"/>
    <col min="14869" max="14869" width="10.7109375" customWidth="1"/>
    <col min="14870" max="14870" width="13.28515625" customWidth="1"/>
    <col min="14871" max="14871" width="14.7109375" customWidth="1"/>
    <col min="14872" max="14872" width="10.7109375" customWidth="1"/>
    <col min="15105" max="15105" width="8.5703125" customWidth="1"/>
    <col min="15106" max="15106" width="8.42578125" customWidth="1"/>
    <col min="15107" max="15123" width="10.7109375" customWidth="1"/>
    <col min="15124" max="15124" width="15.7109375" customWidth="1"/>
    <col min="15125" max="15125" width="10.7109375" customWidth="1"/>
    <col min="15126" max="15126" width="13.28515625" customWidth="1"/>
    <col min="15127" max="15127" width="14.7109375" customWidth="1"/>
    <col min="15128" max="15128" width="10.7109375" customWidth="1"/>
    <col min="15361" max="15361" width="8.5703125" customWidth="1"/>
    <col min="15362" max="15362" width="8.42578125" customWidth="1"/>
    <col min="15363" max="15379" width="10.7109375" customWidth="1"/>
    <col min="15380" max="15380" width="15.7109375" customWidth="1"/>
    <col min="15381" max="15381" width="10.7109375" customWidth="1"/>
    <col min="15382" max="15382" width="13.28515625" customWidth="1"/>
    <col min="15383" max="15383" width="14.7109375" customWidth="1"/>
    <col min="15384" max="15384" width="10.7109375" customWidth="1"/>
    <col min="15617" max="15617" width="8.5703125" customWidth="1"/>
    <col min="15618" max="15618" width="8.42578125" customWidth="1"/>
    <col min="15619" max="15635" width="10.7109375" customWidth="1"/>
    <col min="15636" max="15636" width="15.7109375" customWidth="1"/>
    <col min="15637" max="15637" width="10.7109375" customWidth="1"/>
    <col min="15638" max="15638" width="13.28515625" customWidth="1"/>
    <col min="15639" max="15639" width="14.7109375" customWidth="1"/>
    <col min="15640" max="15640" width="10.7109375" customWidth="1"/>
    <col min="15873" max="15873" width="8.5703125" customWidth="1"/>
    <col min="15874" max="15874" width="8.42578125" customWidth="1"/>
    <col min="15875" max="15891" width="10.7109375" customWidth="1"/>
    <col min="15892" max="15892" width="15.7109375" customWidth="1"/>
    <col min="15893" max="15893" width="10.7109375" customWidth="1"/>
    <col min="15894" max="15894" width="13.28515625" customWidth="1"/>
    <col min="15895" max="15895" width="14.7109375" customWidth="1"/>
    <col min="15896" max="15896" width="10.7109375" customWidth="1"/>
    <col min="16129" max="16129" width="8.5703125" customWidth="1"/>
    <col min="16130" max="16130" width="8.42578125" customWidth="1"/>
    <col min="16131" max="16147" width="10.7109375" customWidth="1"/>
    <col min="16148" max="16148" width="15.7109375" customWidth="1"/>
    <col min="16149" max="16149" width="10.7109375" customWidth="1"/>
    <col min="16150" max="16150" width="13.28515625" customWidth="1"/>
    <col min="16151" max="16151" width="14.7109375" customWidth="1"/>
    <col min="16152" max="16152" width="10.7109375" customWidth="1"/>
  </cols>
  <sheetData>
    <row r="1" spans="1:19" ht="21.75" customHeight="1" x14ac:dyDescent="0.25">
      <c r="A1" s="8" t="s">
        <v>266</v>
      </c>
    </row>
    <row r="2" spans="1:19" ht="19.5" customHeight="1" x14ac:dyDescent="0.25">
      <c r="A2" s="8" t="s">
        <v>277</v>
      </c>
      <c r="B2" s="8" t="s">
        <v>278</v>
      </c>
    </row>
    <row r="4" spans="1:19" ht="20.100000000000001" customHeight="1" thickBot="1" x14ac:dyDescent="0.25">
      <c r="A4" s="89"/>
      <c r="B4" s="89"/>
      <c r="C4" s="89"/>
      <c r="D4" s="89"/>
      <c r="E4" s="89"/>
      <c r="F4" s="89"/>
    </row>
    <row r="5" spans="1:19" ht="40.5" customHeight="1" thickBot="1" x14ac:dyDescent="0.25">
      <c r="A5" s="508" t="s">
        <v>267</v>
      </c>
      <c r="B5" s="509"/>
      <c r="C5" s="508" t="s">
        <v>268</v>
      </c>
      <c r="D5" s="510"/>
      <c r="E5" s="505"/>
      <c r="F5" s="505"/>
      <c r="G5" s="505"/>
      <c r="H5" s="505"/>
      <c r="I5" s="505"/>
      <c r="J5" s="505"/>
      <c r="K5" s="505"/>
      <c r="L5" s="158"/>
      <c r="M5" s="501"/>
      <c r="N5" s="159"/>
    </row>
    <row r="6" spans="1:19" ht="20.100000000000001" customHeight="1" thickBot="1" x14ac:dyDescent="0.25">
      <c r="A6" s="503" t="s">
        <v>269</v>
      </c>
      <c r="B6" s="504"/>
      <c r="C6" s="511" t="s">
        <v>270</v>
      </c>
      <c r="D6" s="512"/>
      <c r="E6" s="513"/>
      <c r="F6" s="513"/>
      <c r="G6" s="513"/>
      <c r="H6" s="513"/>
      <c r="I6" s="513"/>
      <c r="J6" s="513"/>
      <c r="K6" s="514"/>
      <c r="L6" s="160"/>
      <c r="M6" s="502"/>
      <c r="N6" s="161"/>
    </row>
    <row r="7" spans="1:19" ht="20.100000000000001" customHeight="1" thickBot="1" x14ac:dyDescent="0.25">
      <c r="A7" s="3" t="s">
        <v>271</v>
      </c>
      <c r="B7" s="127" t="s">
        <v>272</v>
      </c>
      <c r="C7" s="162">
        <v>25</v>
      </c>
      <c r="D7" s="129" t="s">
        <v>347</v>
      </c>
      <c r="E7" s="162">
        <v>32</v>
      </c>
      <c r="F7" s="129" t="s">
        <v>347</v>
      </c>
      <c r="G7" s="162">
        <v>40</v>
      </c>
      <c r="H7" s="129" t="s">
        <v>347</v>
      </c>
      <c r="I7" s="162">
        <v>50</v>
      </c>
      <c r="J7" s="129" t="s">
        <v>347</v>
      </c>
      <c r="K7" s="162">
        <v>63</v>
      </c>
      <c r="L7" s="129" t="s">
        <v>347</v>
      </c>
      <c r="M7" s="502"/>
      <c r="N7" s="161"/>
    </row>
    <row r="8" spans="1:19" ht="20.100000000000001" customHeight="1" x14ac:dyDescent="0.2">
      <c r="A8" s="163">
        <v>25</v>
      </c>
      <c r="B8" s="164">
        <v>25</v>
      </c>
      <c r="C8" s="165">
        <v>25</v>
      </c>
      <c r="D8" s="166">
        <f>'tvar 2 PEX ceny'!D8*'tvar 2 PEX množství'!D7</f>
        <v>0</v>
      </c>
      <c r="E8" s="167" t="s">
        <v>26</v>
      </c>
      <c r="F8" s="168" t="s">
        <v>46</v>
      </c>
      <c r="G8" s="169" t="s">
        <v>26</v>
      </c>
      <c r="H8" s="168" t="s">
        <v>46</v>
      </c>
      <c r="I8" s="167" t="s">
        <v>26</v>
      </c>
      <c r="J8" s="168" t="s">
        <v>46</v>
      </c>
      <c r="K8" s="169" t="s">
        <v>26</v>
      </c>
      <c r="L8" s="168" t="s">
        <v>46</v>
      </c>
      <c r="M8" s="89"/>
      <c r="N8" s="89"/>
    </row>
    <row r="9" spans="1:19" ht="20.100000000000001" customHeight="1" x14ac:dyDescent="0.2">
      <c r="A9" s="170">
        <v>32</v>
      </c>
      <c r="B9" s="171">
        <v>25</v>
      </c>
      <c r="C9" s="172">
        <v>25</v>
      </c>
      <c r="D9" s="216">
        <f>'tvar 2 PEX ceny'!D9*'tvar 2 PEX množství'!D8</f>
        <v>0</v>
      </c>
      <c r="E9" s="172">
        <v>32</v>
      </c>
      <c r="F9" s="216">
        <f>'tvar 2 PEX ceny'!F9*'tvar 2 PEX množství'!F8</f>
        <v>0</v>
      </c>
      <c r="G9" s="174" t="s">
        <v>26</v>
      </c>
      <c r="H9" s="175" t="s">
        <v>46</v>
      </c>
      <c r="I9" s="174" t="s">
        <v>26</v>
      </c>
      <c r="J9" s="176" t="s">
        <v>46</v>
      </c>
      <c r="K9" s="174" t="s">
        <v>26</v>
      </c>
      <c r="L9" s="176" t="s">
        <v>46</v>
      </c>
      <c r="M9" s="89"/>
      <c r="N9" s="89"/>
      <c r="Q9" s="89"/>
      <c r="R9" s="89"/>
      <c r="S9" s="89"/>
    </row>
    <row r="10" spans="1:19" ht="20.100000000000001" customHeight="1" x14ac:dyDescent="0.2">
      <c r="A10" s="177">
        <v>32</v>
      </c>
      <c r="B10" s="178">
        <v>32</v>
      </c>
      <c r="C10" s="179">
        <v>25</v>
      </c>
      <c r="D10" s="166">
        <f>'tvar 2 PEX ceny'!D10*'tvar 2 PEX množství'!D9</f>
        <v>0</v>
      </c>
      <c r="E10" s="179">
        <v>32</v>
      </c>
      <c r="F10" s="166">
        <f>'tvar 2 PEX ceny'!F10*'tvar 2 PEX množství'!F9</f>
        <v>0</v>
      </c>
      <c r="G10" s="180" t="s">
        <v>26</v>
      </c>
      <c r="H10" s="181" t="s">
        <v>46</v>
      </c>
      <c r="I10" s="180" t="s">
        <v>26</v>
      </c>
      <c r="J10" s="168" t="s">
        <v>46</v>
      </c>
      <c r="K10" s="169" t="s">
        <v>26</v>
      </c>
      <c r="L10" s="168" t="s">
        <v>46</v>
      </c>
      <c r="M10" s="89"/>
      <c r="N10" s="89"/>
    </row>
    <row r="11" spans="1:19" ht="20.100000000000001" customHeight="1" x14ac:dyDescent="0.2">
      <c r="A11" s="182">
        <v>40</v>
      </c>
      <c r="B11" s="171">
        <v>32</v>
      </c>
      <c r="C11" s="174" t="s">
        <v>26</v>
      </c>
      <c r="D11" s="176" t="s">
        <v>46</v>
      </c>
      <c r="E11" s="172">
        <v>32</v>
      </c>
      <c r="F11" s="216">
        <f>'tvar 2 PEX ceny'!F11*'tvar 2 PEX množství'!F10</f>
        <v>0</v>
      </c>
      <c r="G11" s="174" t="s">
        <v>26</v>
      </c>
      <c r="H11" s="176" t="s">
        <v>46</v>
      </c>
      <c r="I11" s="174" t="s">
        <v>26</v>
      </c>
      <c r="J11" s="176" t="s">
        <v>46</v>
      </c>
      <c r="K11" s="174" t="s">
        <v>26</v>
      </c>
      <c r="L11" s="176" t="s">
        <v>46</v>
      </c>
      <c r="M11" s="89"/>
      <c r="N11" s="89"/>
    </row>
    <row r="12" spans="1:19" ht="20.100000000000001" customHeight="1" x14ac:dyDescent="0.2">
      <c r="A12" s="182">
        <v>40</v>
      </c>
      <c r="B12" s="171">
        <v>40</v>
      </c>
      <c r="C12" s="174">
        <v>25</v>
      </c>
      <c r="D12" s="216">
        <f>'tvar 2 PEX ceny'!D12*'tvar 2 PEX množství'!D11</f>
        <v>0</v>
      </c>
      <c r="E12" s="183">
        <v>32</v>
      </c>
      <c r="F12" s="166">
        <f>'tvar 2 PEX ceny'!F12*'tvar 2 PEX množství'!F11</f>
        <v>0</v>
      </c>
      <c r="G12" s="172">
        <v>40</v>
      </c>
      <c r="H12" s="166">
        <f>'tvar 2 PEX ceny'!H12*'tvar 2 PEX množství'!H11</f>
        <v>0</v>
      </c>
      <c r="I12" s="174" t="s">
        <v>26</v>
      </c>
      <c r="J12" s="176" t="s">
        <v>46</v>
      </c>
      <c r="K12" s="174" t="s">
        <v>26</v>
      </c>
      <c r="L12" s="176" t="s">
        <v>46</v>
      </c>
      <c r="M12" s="89"/>
      <c r="N12" s="89"/>
    </row>
    <row r="13" spans="1:19" ht="20.100000000000001" customHeight="1" x14ac:dyDescent="0.2">
      <c r="A13" s="184">
        <v>50</v>
      </c>
      <c r="B13" s="164">
        <v>40</v>
      </c>
      <c r="C13" s="174" t="s">
        <v>26</v>
      </c>
      <c r="D13" s="168" t="s">
        <v>46</v>
      </c>
      <c r="E13" s="185">
        <v>32</v>
      </c>
      <c r="F13" s="216">
        <f>'tvar 2 PEX ceny'!F13*'tvar 2 PEX množství'!F12</f>
        <v>0</v>
      </c>
      <c r="G13" s="174" t="s">
        <v>26</v>
      </c>
      <c r="H13" s="176" t="s">
        <v>46</v>
      </c>
      <c r="I13" s="174" t="s">
        <v>26</v>
      </c>
      <c r="J13" s="176" t="s">
        <v>46</v>
      </c>
      <c r="K13" s="174" t="s">
        <v>26</v>
      </c>
      <c r="L13" s="168" t="s">
        <v>46</v>
      </c>
      <c r="M13" s="89"/>
      <c r="N13" s="89"/>
    </row>
    <row r="14" spans="1:19" ht="20.100000000000001" customHeight="1" x14ac:dyDescent="0.2">
      <c r="A14" s="182">
        <v>50</v>
      </c>
      <c r="B14" s="171">
        <v>50</v>
      </c>
      <c r="C14" s="174" t="s">
        <v>26</v>
      </c>
      <c r="D14" s="176" t="s">
        <v>46</v>
      </c>
      <c r="E14" s="183">
        <v>32</v>
      </c>
      <c r="F14" s="166">
        <f>'tvar 2 PEX ceny'!F14*'tvar 2 PEX množství'!F13</f>
        <v>0</v>
      </c>
      <c r="G14" s="174" t="s">
        <v>26</v>
      </c>
      <c r="H14" s="176" t="s">
        <v>46</v>
      </c>
      <c r="I14" s="183">
        <v>50</v>
      </c>
      <c r="J14" s="166">
        <f>'tvar 2 PEX ceny'!J14*'tvar 2 PEX množství'!J13</f>
        <v>0</v>
      </c>
      <c r="K14" s="174" t="s">
        <v>26</v>
      </c>
      <c r="L14" s="176" t="s">
        <v>46</v>
      </c>
      <c r="M14" s="89"/>
      <c r="N14" s="89"/>
    </row>
    <row r="15" spans="1:19" ht="20.100000000000001" customHeight="1" x14ac:dyDescent="0.2">
      <c r="A15" s="182">
        <v>63</v>
      </c>
      <c r="B15" s="171">
        <v>50</v>
      </c>
      <c r="C15" s="174" t="s">
        <v>26</v>
      </c>
      <c r="D15" s="176" t="s">
        <v>46</v>
      </c>
      <c r="E15" s="183">
        <v>32</v>
      </c>
      <c r="F15" s="216">
        <f>'tvar 2 PEX ceny'!F15*'tvar 2 PEX množství'!F14</f>
        <v>0</v>
      </c>
      <c r="G15" s="174" t="s">
        <v>26</v>
      </c>
      <c r="H15" s="176" t="s">
        <v>46</v>
      </c>
      <c r="I15" s="187" t="s">
        <v>26</v>
      </c>
      <c r="J15" s="188" t="s">
        <v>46</v>
      </c>
      <c r="K15" s="174" t="s">
        <v>26</v>
      </c>
      <c r="L15" s="176" t="s">
        <v>46</v>
      </c>
      <c r="M15" s="89"/>
      <c r="N15" s="89"/>
    </row>
    <row r="16" spans="1:19" ht="20.100000000000001" customHeight="1" thickBot="1" x14ac:dyDescent="0.25">
      <c r="A16" s="189">
        <v>63</v>
      </c>
      <c r="B16" s="190">
        <v>63</v>
      </c>
      <c r="C16" s="191" t="s">
        <v>26</v>
      </c>
      <c r="D16" s="192" t="s">
        <v>46</v>
      </c>
      <c r="E16" s="193">
        <v>32</v>
      </c>
      <c r="F16" s="195">
        <f>'tvar 2 PEX ceny'!F16*'tvar 2 PEX množství'!F15</f>
        <v>0</v>
      </c>
      <c r="G16" s="194">
        <v>40</v>
      </c>
      <c r="H16" s="195">
        <f>'tvar 2 PEX ceny'!H16*'tvar 2 PEX množství'!H15</f>
        <v>0</v>
      </c>
      <c r="I16" s="193">
        <v>50</v>
      </c>
      <c r="J16" s="195">
        <f>'tvar 2 PEX ceny'!J16*'tvar 2 PEX množství'!J15</f>
        <v>0</v>
      </c>
      <c r="K16" s="194">
        <v>63</v>
      </c>
      <c r="L16" s="195">
        <f>'tvar 2 PEX ceny'!L16*'tvar 2 PEX množství'!L15</f>
        <v>0</v>
      </c>
      <c r="M16" s="89"/>
      <c r="N16" s="89"/>
    </row>
    <row r="17" spans="1:19" ht="20.100000000000001" customHeight="1" thickBot="1" x14ac:dyDescent="0.25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9" ht="43.5" customHeight="1" thickBot="1" x14ac:dyDescent="0.25">
      <c r="A18" s="508" t="s">
        <v>274</v>
      </c>
      <c r="B18" s="509"/>
      <c r="C18" s="515" t="s">
        <v>268</v>
      </c>
      <c r="D18" s="516"/>
      <c r="E18" s="517"/>
      <c r="F18" s="517"/>
      <c r="G18" s="517"/>
      <c r="H18" s="517"/>
      <c r="I18" s="517"/>
      <c r="J18" s="517"/>
      <c r="K18" s="517"/>
      <c r="L18" s="517"/>
      <c r="M18" s="518"/>
      <c r="N18" s="518"/>
      <c r="O18" s="518"/>
      <c r="P18" s="518"/>
      <c r="Q18" s="518"/>
      <c r="R18" s="519"/>
      <c r="S18" s="501"/>
    </row>
    <row r="19" spans="1:19" ht="20.100000000000001" customHeight="1" thickBot="1" x14ac:dyDescent="0.25">
      <c r="A19" s="503" t="s">
        <v>269</v>
      </c>
      <c r="B19" s="504"/>
      <c r="C19" s="503" t="s">
        <v>270</v>
      </c>
      <c r="D19" s="505"/>
      <c r="E19" s="506"/>
      <c r="F19" s="506"/>
      <c r="G19" s="506"/>
      <c r="H19" s="506"/>
      <c r="I19" s="506"/>
      <c r="J19" s="506"/>
      <c r="K19" s="506"/>
      <c r="L19" s="506"/>
      <c r="M19" s="507"/>
      <c r="N19" s="507"/>
      <c r="O19" s="507"/>
      <c r="P19" s="507"/>
      <c r="Q19" s="507"/>
      <c r="R19" s="483"/>
      <c r="S19" s="502"/>
    </row>
    <row r="20" spans="1:19" ht="20.100000000000001" customHeight="1" thickBot="1" x14ac:dyDescent="0.25">
      <c r="A20" s="3" t="s">
        <v>271</v>
      </c>
      <c r="B20" s="127" t="s">
        <v>272</v>
      </c>
      <c r="C20" s="162">
        <v>25</v>
      </c>
      <c r="D20" s="129" t="s">
        <v>347</v>
      </c>
      <c r="E20" s="162">
        <v>32</v>
      </c>
      <c r="F20" s="129" t="s">
        <v>347</v>
      </c>
      <c r="G20" s="162">
        <v>40</v>
      </c>
      <c r="H20" s="129" t="s">
        <v>347</v>
      </c>
      <c r="I20" s="162">
        <v>50</v>
      </c>
      <c r="J20" s="129" t="s">
        <v>347</v>
      </c>
      <c r="K20" s="162">
        <v>63</v>
      </c>
      <c r="L20" s="129" t="s">
        <v>347</v>
      </c>
      <c r="M20" s="162">
        <v>75</v>
      </c>
      <c r="N20" s="129" t="s">
        <v>347</v>
      </c>
      <c r="O20" s="162">
        <v>90</v>
      </c>
      <c r="P20" s="129" t="s">
        <v>347</v>
      </c>
      <c r="Q20" s="162">
        <v>110</v>
      </c>
      <c r="R20" s="129" t="s">
        <v>347</v>
      </c>
      <c r="S20" s="502"/>
    </row>
    <row r="21" spans="1:19" ht="20.100000000000001" customHeight="1" x14ac:dyDescent="0.2">
      <c r="A21" s="163">
        <v>25</v>
      </c>
      <c r="B21" s="164">
        <v>25</v>
      </c>
      <c r="C21" s="165">
        <v>25</v>
      </c>
      <c r="D21" s="166">
        <f>'tvar 2 PEX ceny'!D21*'tvar 2 PEX množství'!D20</f>
        <v>0</v>
      </c>
      <c r="E21" s="169" t="s">
        <v>26</v>
      </c>
      <c r="F21" s="168" t="s">
        <v>46</v>
      </c>
      <c r="G21" s="169" t="s">
        <v>26</v>
      </c>
      <c r="H21" s="168" t="s">
        <v>46</v>
      </c>
      <c r="I21" s="169" t="s">
        <v>26</v>
      </c>
      <c r="J21" s="168" t="s">
        <v>46</v>
      </c>
      <c r="K21" s="169" t="s">
        <v>26</v>
      </c>
      <c r="L21" s="168" t="s">
        <v>46</v>
      </c>
      <c r="M21" s="169" t="s">
        <v>26</v>
      </c>
      <c r="N21" s="168" t="s">
        <v>46</v>
      </c>
      <c r="O21" s="169" t="s">
        <v>26</v>
      </c>
      <c r="P21" s="168" t="s">
        <v>46</v>
      </c>
      <c r="Q21" s="169" t="s">
        <v>26</v>
      </c>
      <c r="R21" s="168" t="s">
        <v>46</v>
      </c>
      <c r="S21" s="110"/>
    </row>
    <row r="22" spans="1:19" ht="20.100000000000001" customHeight="1" x14ac:dyDescent="0.2">
      <c r="A22" s="170">
        <v>32</v>
      </c>
      <c r="B22" s="171">
        <v>25</v>
      </c>
      <c r="C22" s="172">
        <v>25</v>
      </c>
      <c r="D22" s="216">
        <f>'tvar 2 PEX ceny'!D22*'tvar 2 PEX množství'!D21</f>
        <v>0</v>
      </c>
      <c r="E22" s="172">
        <v>32</v>
      </c>
      <c r="F22" s="216">
        <f>'tvar 2 PEX ceny'!F22*'tvar 2 PEX množství'!F21</f>
        <v>0</v>
      </c>
      <c r="G22" s="174" t="s">
        <v>26</v>
      </c>
      <c r="H22" s="176" t="s">
        <v>46</v>
      </c>
      <c r="I22" s="174" t="s">
        <v>26</v>
      </c>
      <c r="J22" s="176" t="s">
        <v>46</v>
      </c>
      <c r="K22" s="174" t="s">
        <v>26</v>
      </c>
      <c r="L22" s="176" t="s">
        <v>46</v>
      </c>
      <c r="M22" s="174" t="s">
        <v>26</v>
      </c>
      <c r="N22" s="176" t="s">
        <v>46</v>
      </c>
      <c r="O22" s="174" t="s">
        <v>26</v>
      </c>
      <c r="P22" s="176" t="s">
        <v>46</v>
      </c>
      <c r="Q22" s="174" t="s">
        <v>26</v>
      </c>
      <c r="R22" s="176" t="s">
        <v>46</v>
      </c>
      <c r="S22" s="110"/>
    </row>
    <row r="23" spans="1:19" ht="20.100000000000001" customHeight="1" x14ac:dyDescent="0.2">
      <c r="A23" s="177">
        <v>32</v>
      </c>
      <c r="B23" s="178">
        <v>32</v>
      </c>
      <c r="C23" s="179">
        <v>25</v>
      </c>
      <c r="D23" s="166">
        <f>'tvar 2 PEX ceny'!D23*'tvar 2 PEX množství'!D22</f>
        <v>0</v>
      </c>
      <c r="E23" s="179">
        <v>32</v>
      </c>
      <c r="F23" s="216">
        <f>'tvar 2 PEX ceny'!F23*'tvar 2 PEX množství'!F22</f>
        <v>0</v>
      </c>
      <c r="G23" s="180" t="s">
        <v>26</v>
      </c>
      <c r="H23" s="175" t="s">
        <v>46</v>
      </c>
      <c r="I23" s="180" t="s">
        <v>26</v>
      </c>
      <c r="J23" s="168" t="s">
        <v>46</v>
      </c>
      <c r="K23" s="169" t="s">
        <v>26</v>
      </c>
      <c r="L23" s="168" t="s">
        <v>46</v>
      </c>
      <c r="M23" s="169" t="s">
        <v>26</v>
      </c>
      <c r="N23" s="168" t="s">
        <v>46</v>
      </c>
      <c r="O23" s="169" t="s">
        <v>26</v>
      </c>
      <c r="P23" s="168" t="s">
        <v>46</v>
      </c>
      <c r="Q23" s="169" t="s">
        <v>26</v>
      </c>
      <c r="R23" s="168" t="s">
        <v>46</v>
      </c>
      <c r="S23" s="110"/>
    </row>
    <row r="24" spans="1:19" ht="20.100000000000001" customHeight="1" x14ac:dyDescent="0.2">
      <c r="A24" s="182">
        <v>40</v>
      </c>
      <c r="B24" s="171">
        <v>25</v>
      </c>
      <c r="C24" s="174">
        <v>25</v>
      </c>
      <c r="D24" s="216">
        <f>'tvar 2 PEX ceny'!D24*'tvar 2 PEX množství'!D23</f>
        <v>0</v>
      </c>
      <c r="E24" s="172">
        <v>32</v>
      </c>
      <c r="F24" s="166">
        <f>'tvar 2 PEX ceny'!F24*'tvar 2 PEX množství'!F23</f>
        <v>0</v>
      </c>
      <c r="G24" s="174">
        <v>40</v>
      </c>
      <c r="H24" s="217">
        <f>'tvar 2 PEX ceny'!H24*'tvar 2 PEX množství'!H23</f>
        <v>0</v>
      </c>
      <c r="I24" s="174" t="s">
        <v>26</v>
      </c>
      <c r="J24" s="176" t="s">
        <v>46</v>
      </c>
      <c r="K24" s="174" t="s">
        <v>26</v>
      </c>
      <c r="L24" s="176" t="s">
        <v>46</v>
      </c>
      <c r="M24" s="174" t="s">
        <v>26</v>
      </c>
      <c r="N24" s="176" t="s">
        <v>46</v>
      </c>
      <c r="O24" s="174" t="s">
        <v>26</v>
      </c>
      <c r="P24" s="176" t="s">
        <v>46</v>
      </c>
      <c r="Q24" s="174" t="s">
        <v>26</v>
      </c>
      <c r="R24" s="176" t="s">
        <v>46</v>
      </c>
      <c r="S24" s="110"/>
    </row>
    <row r="25" spans="1:19" ht="20.100000000000001" customHeight="1" x14ac:dyDescent="0.2">
      <c r="A25" s="182">
        <v>40</v>
      </c>
      <c r="B25" s="171">
        <v>32</v>
      </c>
      <c r="C25" s="174">
        <v>25</v>
      </c>
      <c r="D25" s="166">
        <f>'tvar 2 PEX ceny'!D25*'tvar 2 PEX množství'!D24</f>
        <v>0</v>
      </c>
      <c r="E25" s="183">
        <v>32</v>
      </c>
      <c r="F25" s="216">
        <f>'tvar 2 PEX ceny'!F25*'tvar 2 PEX množství'!F24</f>
        <v>0</v>
      </c>
      <c r="G25" s="172">
        <v>40</v>
      </c>
      <c r="H25" s="216">
        <f>'tvar 2 PEX ceny'!H25*'tvar 2 PEX množství'!H24</f>
        <v>0</v>
      </c>
      <c r="I25" s="174" t="s">
        <v>26</v>
      </c>
      <c r="J25" s="176" t="s">
        <v>46</v>
      </c>
      <c r="K25" s="174" t="s">
        <v>26</v>
      </c>
      <c r="L25" s="176" t="s">
        <v>46</v>
      </c>
      <c r="M25" s="174" t="s">
        <v>26</v>
      </c>
      <c r="N25" s="176" t="s">
        <v>46</v>
      </c>
      <c r="O25" s="174" t="s">
        <v>26</v>
      </c>
      <c r="P25" s="176" t="s">
        <v>46</v>
      </c>
      <c r="Q25" s="174" t="s">
        <v>26</v>
      </c>
      <c r="R25" s="176" t="s">
        <v>46</v>
      </c>
      <c r="S25" s="110"/>
    </row>
    <row r="26" spans="1:19" ht="20.100000000000001" customHeight="1" x14ac:dyDescent="0.2">
      <c r="A26" s="182">
        <v>40</v>
      </c>
      <c r="B26" s="171">
        <v>40</v>
      </c>
      <c r="C26" s="174">
        <v>25</v>
      </c>
      <c r="D26" s="216">
        <f>'tvar 2 PEX ceny'!D26*'tvar 2 PEX množství'!D25</f>
        <v>0</v>
      </c>
      <c r="E26" s="183">
        <v>32</v>
      </c>
      <c r="F26" s="166">
        <f>'tvar 2 PEX ceny'!F26*'tvar 2 PEX množství'!F25</f>
        <v>0</v>
      </c>
      <c r="G26" s="172">
        <v>40</v>
      </c>
      <c r="H26" s="216">
        <f>'tvar 2 PEX ceny'!H26*'tvar 2 PEX množství'!H25</f>
        <v>0</v>
      </c>
      <c r="I26" s="174" t="s">
        <v>26</v>
      </c>
      <c r="J26" s="176" t="s">
        <v>46</v>
      </c>
      <c r="K26" s="174" t="s">
        <v>26</v>
      </c>
      <c r="L26" s="176" t="s">
        <v>46</v>
      </c>
      <c r="M26" s="174" t="s">
        <v>26</v>
      </c>
      <c r="N26" s="176" t="s">
        <v>46</v>
      </c>
      <c r="O26" s="174" t="s">
        <v>26</v>
      </c>
      <c r="P26" s="176" t="s">
        <v>46</v>
      </c>
      <c r="Q26" s="174" t="s">
        <v>26</v>
      </c>
      <c r="R26" s="176" t="s">
        <v>46</v>
      </c>
      <c r="S26" s="110"/>
    </row>
    <row r="27" spans="1:19" ht="20.100000000000001" customHeight="1" x14ac:dyDescent="0.2">
      <c r="A27" s="184">
        <v>50</v>
      </c>
      <c r="B27" s="164">
        <v>25</v>
      </c>
      <c r="C27" s="169">
        <v>25</v>
      </c>
      <c r="D27" s="166">
        <f>'tvar 2 PEX ceny'!D27*'tvar 2 PEX množství'!D26</f>
        <v>0</v>
      </c>
      <c r="E27" s="185">
        <v>32</v>
      </c>
      <c r="F27" s="216">
        <f>'tvar 2 PEX ceny'!F27*'tvar 2 PEX množství'!F26</f>
        <v>0</v>
      </c>
      <c r="G27" s="169" t="s">
        <v>26</v>
      </c>
      <c r="H27" s="175" t="s">
        <v>46</v>
      </c>
      <c r="I27" s="169">
        <v>50</v>
      </c>
      <c r="J27" s="166">
        <f>'tvar 2 PEX ceny'!J27*'tvar 2 PEX množství'!J26</f>
        <v>0</v>
      </c>
      <c r="K27" s="169" t="s">
        <v>26</v>
      </c>
      <c r="L27" s="168" t="s">
        <v>46</v>
      </c>
      <c r="M27" s="169" t="s">
        <v>26</v>
      </c>
      <c r="N27" s="168" t="s">
        <v>46</v>
      </c>
      <c r="O27" s="169" t="s">
        <v>26</v>
      </c>
      <c r="P27" s="168" t="s">
        <v>46</v>
      </c>
      <c r="Q27" s="169" t="s">
        <v>26</v>
      </c>
      <c r="R27" s="168" t="s">
        <v>46</v>
      </c>
      <c r="S27" s="110"/>
    </row>
    <row r="28" spans="1:19" ht="20.100000000000001" customHeight="1" x14ac:dyDescent="0.2">
      <c r="A28" s="182">
        <v>50</v>
      </c>
      <c r="B28" s="171">
        <v>32</v>
      </c>
      <c r="C28" s="174" t="s">
        <v>26</v>
      </c>
      <c r="D28" s="176" t="s">
        <v>46</v>
      </c>
      <c r="E28" s="183">
        <v>32</v>
      </c>
      <c r="F28" s="166">
        <f>'tvar 2 PEX ceny'!F28*'tvar 2 PEX množství'!F27</f>
        <v>0</v>
      </c>
      <c r="G28" s="174">
        <v>40</v>
      </c>
      <c r="H28" s="166">
        <f>'tvar 2 PEX ceny'!H28*'tvar 2 PEX množství'!H27</f>
        <v>0</v>
      </c>
      <c r="I28" s="174">
        <v>50</v>
      </c>
      <c r="J28" s="216">
        <f>'tvar 2 PEX ceny'!J28*'tvar 2 PEX množství'!J27</f>
        <v>0</v>
      </c>
      <c r="K28" s="174" t="s">
        <v>26</v>
      </c>
      <c r="L28" s="176" t="s">
        <v>46</v>
      </c>
      <c r="M28" s="174" t="s">
        <v>26</v>
      </c>
      <c r="N28" s="176" t="s">
        <v>46</v>
      </c>
      <c r="O28" s="174" t="s">
        <v>26</v>
      </c>
      <c r="P28" s="176" t="s">
        <v>46</v>
      </c>
      <c r="Q28" s="174" t="s">
        <v>26</v>
      </c>
      <c r="R28" s="176" t="s">
        <v>46</v>
      </c>
      <c r="S28" s="110"/>
    </row>
    <row r="29" spans="1:19" ht="20.100000000000001" customHeight="1" x14ac:dyDescent="0.2">
      <c r="A29" s="184">
        <v>50</v>
      </c>
      <c r="B29" s="164">
        <v>40</v>
      </c>
      <c r="C29" s="196">
        <v>25</v>
      </c>
      <c r="D29" s="216">
        <f>'tvar 2 PEX ceny'!D29*'tvar 2 PEX množství'!D28</f>
        <v>0</v>
      </c>
      <c r="E29" s="185">
        <v>32</v>
      </c>
      <c r="F29" s="216">
        <f>'tvar 2 PEX ceny'!F29*'tvar 2 PEX množství'!F28</f>
        <v>0</v>
      </c>
      <c r="G29" s="196">
        <v>40</v>
      </c>
      <c r="H29" s="216">
        <f>'tvar 2 PEX ceny'!H29*'tvar 2 PEX množství'!H28</f>
        <v>0</v>
      </c>
      <c r="I29" s="196" t="s">
        <v>26</v>
      </c>
      <c r="J29" s="197" t="s">
        <v>46</v>
      </c>
      <c r="K29" s="196" t="s">
        <v>26</v>
      </c>
      <c r="L29" s="197" t="s">
        <v>46</v>
      </c>
      <c r="M29" s="196" t="s">
        <v>26</v>
      </c>
      <c r="N29" s="197" t="s">
        <v>46</v>
      </c>
      <c r="O29" s="196" t="s">
        <v>26</v>
      </c>
      <c r="P29" s="197" t="s">
        <v>46</v>
      </c>
      <c r="Q29" s="196" t="s">
        <v>26</v>
      </c>
      <c r="R29" s="197" t="s">
        <v>46</v>
      </c>
      <c r="S29" s="110"/>
    </row>
    <row r="30" spans="1:19" ht="20.100000000000001" customHeight="1" x14ac:dyDescent="0.2">
      <c r="A30" s="182">
        <v>50</v>
      </c>
      <c r="B30" s="171">
        <v>50</v>
      </c>
      <c r="C30" s="174">
        <v>25</v>
      </c>
      <c r="D30" s="166">
        <f>'tvar 2 PEX ceny'!D30*'tvar 2 PEX množství'!D29</f>
        <v>0</v>
      </c>
      <c r="E30" s="183">
        <v>32</v>
      </c>
      <c r="F30" s="166">
        <f>'tvar 2 PEX ceny'!F30*'tvar 2 PEX množství'!F29</f>
        <v>0</v>
      </c>
      <c r="G30" s="174">
        <v>40</v>
      </c>
      <c r="H30" s="166">
        <f>'tvar 2 PEX ceny'!H30*'tvar 2 PEX množství'!H29</f>
        <v>0</v>
      </c>
      <c r="I30" s="183">
        <v>50</v>
      </c>
      <c r="J30" s="166">
        <f>'tvar 2 PEX ceny'!J30*'tvar 2 PEX množství'!J29</f>
        <v>0</v>
      </c>
      <c r="K30" s="174" t="s">
        <v>26</v>
      </c>
      <c r="L30" s="176" t="s">
        <v>46</v>
      </c>
      <c r="M30" s="174" t="s">
        <v>26</v>
      </c>
      <c r="N30" s="176" t="s">
        <v>46</v>
      </c>
      <c r="O30" s="174" t="s">
        <v>26</v>
      </c>
      <c r="P30" s="176" t="s">
        <v>46</v>
      </c>
      <c r="Q30" s="174" t="s">
        <v>26</v>
      </c>
      <c r="R30" s="168" t="s">
        <v>46</v>
      </c>
      <c r="S30" s="110"/>
    </row>
    <row r="31" spans="1:19" ht="20.100000000000001" customHeight="1" x14ac:dyDescent="0.2">
      <c r="A31" s="182">
        <v>63</v>
      </c>
      <c r="B31" s="171">
        <v>32</v>
      </c>
      <c r="C31" s="174" t="s">
        <v>26</v>
      </c>
      <c r="D31" s="175" t="s">
        <v>46</v>
      </c>
      <c r="E31" s="174" t="s">
        <v>26</v>
      </c>
      <c r="F31" s="176" t="s">
        <v>46</v>
      </c>
      <c r="G31" s="174" t="s">
        <v>26</v>
      </c>
      <c r="H31" s="176" t="s">
        <v>46</v>
      </c>
      <c r="I31" s="187" t="s">
        <v>26</v>
      </c>
      <c r="J31" s="188" t="s">
        <v>46</v>
      </c>
      <c r="K31" s="174">
        <v>63</v>
      </c>
      <c r="L31" s="166">
        <f>'tvar 2 PEX ceny'!L31*'tvar 2 PEX množství'!L30</f>
        <v>0</v>
      </c>
      <c r="M31" s="174" t="s">
        <v>26</v>
      </c>
      <c r="N31" s="176" t="s">
        <v>46</v>
      </c>
      <c r="O31" s="174" t="s">
        <v>26</v>
      </c>
      <c r="P31" s="176" t="s">
        <v>46</v>
      </c>
      <c r="Q31" s="174" t="s">
        <v>26</v>
      </c>
      <c r="R31" s="176" t="s">
        <v>46</v>
      </c>
      <c r="S31" s="110"/>
    </row>
    <row r="32" spans="1:19" ht="20.100000000000001" customHeight="1" x14ac:dyDescent="0.2">
      <c r="A32" s="199">
        <v>63</v>
      </c>
      <c r="B32" s="200">
        <v>40</v>
      </c>
      <c r="C32" s="196" t="s">
        <v>26</v>
      </c>
      <c r="D32" s="214" t="s">
        <v>46</v>
      </c>
      <c r="E32" s="174" t="s">
        <v>26</v>
      </c>
      <c r="F32" s="197" t="s">
        <v>46</v>
      </c>
      <c r="G32" s="201">
        <v>40</v>
      </c>
      <c r="H32" s="166">
        <f>'tvar 2 PEX ceny'!H32*'tvar 2 PEX množství'!H31</f>
        <v>0</v>
      </c>
      <c r="I32" s="202">
        <v>50</v>
      </c>
      <c r="J32" s="166">
        <f>'tvar 2 PEX ceny'!J32*'tvar 2 PEX množství'!J31</f>
        <v>0</v>
      </c>
      <c r="K32" s="174" t="s">
        <v>26</v>
      </c>
      <c r="L32" s="176" t="s">
        <v>46</v>
      </c>
      <c r="M32" s="174" t="s">
        <v>26</v>
      </c>
      <c r="N32" s="176" t="s">
        <v>46</v>
      </c>
      <c r="O32" s="174" t="s">
        <v>26</v>
      </c>
      <c r="P32" s="176" t="s">
        <v>46</v>
      </c>
      <c r="Q32" s="174" t="s">
        <v>26</v>
      </c>
      <c r="R32" s="168" t="s">
        <v>46</v>
      </c>
      <c r="S32" s="110"/>
    </row>
    <row r="33" spans="1:19" ht="20.100000000000001" customHeight="1" x14ac:dyDescent="0.2">
      <c r="A33" s="199">
        <v>63</v>
      </c>
      <c r="B33" s="200">
        <v>50</v>
      </c>
      <c r="C33" s="196">
        <v>25</v>
      </c>
      <c r="D33" s="166">
        <f>'tvar 2 PEX ceny'!D33*'tvar 2 PEX množství'!D32</f>
        <v>0</v>
      </c>
      <c r="E33" s="202">
        <v>32</v>
      </c>
      <c r="F33" s="216">
        <f>'tvar 2 PEX ceny'!F33*'tvar 2 PEX množství'!F32</f>
        <v>0</v>
      </c>
      <c r="G33" s="201">
        <v>40</v>
      </c>
      <c r="H33" s="216">
        <f>'tvar 2 PEX ceny'!H33*'tvar 2 PEX množství'!H32</f>
        <v>0</v>
      </c>
      <c r="I33" s="202">
        <v>50</v>
      </c>
      <c r="J33" s="216">
        <f>'tvar 2 PEX ceny'!J33*'tvar 2 PEX množství'!J32</f>
        <v>0</v>
      </c>
      <c r="K33" s="201">
        <v>63</v>
      </c>
      <c r="L33" s="166">
        <f>'tvar 2 PEX ceny'!L33*'tvar 2 PEX množství'!L32</f>
        <v>0</v>
      </c>
      <c r="M33" s="174" t="s">
        <v>26</v>
      </c>
      <c r="N33" s="176" t="s">
        <v>46</v>
      </c>
      <c r="O33" s="174" t="s">
        <v>26</v>
      </c>
      <c r="P33" s="176" t="s">
        <v>46</v>
      </c>
      <c r="Q33" s="174" t="s">
        <v>26</v>
      </c>
      <c r="R33" s="176" t="s">
        <v>46</v>
      </c>
      <c r="S33" s="110"/>
    </row>
    <row r="34" spans="1:19" ht="20.100000000000001" customHeight="1" x14ac:dyDescent="0.2">
      <c r="A34" s="199">
        <v>63</v>
      </c>
      <c r="B34" s="200">
        <v>63</v>
      </c>
      <c r="C34" s="196">
        <v>25</v>
      </c>
      <c r="D34" s="216">
        <f>'tvar 2 PEX ceny'!D34*'tvar 2 PEX množství'!D33</f>
        <v>0</v>
      </c>
      <c r="E34" s="202">
        <v>32</v>
      </c>
      <c r="F34" s="166">
        <f>'tvar 2 PEX ceny'!F34*'tvar 2 PEX množství'!F33</f>
        <v>0</v>
      </c>
      <c r="G34" s="201">
        <v>40</v>
      </c>
      <c r="H34" s="216">
        <f>'tvar 2 PEX ceny'!H34*'tvar 2 PEX množství'!H33</f>
        <v>0</v>
      </c>
      <c r="I34" s="202">
        <v>50</v>
      </c>
      <c r="J34" s="166">
        <f>'tvar 2 PEX ceny'!J34*'tvar 2 PEX množství'!J33</f>
        <v>0</v>
      </c>
      <c r="K34" s="201">
        <v>63</v>
      </c>
      <c r="L34" s="216">
        <f>'tvar 2 PEX ceny'!L34*'tvar 2 PEX množství'!L33</f>
        <v>0</v>
      </c>
      <c r="M34" s="174" t="s">
        <v>26</v>
      </c>
      <c r="N34" s="176" t="s">
        <v>46</v>
      </c>
      <c r="O34" s="174" t="s">
        <v>26</v>
      </c>
      <c r="P34" s="176" t="s">
        <v>46</v>
      </c>
      <c r="Q34" s="174" t="s">
        <v>26</v>
      </c>
      <c r="R34" s="176" t="s">
        <v>46</v>
      </c>
      <c r="S34" s="110"/>
    </row>
    <row r="35" spans="1:19" ht="20.100000000000001" customHeight="1" x14ac:dyDescent="0.2">
      <c r="A35" s="163">
        <v>75</v>
      </c>
      <c r="B35" s="164">
        <v>50</v>
      </c>
      <c r="C35" s="196" t="s">
        <v>26</v>
      </c>
      <c r="D35" s="168" t="s">
        <v>46</v>
      </c>
      <c r="E35" s="169" t="s">
        <v>26</v>
      </c>
      <c r="F35" s="175" t="s">
        <v>46</v>
      </c>
      <c r="G35" s="169" t="s">
        <v>26</v>
      </c>
      <c r="H35" s="168" t="s">
        <v>46</v>
      </c>
      <c r="I35" s="169" t="s">
        <v>26</v>
      </c>
      <c r="J35" s="175" t="s">
        <v>46</v>
      </c>
      <c r="K35" s="169">
        <v>63</v>
      </c>
      <c r="L35" s="166">
        <f>'tvar 2 PEX ceny'!L35*'tvar 2 PEX množství'!L34</f>
        <v>0</v>
      </c>
      <c r="M35" s="165">
        <v>75</v>
      </c>
      <c r="N35" s="166">
        <f>'tvar 2 PEX ceny'!N35*'tvar 2 PEX množství'!N34</f>
        <v>0</v>
      </c>
      <c r="O35" s="203" t="s">
        <v>26</v>
      </c>
      <c r="P35" s="204" t="s">
        <v>46</v>
      </c>
      <c r="Q35" s="203" t="s">
        <v>26</v>
      </c>
      <c r="R35" s="205" t="s">
        <v>46</v>
      </c>
      <c r="S35" s="89"/>
    </row>
    <row r="36" spans="1:19" ht="20.100000000000001" customHeight="1" x14ac:dyDescent="0.2">
      <c r="A36" s="170">
        <v>75</v>
      </c>
      <c r="B36" s="171">
        <v>63</v>
      </c>
      <c r="C36" s="172">
        <v>25</v>
      </c>
      <c r="D36" s="216">
        <f>'tvar 2 PEX ceny'!D36*'tvar 2 PEX množství'!D35</f>
        <v>0</v>
      </c>
      <c r="E36" s="172">
        <v>32</v>
      </c>
      <c r="F36" s="216">
        <f>'tvar 2 PEX ceny'!F36*'tvar 2 PEX množství'!F35</f>
        <v>0</v>
      </c>
      <c r="G36" s="174">
        <v>40</v>
      </c>
      <c r="H36" s="216">
        <f>'tvar 2 PEX ceny'!H36*'tvar 2 PEX množství'!H35</f>
        <v>0</v>
      </c>
      <c r="I36" s="174">
        <v>50</v>
      </c>
      <c r="J36" s="216">
        <f>'tvar 2 PEX ceny'!J36*'tvar 2 PEX množství'!J35</f>
        <v>0</v>
      </c>
      <c r="K36" s="174">
        <v>63</v>
      </c>
      <c r="L36" s="216">
        <f>'tvar 2 PEX ceny'!L36*'tvar 2 PEX množství'!L35</f>
        <v>0</v>
      </c>
      <c r="M36" s="174" t="s">
        <v>26</v>
      </c>
      <c r="N36" s="176" t="s">
        <v>46</v>
      </c>
      <c r="O36" s="174" t="s">
        <v>26</v>
      </c>
      <c r="P36" s="176" t="s">
        <v>46</v>
      </c>
      <c r="Q36" s="174" t="s">
        <v>26</v>
      </c>
      <c r="R36" s="176" t="s">
        <v>46</v>
      </c>
      <c r="S36" s="89"/>
    </row>
    <row r="37" spans="1:19" ht="20.100000000000001" customHeight="1" x14ac:dyDescent="0.2">
      <c r="A37" s="177">
        <v>75</v>
      </c>
      <c r="B37" s="178">
        <v>75</v>
      </c>
      <c r="C37" s="179">
        <v>25</v>
      </c>
      <c r="D37" s="166">
        <f>'tvar 2 PEX ceny'!D37*'tvar 2 PEX množství'!D36</f>
        <v>0</v>
      </c>
      <c r="E37" s="179">
        <v>32</v>
      </c>
      <c r="F37" s="166">
        <f>'tvar 2 PEX ceny'!F37*'tvar 2 PEX množství'!F36</f>
        <v>0</v>
      </c>
      <c r="G37" s="180">
        <v>40</v>
      </c>
      <c r="H37" s="166">
        <f>'tvar 2 PEX ceny'!H37*'tvar 2 PEX množství'!H36</f>
        <v>0</v>
      </c>
      <c r="I37" s="180">
        <v>50</v>
      </c>
      <c r="J37" s="166">
        <f>'tvar 2 PEX ceny'!J37*'tvar 2 PEX množství'!J36</f>
        <v>0</v>
      </c>
      <c r="K37" s="169">
        <v>63</v>
      </c>
      <c r="L37" s="166">
        <f>'tvar 2 PEX ceny'!L37*'tvar 2 PEX množství'!L36</f>
        <v>0</v>
      </c>
      <c r="M37" s="165">
        <v>75</v>
      </c>
      <c r="N37" s="166">
        <f>'tvar 2 PEX ceny'!N37*'tvar 2 PEX množství'!N36</f>
        <v>0</v>
      </c>
      <c r="O37" s="174" t="s">
        <v>26</v>
      </c>
      <c r="P37" s="176" t="s">
        <v>46</v>
      </c>
      <c r="Q37" s="174" t="s">
        <v>26</v>
      </c>
      <c r="R37" s="168" t="s">
        <v>46</v>
      </c>
      <c r="S37" s="89"/>
    </row>
    <row r="38" spans="1:19" ht="20.100000000000001" customHeight="1" x14ac:dyDescent="0.2">
      <c r="A38" s="182">
        <v>90</v>
      </c>
      <c r="B38" s="171">
        <v>50</v>
      </c>
      <c r="C38" s="174" t="s">
        <v>26</v>
      </c>
      <c r="D38" s="175" t="s">
        <v>46</v>
      </c>
      <c r="E38" s="174" t="s">
        <v>26</v>
      </c>
      <c r="F38" s="176" t="s">
        <v>46</v>
      </c>
      <c r="G38" s="174" t="s">
        <v>26</v>
      </c>
      <c r="H38" s="176" t="s">
        <v>46</v>
      </c>
      <c r="I38" s="174" t="s">
        <v>26</v>
      </c>
      <c r="J38" s="176" t="s">
        <v>46</v>
      </c>
      <c r="K38" s="174" t="s">
        <v>26</v>
      </c>
      <c r="L38" s="176" t="s">
        <v>46</v>
      </c>
      <c r="M38" s="174" t="s">
        <v>26</v>
      </c>
      <c r="N38" s="175" t="s">
        <v>46</v>
      </c>
      <c r="O38" s="201">
        <v>90</v>
      </c>
      <c r="P38" s="166">
        <f>'tvar 2 PEX ceny'!P38*'tvar 2 PEX množství'!P37</f>
        <v>0</v>
      </c>
      <c r="Q38" s="174" t="s">
        <v>26</v>
      </c>
      <c r="R38" s="176" t="s">
        <v>46</v>
      </c>
      <c r="S38" s="89"/>
    </row>
    <row r="39" spans="1:19" ht="20.100000000000001" customHeight="1" x14ac:dyDescent="0.2">
      <c r="A39" s="182">
        <v>90</v>
      </c>
      <c r="B39" s="171">
        <v>63</v>
      </c>
      <c r="C39" s="174" t="s">
        <v>26</v>
      </c>
      <c r="D39" s="175" t="s">
        <v>46</v>
      </c>
      <c r="E39" s="174" t="s">
        <v>26</v>
      </c>
      <c r="F39" s="176" t="s">
        <v>46</v>
      </c>
      <c r="G39" s="174" t="s">
        <v>26</v>
      </c>
      <c r="H39" s="176" t="s">
        <v>46</v>
      </c>
      <c r="I39" s="174" t="s">
        <v>26</v>
      </c>
      <c r="J39" s="176" t="s">
        <v>46</v>
      </c>
      <c r="K39" s="174">
        <v>63</v>
      </c>
      <c r="L39" s="166">
        <f>'tvar 2 PEX ceny'!L39*'tvar 2 PEX množství'!L38</f>
        <v>0</v>
      </c>
      <c r="M39" s="172">
        <v>75</v>
      </c>
      <c r="N39" s="166">
        <f>'tvar 2 PEX ceny'!N39*'tvar 2 PEX množství'!N38</f>
        <v>0</v>
      </c>
      <c r="O39" s="174" t="s">
        <v>26</v>
      </c>
      <c r="P39" s="176" t="s">
        <v>46</v>
      </c>
      <c r="Q39" s="174" t="s">
        <v>26</v>
      </c>
      <c r="R39" s="176" t="s">
        <v>46</v>
      </c>
      <c r="S39" s="89"/>
    </row>
    <row r="40" spans="1:19" ht="20.100000000000001" customHeight="1" x14ac:dyDescent="0.2">
      <c r="A40" s="184">
        <v>90</v>
      </c>
      <c r="B40" s="164">
        <v>75</v>
      </c>
      <c r="C40" s="174" t="s">
        <v>26</v>
      </c>
      <c r="D40" s="168" t="s">
        <v>46</v>
      </c>
      <c r="E40" s="185">
        <v>32</v>
      </c>
      <c r="F40" s="216">
        <f>'tvar 2 PEX ceny'!F40*'tvar 2 PEX množství'!F39</f>
        <v>0</v>
      </c>
      <c r="G40" s="174">
        <v>40</v>
      </c>
      <c r="H40" s="166">
        <f>'tvar 2 PEX ceny'!H40*'tvar 2 PEX množství'!H39</f>
        <v>0</v>
      </c>
      <c r="I40" s="174">
        <v>50</v>
      </c>
      <c r="J40" s="166">
        <f>'tvar 2 PEX ceny'!J40*'tvar 2 PEX množství'!J39</f>
        <v>0</v>
      </c>
      <c r="K40" s="174" t="s">
        <v>26</v>
      </c>
      <c r="L40" s="176" t="s">
        <v>46</v>
      </c>
      <c r="M40" s="172">
        <v>75</v>
      </c>
      <c r="N40" s="216">
        <f>'tvar 2 PEX ceny'!N40*'tvar 2 PEX množství'!N39</f>
        <v>0</v>
      </c>
      <c r="O40" s="172">
        <v>90</v>
      </c>
      <c r="P40" s="216">
        <f>'tvar 2 PEX ceny'!P40*'tvar 2 PEX množství'!P39</f>
        <v>0</v>
      </c>
      <c r="Q40" s="174" t="s">
        <v>26</v>
      </c>
      <c r="R40" s="168" t="s">
        <v>46</v>
      </c>
      <c r="S40" s="89"/>
    </row>
    <row r="41" spans="1:19" ht="20.100000000000001" customHeight="1" x14ac:dyDescent="0.2">
      <c r="A41" s="182">
        <v>90</v>
      </c>
      <c r="B41" s="171">
        <v>90</v>
      </c>
      <c r="C41" s="174" t="s">
        <v>26</v>
      </c>
      <c r="D41" s="176" t="s">
        <v>46</v>
      </c>
      <c r="E41" s="183">
        <v>32</v>
      </c>
      <c r="F41" s="166">
        <f>'tvar 2 PEX ceny'!F41*'tvar 2 PEX množství'!F40</f>
        <v>0</v>
      </c>
      <c r="G41" s="174">
        <v>40</v>
      </c>
      <c r="H41" s="166">
        <f>'tvar 2 PEX ceny'!H41*'tvar 2 PEX množství'!H40</f>
        <v>0</v>
      </c>
      <c r="I41" s="183">
        <v>50</v>
      </c>
      <c r="J41" s="216">
        <f>'tvar 2 PEX ceny'!J41*'tvar 2 PEX množství'!J40</f>
        <v>0</v>
      </c>
      <c r="K41" s="174">
        <v>63</v>
      </c>
      <c r="L41" s="166">
        <f>'tvar 2 PEX ceny'!L41*'tvar 2 PEX množství'!L40</f>
        <v>0</v>
      </c>
      <c r="M41" s="201">
        <v>75</v>
      </c>
      <c r="N41" s="166">
        <f>'tvar 2 PEX ceny'!N41*'tvar 2 PEX množství'!N40</f>
        <v>0</v>
      </c>
      <c r="O41" s="201">
        <v>90</v>
      </c>
      <c r="P41" s="166">
        <f>'tvar 2 PEX ceny'!P41*'tvar 2 PEX množství'!P40</f>
        <v>0</v>
      </c>
      <c r="Q41" s="174" t="s">
        <v>26</v>
      </c>
      <c r="R41" s="176" t="s">
        <v>46</v>
      </c>
      <c r="S41" s="89"/>
    </row>
    <row r="42" spans="1:19" ht="20.100000000000001" customHeight="1" x14ac:dyDescent="0.2">
      <c r="A42" s="182">
        <v>110</v>
      </c>
      <c r="B42" s="171">
        <v>75</v>
      </c>
      <c r="C42" s="174" t="s">
        <v>26</v>
      </c>
      <c r="D42" s="175" t="s">
        <v>46</v>
      </c>
      <c r="E42" s="174" t="s">
        <v>26</v>
      </c>
      <c r="F42" s="176" t="s">
        <v>46</v>
      </c>
      <c r="G42" s="174" t="s">
        <v>26</v>
      </c>
      <c r="H42" s="176" t="s">
        <v>46</v>
      </c>
      <c r="I42" s="187">
        <v>50</v>
      </c>
      <c r="J42" s="166">
        <f>'tvar 2 PEX ceny'!J42*'tvar 2 PEX množství'!J41</f>
        <v>0</v>
      </c>
      <c r="K42" s="174" t="s">
        <v>26</v>
      </c>
      <c r="L42" s="176" t="s">
        <v>46</v>
      </c>
      <c r="M42" s="174" t="s">
        <v>26</v>
      </c>
      <c r="N42" s="176" t="s">
        <v>46</v>
      </c>
      <c r="O42" s="174" t="s">
        <v>26</v>
      </c>
      <c r="P42" s="176" t="s">
        <v>46</v>
      </c>
      <c r="Q42" s="174" t="s">
        <v>26</v>
      </c>
      <c r="R42" s="176" t="s">
        <v>46</v>
      </c>
      <c r="S42" s="89"/>
    </row>
    <row r="43" spans="1:19" ht="20.100000000000001" customHeight="1" x14ac:dyDescent="0.2">
      <c r="A43" s="182">
        <v>110</v>
      </c>
      <c r="B43" s="171">
        <v>90</v>
      </c>
      <c r="C43" s="174" t="s">
        <v>26</v>
      </c>
      <c r="D43" s="175" t="s">
        <v>46</v>
      </c>
      <c r="E43" s="174" t="s">
        <v>26</v>
      </c>
      <c r="F43" s="176" t="s">
        <v>46</v>
      </c>
      <c r="G43" s="174" t="s">
        <v>26</v>
      </c>
      <c r="H43" s="176" t="s">
        <v>46</v>
      </c>
      <c r="I43" s="187" t="s">
        <v>26</v>
      </c>
      <c r="J43" s="188" t="s">
        <v>46</v>
      </c>
      <c r="K43" s="174">
        <v>63</v>
      </c>
      <c r="L43" s="216">
        <f>'tvar 2 PEX ceny'!L43*'tvar 2 PEX množství'!L42</f>
        <v>0</v>
      </c>
      <c r="M43" s="174" t="s">
        <v>26</v>
      </c>
      <c r="N43" s="176" t="s">
        <v>46</v>
      </c>
      <c r="O43" s="174" t="s">
        <v>26</v>
      </c>
      <c r="P43" s="176" t="s">
        <v>46</v>
      </c>
      <c r="Q43" s="174" t="s">
        <v>26</v>
      </c>
      <c r="R43" s="176" t="s">
        <v>46</v>
      </c>
      <c r="S43" s="89"/>
    </row>
    <row r="44" spans="1:19" ht="20.100000000000001" customHeight="1" thickBot="1" x14ac:dyDescent="0.25">
      <c r="A44" s="207">
        <v>110</v>
      </c>
      <c r="B44" s="208">
        <v>110</v>
      </c>
      <c r="C44" s="209" t="s">
        <v>26</v>
      </c>
      <c r="D44" s="215" t="s">
        <v>46</v>
      </c>
      <c r="E44" s="209" t="s">
        <v>26</v>
      </c>
      <c r="F44" s="210" t="s">
        <v>46</v>
      </c>
      <c r="G44" s="213">
        <v>40</v>
      </c>
      <c r="H44" s="212">
        <f>'tvar 2 PEX ceny'!H44*'tvar 2 PEX množství'!H43</f>
        <v>0</v>
      </c>
      <c r="I44" s="211">
        <v>50</v>
      </c>
      <c r="J44" s="212">
        <f>'tvar 2 PEX ceny'!J44*'tvar 2 PEX množství'!J43</f>
        <v>0</v>
      </c>
      <c r="K44" s="213">
        <v>63</v>
      </c>
      <c r="L44" s="212">
        <f>'tvar 2 PEX ceny'!L44*'tvar 2 PEX množství'!L43</f>
        <v>0</v>
      </c>
      <c r="M44" s="213">
        <v>75</v>
      </c>
      <c r="N44" s="212">
        <f>'tvar 2 PEX ceny'!N44*'tvar 2 PEX množství'!N43</f>
        <v>0</v>
      </c>
      <c r="O44" s="213">
        <v>90</v>
      </c>
      <c r="P44" s="212">
        <f>'tvar 2 PEX ceny'!P44*'tvar 2 PEX množství'!P43</f>
        <v>0</v>
      </c>
      <c r="Q44" s="213">
        <v>110</v>
      </c>
      <c r="R44" s="212">
        <f>'tvar 2 PEX ceny'!R44*'tvar 2 PEX množství'!R43</f>
        <v>0</v>
      </c>
      <c r="S44" s="89"/>
    </row>
    <row r="46" spans="1:19" ht="14.25" x14ac:dyDescent="0.2">
      <c r="D46">
        <f>SUM(D8:D16)</f>
        <v>0</v>
      </c>
      <c r="F46">
        <f>SUM(F9:F16)</f>
        <v>0</v>
      </c>
      <c r="H46">
        <f>SUM(H12:H16)</f>
        <v>0</v>
      </c>
      <c r="J46">
        <f>SUM(J14:J16)</f>
        <v>0</v>
      </c>
      <c r="L46">
        <f>SUM(L16)</f>
        <v>0</v>
      </c>
      <c r="S46" s="142"/>
    </row>
    <row r="47" spans="1:19" x14ac:dyDescent="0.2">
      <c r="D47">
        <f>SUM(D21:D44)</f>
        <v>0</v>
      </c>
      <c r="F47">
        <f>SUM(F22:F44)</f>
        <v>0</v>
      </c>
      <c r="H47">
        <f>SUM(H24:H44)</f>
        <v>0</v>
      </c>
      <c r="J47">
        <f>SUM(J27:J44)</f>
        <v>0</v>
      </c>
      <c r="L47">
        <f>SUM(L31:L44)</f>
        <v>0</v>
      </c>
      <c r="N47">
        <f>SUM(N35:N44)</f>
        <v>0</v>
      </c>
      <c r="P47">
        <f>SUM(P38:P44)</f>
        <v>0</v>
      </c>
      <c r="R47">
        <f>SUM(R44)</f>
        <v>0</v>
      </c>
    </row>
    <row r="48" spans="1:19" ht="21.75" customHeight="1" x14ac:dyDescent="0.2">
      <c r="A48" s="319" t="s">
        <v>348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81">
        <f>SUM(D46:R47)</f>
        <v>0</v>
      </c>
    </row>
  </sheetData>
  <sheetProtection sheet="1" objects="1" scenarios="1"/>
  <mergeCells count="10">
    <mergeCell ref="S18:S20"/>
    <mergeCell ref="A19:B19"/>
    <mergeCell ref="C19:R19"/>
    <mergeCell ref="A5:B5"/>
    <mergeCell ref="C5:K5"/>
    <mergeCell ref="M5:M7"/>
    <mergeCell ref="A6:B6"/>
    <mergeCell ref="C6:K6"/>
    <mergeCell ref="A18:B18"/>
    <mergeCell ref="C18:R18"/>
  </mergeCells>
  <pageMargins left="0.78740157480314965" right="0.78740157480314965" top="0.98425196850393704" bottom="0.98425196850393704" header="0.51181102362204722" footer="0.51181102362204722"/>
  <pageSetup paperSize="9" scale="45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180"/>
  <sheetViews>
    <sheetView zoomScale="80" zoomScaleNormal="80" workbookViewId="0">
      <pane xSplit="2" ySplit="4" topLeftCell="C170" activePane="bottomRight" state="frozen"/>
      <selection activeCell="B24" sqref="B24"/>
      <selection pane="topRight" activeCell="B24" sqref="B24"/>
      <selection pane="bottomLeft" activeCell="B24" sqref="B24"/>
      <selection pane="bottomRight" activeCell="W7" sqref="W7"/>
    </sheetView>
  </sheetViews>
  <sheetFormatPr defaultRowHeight="12.75" x14ac:dyDescent="0.2"/>
  <cols>
    <col min="1" max="1" width="47.140625" customWidth="1"/>
    <col min="2" max="2" width="12.7109375" customWidth="1"/>
    <col min="3" max="3" width="12.85546875" customWidth="1"/>
    <col min="4" max="4" width="11.85546875" customWidth="1"/>
    <col min="5" max="20" width="12.7109375" customWidth="1"/>
    <col min="21" max="22" width="13.140625" customWidth="1"/>
    <col min="23" max="23" width="14.42578125" customWidth="1"/>
    <col min="24" max="24" width="10.42578125" customWidth="1"/>
  </cols>
  <sheetData>
    <row r="1" spans="1:25" ht="21" customHeight="1" x14ac:dyDescent="0.25">
      <c r="A1" s="8" t="s">
        <v>52</v>
      </c>
    </row>
    <row r="2" spans="1:25" ht="25.5" customHeight="1" thickBot="1" x14ac:dyDescent="0.3">
      <c r="A2" s="8" t="s">
        <v>168</v>
      </c>
    </row>
    <row r="3" spans="1:25" ht="40.5" customHeight="1" thickBot="1" x14ac:dyDescent="0.25">
      <c r="A3" s="474" t="s">
        <v>51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6"/>
      <c r="X3" s="327"/>
    </row>
    <row r="4" spans="1:25" ht="33.75" customHeight="1" thickBot="1" x14ac:dyDescent="0.25">
      <c r="A4" s="66" t="s">
        <v>13</v>
      </c>
      <c r="B4" s="67"/>
      <c r="C4" s="3" t="s">
        <v>0</v>
      </c>
      <c r="D4" s="3" t="s">
        <v>1</v>
      </c>
      <c r="E4" s="3" t="s">
        <v>2</v>
      </c>
      <c r="F4" s="4" t="s">
        <v>3</v>
      </c>
      <c r="G4" s="3" t="s">
        <v>39</v>
      </c>
      <c r="H4" s="4" t="s">
        <v>4</v>
      </c>
      <c r="I4" s="3" t="s">
        <v>5</v>
      </c>
      <c r="J4" s="4" t="s">
        <v>6</v>
      </c>
      <c r="K4" s="3" t="s">
        <v>7</v>
      </c>
      <c r="L4" s="4" t="s">
        <v>8</v>
      </c>
      <c r="M4" s="3" t="s">
        <v>9</v>
      </c>
      <c r="N4" s="3" t="s">
        <v>10</v>
      </c>
      <c r="O4" s="3" t="s">
        <v>40</v>
      </c>
      <c r="P4" s="3" t="s">
        <v>41</v>
      </c>
      <c r="Q4" s="3" t="s">
        <v>42</v>
      </c>
      <c r="R4" s="3" t="s">
        <v>43</v>
      </c>
      <c r="S4" s="3" t="s">
        <v>54</v>
      </c>
      <c r="T4" s="3" t="s">
        <v>55</v>
      </c>
      <c r="U4" s="3" t="s">
        <v>56</v>
      </c>
      <c r="V4" s="3" t="s">
        <v>57</v>
      </c>
      <c r="W4" s="25" t="s">
        <v>58</v>
      </c>
      <c r="X4" s="328"/>
    </row>
    <row r="5" spans="1:25" ht="39.950000000000003" customHeight="1" thickBot="1" x14ac:dyDescent="0.25">
      <c r="A5" s="14" t="s">
        <v>49</v>
      </c>
      <c r="B5" s="14" t="s">
        <v>11</v>
      </c>
      <c r="C5" s="316">
        <v>0</v>
      </c>
      <c r="D5" s="316">
        <v>0</v>
      </c>
      <c r="E5" s="316">
        <v>0</v>
      </c>
      <c r="F5" s="316">
        <v>0</v>
      </c>
      <c r="G5" s="316">
        <v>0</v>
      </c>
      <c r="H5" s="316">
        <v>0</v>
      </c>
      <c r="I5" s="316">
        <v>0</v>
      </c>
      <c r="J5" s="316">
        <v>0</v>
      </c>
      <c r="K5" s="316">
        <v>0</v>
      </c>
      <c r="L5" s="316">
        <v>0</v>
      </c>
      <c r="M5" s="316">
        <v>0</v>
      </c>
      <c r="N5" s="316">
        <v>0</v>
      </c>
      <c r="O5" s="316">
        <v>0</v>
      </c>
      <c r="P5" s="316">
        <v>0</v>
      </c>
      <c r="Q5" s="316">
        <v>0</v>
      </c>
      <c r="R5" s="316">
        <v>0</v>
      </c>
      <c r="S5" s="316">
        <v>0</v>
      </c>
      <c r="T5" s="316">
        <v>0</v>
      </c>
      <c r="U5" s="316">
        <v>0</v>
      </c>
      <c r="V5" s="316">
        <v>0</v>
      </c>
      <c r="W5" s="316">
        <v>0</v>
      </c>
      <c r="X5" s="326"/>
      <c r="Y5" s="89"/>
    </row>
    <row r="6" spans="1:25" ht="39.950000000000003" customHeight="1" thickBot="1" x14ac:dyDescent="0.25">
      <c r="A6" s="14" t="s">
        <v>48</v>
      </c>
      <c r="B6" s="14" t="s">
        <v>11</v>
      </c>
      <c r="C6" s="316">
        <v>0</v>
      </c>
      <c r="D6" s="316">
        <v>0</v>
      </c>
      <c r="E6" s="316">
        <v>0</v>
      </c>
      <c r="F6" s="316">
        <v>0</v>
      </c>
      <c r="G6" s="316">
        <v>0</v>
      </c>
      <c r="H6" s="316">
        <v>0</v>
      </c>
      <c r="I6" s="316">
        <v>0</v>
      </c>
      <c r="J6" s="316">
        <v>0</v>
      </c>
      <c r="K6" s="316">
        <v>0</v>
      </c>
      <c r="L6" s="316">
        <v>0</v>
      </c>
      <c r="M6" s="316">
        <v>0</v>
      </c>
      <c r="N6" s="316">
        <v>0</v>
      </c>
      <c r="O6" s="316">
        <v>0</v>
      </c>
      <c r="P6" s="316">
        <v>0</v>
      </c>
      <c r="Q6" s="316">
        <v>0</v>
      </c>
      <c r="R6" s="316">
        <v>0</v>
      </c>
      <c r="S6" s="316">
        <v>0</v>
      </c>
      <c r="T6" s="316">
        <v>0</v>
      </c>
      <c r="U6" s="316">
        <v>0</v>
      </c>
      <c r="V6" s="316">
        <v>0</v>
      </c>
      <c r="W6" s="316">
        <v>0</v>
      </c>
      <c r="X6" s="326"/>
      <c r="Y6" s="89"/>
    </row>
    <row r="7" spans="1:25" ht="39.950000000000003" customHeight="1" thickBot="1" x14ac:dyDescent="0.25">
      <c r="A7" s="20" t="s">
        <v>139</v>
      </c>
      <c r="B7" s="14" t="s">
        <v>12</v>
      </c>
      <c r="C7" s="316">
        <v>0</v>
      </c>
      <c r="D7" s="316">
        <v>0</v>
      </c>
      <c r="E7" s="316">
        <v>0</v>
      </c>
      <c r="F7" s="316">
        <v>0</v>
      </c>
      <c r="G7" s="316">
        <v>0</v>
      </c>
      <c r="H7" s="316">
        <v>0</v>
      </c>
      <c r="I7" s="316">
        <v>0</v>
      </c>
      <c r="J7" s="316">
        <v>0</v>
      </c>
      <c r="K7" s="316">
        <v>0</v>
      </c>
      <c r="L7" s="316">
        <v>0</v>
      </c>
      <c r="M7" s="316">
        <v>0</v>
      </c>
      <c r="N7" s="316">
        <v>0</v>
      </c>
      <c r="O7" s="316">
        <v>0</v>
      </c>
      <c r="P7" s="316">
        <v>0</v>
      </c>
      <c r="Q7" s="316">
        <v>0</v>
      </c>
      <c r="R7" s="316">
        <v>0</v>
      </c>
      <c r="S7" s="316">
        <v>0</v>
      </c>
      <c r="T7" s="316">
        <v>0</v>
      </c>
      <c r="U7" s="316">
        <v>0</v>
      </c>
      <c r="V7" s="316">
        <v>0</v>
      </c>
      <c r="W7" s="316">
        <v>0</v>
      </c>
      <c r="X7" s="326"/>
      <c r="Y7" s="89"/>
    </row>
    <row r="8" spans="1:25" ht="39.950000000000003" customHeight="1" thickBot="1" x14ac:dyDescent="0.25">
      <c r="A8" s="12" t="s">
        <v>135</v>
      </c>
      <c r="B8" s="14" t="s">
        <v>12</v>
      </c>
      <c r="C8" s="316">
        <v>0</v>
      </c>
      <c r="D8" s="316">
        <v>0</v>
      </c>
      <c r="E8" s="316">
        <v>0</v>
      </c>
      <c r="F8" s="316">
        <v>0</v>
      </c>
      <c r="G8" s="316">
        <v>0</v>
      </c>
      <c r="H8" s="316">
        <v>0</v>
      </c>
      <c r="I8" s="316">
        <v>0</v>
      </c>
      <c r="J8" s="316">
        <v>0</v>
      </c>
      <c r="K8" s="316">
        <v>0</v>
      </c>
      <c r="L8" s="316">
        <v>0</v>
      </c>
      <c r="M8" s="316">
        <v>0</v>
      </c>
      <c r="N8" s="316">
        <v>0</v>
      </c>
      <c r="O8" s="316">
        <v>0</v>
      </c>
      <c r="P8" s="316">
        <v>0</v>
      </c>
      <c r="Q8" s="316">
        <v>0</v>
      </c>
      <c r="R8" s="316">
        <v>0</v>
      </c>
      <c r="S8" s="316">
        <v>0</v>
      </c>
      <c r="T8" s="316">
        <v>0</v>
      </c>
      <c r="U8" s="316">
        <v>0</v>
      </c>
      <c r="V8" s="316">
        <v>0</v>
      </c>
      <c r="W8" s="316">
        <v>0</v>
      </c>
      <c r="X8" s="326"/>
      <c r="Y8" s="89"/>
    </row>
    <row r="9" spans="1:25" ht="39.950000000000003" customHeight="1" thickBot="1" x14ac:dyDescent="0.25">
      <c r="A9" s="12" t="s">
        <v>138</v>
      </c>
      <c r="B9" s="14" t="s">
        <v>12</v>
      </c>
      <c r="C9" s="316">
        <v>0</v>
      </c>
      <c r="D9" s="316">
        <v>0</v>
      </c>
      <c r="E9" s="316">
        <v>0</v>
      </c>
      <c r="F9" s="316">
        <v>0</v>
      </c>
      <c r="G9" s="316">
        <v>0</v>
      </c>
      <c r="H9" s="316">
        <v>0</v>
      </c>
      <c r="I9" s="316">
        <v>0</v>
      </c>
      <c r="J9" s="316">
        <v>0</v>
      </c>
      <c r="K9" s="316">
        <v>0</v>
      </c>
      <c r="L9" s="316">
        <v>0</v>
      </c>
      <c r="M9" s="316">
        <v>0</v>
      </c>
      <c r="N9" s="316">
        <v>0</v>
      </c>
      <c r="O9" s="316">
        <v>0</v>
      </c>
      <c r="P9" s="316">
        <v>0</v>
      </c>
      <c r="Q9" s="316">
        <v>0</v>
      </c>
      <c r="R9" s="316">
        <v>0</v>
      </c>
      <c r="S9" s="316">
        <v>0</v>
      </c>
      <c r="T9" s="316">
        <v>0</v>
      </c>
      <c r="U9" s="316">
        <v>0</v>
      </c>
      <c r="V9" s="316">
        <v>0</v>
      </c>
      <c r="W9" s="316">
        <v>0</v>
      </c>
      <c r="X9" s="326"/>
      <c r="Y9" s="89"/>
    </row>
    <row r="10" spans="1:25" ht="52.5" customHeight="1" thickBot="1" x14ac:dyDescent="0.25">
      <c r="A10" s="12" t="s">
        <v>50</v>
      </c>
      <c r="B10" s="14" t="s">
        <v>12</v>
      </c>
      <c r="C10" s="316">
        <v>0</v>
      </c>
      <c r="D10" s="316">
        <v>0</v>
      </c>
      <c r="E10" s="316">
        <v>0</v>
      </c>
      <c r="F10" s="316">
        <v>0</v>
      </c>
      <c r="G10" s="316">
        <v>0</v>
      </c>
      <c r="H10" s="316">
        <v>0</v>
      </c>
      <c r="I10" s="316">
        <v>0</v>
      </c>
      <c r="J10" s="316">
        <v>0</v>
      </c>
      <c r="K10" s="316">
        <v>0</v>
      </c>
      <c r="L10" s="316">
        <v>0</v>
      </c>
      <c r="M10" s="316">
        <v>0</v>
      </c>
      <c r="N10" s="316">
        <v>0</v>
      </c>
      <c r="O10" s="316">
        <v>0</v>
      </c>
      <c r="P10" s="316">
        <v>0</v>
      </c>
      <c r="Q10" s="316">
        <v>0</v>
      </c>
      <c r="R10" s="316">
        <v>0</v>
      </c>
      <c r="S10" s="316">
        <v>0</v>
      </c>
      <c r="T10" s="316">
        <v>0</v>
      </c>
      <c r="U10" s="316">
        <v>0</v>
      </c>
      <c r="V10" s="316">
        <v>0</v>
      </c>
      <c r="W10" s="316">
        <v>0</v>
      </c>
      <c r="X10" s="326"/>
      <c r="Y10" s="89"/>
    </row>
    <row r="11" spans="1:25" ht="52.5" customHeight="1" thickBot="1" x14ac:dyDescent="0.25">
      <c r="A11" s="12" t="s">
        <v>132</v>
      </c>
      <c r="B11" s="14" t="s">
        <v>12</v>
      </c>
      <c r="C11" s="316">
        <v>0</v>
      </c>
      <c r="D11" s="316">
        <v>0</v>
      </c>
      <c r="E11" s="316">
        <v>0</v>
      </c>
      <c r="F11" s="316">
        <v>0</v>
      </c>
      <c r="G11" s="316">
        <v>0</v>
      </c>
      <c r="H11" s="316">
        <v>0</v>
      </c>
      <c r="I11" s="316">
        <v>0</v>
      </c>
      <c r="J11" s="316">
        <v>0</v>
      </c>
      <c r="K11" s="316">
        <v>0</v>
      </c>
      <c r="L11" s="316">
        <v>0</v>
      </c>
      <c r="M11" s="316">
        <v>0</v>
      </c>
      <c r="N11" s="316">
        <v>0</v>
      </c>
      <c r="O11" s="316">
        <v>0</v>
      </c>
      <c r="P11" s="316">
        <v>0</v>
      </c>
      <c r="Q11" s="316">
        <v>0</v>
      </c>
      <c r="R11" s="316">
        <v>0</v>
      </c>
      <c r="S11" s="316">
        <v>0</v>
      </c>
      <c r="T11" s="316">
        <v>0</v>
      </c>
      <c r="U11" s="316">
        <v>0</v>
      </c>
      <c r="V11" s="316">
        <v>0</v>
      </c>
      <c r="W11" s="316">
        <v>0</v>
      </c>
      <c r="X11" s="326"/>
      <c r="Y11" s="89"/>
    </row>
    <row r="12" spans="1:25" ht="77.25" customHeight="1" thickBot="1" x14ac:dyDescent="0.25">
      <c r="A12" s="57" t="s">
        <v>152</v>
      </c>
      <c r="B12" s="19" t="s">
        <v>12</v>
      </c>
      <c r="C12" s="317">
        <v>0</v>
      </c>
      <c r="D12" s="317">
        <v>0</v>
      </c>
      <c r="E12" s="317">
        <v>0</v>
      </c>
      <c r="F12" s="317">
        <v>0</v>
      </c>
      <c r="G12" s="317">
        <v>0</v>
      </c>
      <c r="H12" s="317">
        <v>0</v>
      </c>
      <c r="I12" s="317">
        <v>0</v>
      </c>
      <c r="J12" s="317">
        <v>0</v>
      </c>
      <c r="K12" s="317">
        <v>0</v>
      </c>
      <c r="L12" s="317">
        <v>0</v>
      </c>
      <c r="M12" s="317">
        <v>0</v>
      </c>
      <c r="N12" s="317">
        <v>0</v>
      </c>
      <c r="O12" s="317">
        <v>0</v>
      </c>
      <c r="P12" s="317">
        <v>0</v>
      </c>
      <c r="Q12" s="317">
        <v>0</v>
      </c>
      <c r="R12" s="317">
        <v>0</v>
      </c>
      <c r="S12" s="69" t="s">
        <v>26</v>
      </c>
      <c r="T12" s="69" t="s">
        <v>26</v>
      </c>
      <c r="U12" s="69" t="s">
        <v>26</v>
      </c>
      <c r="V12" s="69" t="s">
        <v>26</v>
      </c>
      <c r="W12" s="69" t="s">
        <v>26</v>
      </c>
      <c r="X12" s="326"/>
      <c r="Y12" s="89"/>
    </row>
    <row r="13" spans="1:25" ht="18" customHeight="1" thickBot="1" x14ac:dyDescent="0.25">
      <c r="A13" s="21" t="s">
        <v>14</v>
      </c>
      <c r="B13" s="14" t="s">
        <v>12</v>
      </c>
      <c r="C13" s="316">
        <v>0</v>
      </c>
      <c r="D13" s="316">
        <v>0</v>
      </c>
      <c r="E13" s="316">
        <v>0</v>
      </c>
      <c r="F13" s="316">
        <v>0</v>
      </c>
      <c r="G13" s="316">
        <v>0</v>
      </c>
      <c r="H13" s="316">
        <v>0</v>
      </c>
      <c r="I13" s="316">
        <v>0</v>
      </c>
      <c r="J13" s="316">
        <v>0</v>
      </c>
      <c r="K13" s="316">
        <v>0</v>
      </c>
      <c r="L13" s="316">
        <v>0</v>
      </c>
      <c r="M13" s="316">
        <v>0</v>
      </c>
      <c r="N13" s="316">
        <v>0</v>
      </c>
      <c r="O13" s="316">
        <v>0</v>
      </c>
      <c r="P13" s="316">
        <v>0</v>
      </c>
      <c r="Q13" s="316">
        <v>0</v>
      </c>
      <c r="R13" s="316">
        <v>0</v>
      </c>
      <c r="S13" s="316">
        <v>0</v>
      </c>
      <c r="T13" s="316">
        <v>0</v>
      </c>
      <c r="U13" s="316">
        <v>0</v>
      </c>
      <c r="V13" s="316">
        <v>0</v>
      </c>
      <c r="W13" s="316">
        <v>0</v>
      </c>
      <c r="X13" s="326"/>
      <c r="Y13" s="89"/>
    </row>
    <row r="14" spans="1:25" ht="18" customHeight="1" thickBot="1" x14ac:dyDescent="0.25">
      <c r="A14" s="21" t="s">
        <v>15</v>
      </c>
      <c r="B14" s="14" t="s">
        <v>12</v>
      </c>
      <c r="C14" s="9" t="s">
        <v>46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  <c r="N14" s="316">
        <v>0</v>
      </c>
      <c r="O14" s="316">
        <v>0</v>
      </c>
      <c r="P14" s="316">
        <v>0</v>
      </c>
      <c r="Q14" s="316">
        <v>0</v>
      </c>
      <c r="R14" s="316">
        <v>0</v>
      </c>
      <c r="S14" s="316">
        <v>0</v>
      </c>
      <c r="T14" s="316">
        <v>0</v>
      </c>
      <c r="U14" s="316">
        <v>0</v>
      </c>
      <c r="V14" s="316">
        <v>0</v>
      </c>
      <c r="W14" s="316">
        <v>0</v>
      </c>
      <c r="X14" s="326"/>
      <c r="Y14" s="89"/>
    </row>
    <row r="15" spans="1:25" ht="18" customHeight="1" thickBot="1" x14ac:dyDescent="0.25">
      <c r="A15" s="21" t="s">
        <v>16</v>
      </c>
      <c r="B15" s="14" t="s">
        <v>12</v>
      </c>
      <c r="C15" s="9" t="s">
        <v>46</v>
      </c>
      <c r="D15" s="9" t="s">
        <v>46</v>
      </c>
      <c r="E15" s="316">
        <v>0</v>
      </c>
      <c r="F15" s="316">
        <v>0</v>
      </c>
      <c r="G15" s="316">
        <v>0</v>
      </c>
      <c r="H15" s="316">
        <v>0</v>
      </c>
      <c r="I15" s="316">
        <v>0</v>
      </c>
      <c r="J15" s="316">
        <v>0</v>
      </c>
      <c r="K15" s="316">
        <v>0</v>
      </c>
      <c r="L15" s="316">
        <v>0</v>
      </c>
      <c r="M15" s="316">
        <v>0</v>
      </c>
      <c r="N15" s="316">
        <v>0</v>
      </c>
      <c r="O15" s="316">
        <v>0</v>
      </c>
      <c r="P15" s="316">
        <v>0</v>
      </c>
      <c r="Q15" s="316">
        <v>0</v>
      </c>
      <c r="R15" s="316">
        <v>0</v>
      </c>
      <c r="S15" s="316">
        <v>0</v>
      </c>
      <c r="T15" s="316">
        <v>0</v>
      </c>
      <c r="U15" s="316">
        <v>0</v>
      </c>
      <c r="V15" s="316">
        <v>0</v>
      </c>
      <c r="W15" s="316">
        <v>0</v>
      </c>
      <c r="X15" s="326"/>
      <c r="Y15" s="89"/>
    </row>
    <row r="16" spans="1:25" ht="18" customHeight="1" thickBot="1" x14ac:dyDescent="0.25">
      <c r="A16" s="22" t="s">
        <v>17</v>
      </c>
      <c r="B16" s="14" t="s">
        <v>12</v>
      </c>
      <c r="C16" s="9" t="s">
        <v>46</v>
      </c>
      <c r="D16" s="9" t="s">
        <v>46</v>
      </c>
      <c r="E16" s="9" t="s">
        <v>46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6">
        <v>0</v>
      </c>
      <c r="L16" s="316">
        <v>0</v>
      </c>
      <c r="M16" s="316">
        <v>0</v>
      </c>
      <c r="N16" s="316">
        <v>0</v>
      </c>
      <c r="O16" s="316">
        <v>0</v>
      </c>
      <c r="P16" s="316">
        <v>0</v>
      </c>
      <c r="Q16" s="316">
        <v>0</v>
      </c>
      <c r="R16" s="316">
        <v>0</v>
      </c>
      <c r="S16" s="316">
        <v>0</v>
      </c>
      <c r="T16" s="316">
        <v>0</v>
      </c>
      <c r="U16" s="316">
        <v>0</v>
      </c>
      <c r="V16" s="316">
        <v>0</v>
      </c>
      <c r="W16" s="316">
        <v>0</v>
      </c>
      <c r="X16" s="326"/>
      <c r="Y16" s="89"/>
    </row>
    <row r="17" spans="1:25" ht="18" customHeight="1" thickBot="1" x14ac:dyDescent="0.25">
      <c r="A17" s="21" t="s">
        <v>18</v>
      </c>
      <c r="B17" s="14" t="s">
        <v>12</v>
      </c>
      <c r="C17" s="9" t="s">
        <v>46</v>
      </c>
      <c r="D17" s="9" t="s">
        <v>46</v>
      </c>
      <c r="E17" s="9" t="s">
        <v>46</v>
      </c>
      <c r="F17" s="9" t="s">
        <v>46</v>
      </c>
      <c r="G17" s="316">
        <v>0</v>
      </c>
      <c r="H17" s="316">
        <v>0</v>
      </c>
      <c r="I17" s="316">
        <v>0</v>
      </c>
      <c r="J17" s="316">
        <v>0</v>
      </c>
      <c r="K17" s="316">
        <v>0</v>
      </c>
      <c r="L17" s="316">
        <v>0</v>
      </c>
      <c r="M17" s="316">
        <v>0</v>
      </c>
      <c r="N17" s="316">
        <v>0</v>
      </c>
      <c r="O17" s="316">
        <v>0</v>
      </c>
      <c r="P17" s="316">
        <v>0</v>
      </c>
      <c r="Q17" s="316">
        <v>0</v>
      </c>
      <c r="R17" s="316">
        <v>0</v>
      </c>
      <c r="S17" s="316">
        <v>0</v>
      </c>
      <c r="T17" s="316">
        <v>0</v>
      </c>
      <c r="U17" s="316">
        <v>0</v>
      </c>
      <c r="V17" s="316">
        <v>0</v>
      </c>
      <c r="W17" s="316">
        <v>0</v>
      </c>
      <c r="X17" s="326"/>
      <c r="Y17" s="89"/>
    </row>
    <row r="18" spans="1:25" ht="18" customHeight="1" thickBot="1" x14ac:dyDescent="0.25">
      <c r="A18" s="22" t="s">
        <v>19</v>
      </c>
      <c r="B18" s="14" t="s">
        <v>12</v>
      </c>
      <c r="C18" s="9" t="s">
        <v>46</v>
      </c>
      <c r="D18" s="9" t="s">
        <v>46</v>
      </c>
      <c r="E18" s="9" t="s">
        <v>46</v>
      </c>
      <c r="F18" s="9" t="s">
        <v>46</v>
      </c>
      <c r="G18" s="9" t="s">
        <v>46</v>
      </c>
      <c r="H18" s="316">
        <v>0</v>
      </c>
      <c r="I18" s="316">
        <v>0</v>
      </c>
      <c r="J18" s="316">
        <v>0</v>
      </c>
      <c r="K18" s="316">
        <v>0</v>
      </c>
      <c r="L18" s="316">
        <v>0</v>
      </c>
      <c r="M18" s="316">
        <v>0</v>
      </c>
      <c r="N18" s="316">
        <v>0</v>
      </c>
      <c r="O18" s="316">
        <v>0</v>
      </c>
      <c r="P18" s="316">
        <v>0</v>
      </c>
      <c r="Q18" s="316">
        <v>0</v>
      </c>
      <c r="R18" s="316">
        <v>0</v>
      </c>
      <c r="S18" s="316">
        <v>0</v>
      </c>
      <c r="T18" s="316">
        <v>0</v>
      </c>
      <c r="U18" s="316">
        <v>0</v>
      </c>
      <c r="V18" s="316">
        <v>0</v>
      </c>
      <c r="W18" s="316">
        <v>0</v>
      </c>
      <c r="X18" s="326"/>
      <c r="Y18" s="89"/>
    </row>
    <row r="19" spans="1:25" ht="18" customHeight="1" thickBot="1" x14ac:dyDescent="0.25">
      <c r="A19" s="22" t="s">
        <v>20</v>
      </c>
      <c r="B19" s="14" t="s">
        <v>12</v>
      </c>
      <c r="C19" s="9" t="s">
        <v>46</v>
      </c>
      <c r="D19" s="9" t="s">
        <v>46</v>
      </c>
      <c r="E19" s="9" t="s">
        <v>46</v>
      </c>
      <c r="F19" s="9" t="s">
        <v>46</v>
      </c>
      <c r="G19" s="9" t="s">
        <v>46</v>
      </c>
      <c r="H19" s="9" t="s">
        <v>46</v>
      </c>
      <c r="I19" s="316">
        <v>0</v>
      </c>
      <c r="J19" s="316">
        <v>0</v>
      </c>
      <c r="K19" s="316">
        <v>0</v>
      </c>
      <c r="L19" s="316">
        <v>0</v>
      </c>
      <c r="M19" s="316">
        <v>0</v>
      </c>
      <c r="N19" s="316">
        <v>0</v>
      </c>
      <c r="O19" s="316">
        <v>0</v>
      </c>
      <c r="P19" s="316">
        <v>0</v>
      </c>
      <c r="Q19" s="316">
        <v>0</v>
      </c>
      <c r="R19" s="316">
        <v>0</v>
      </c>
      <c r="S19" s="316">
        <v>0</v>
      </c>
      <c r="T19" s="316">
        <v>0</v>
      </c>
      <c r="U19" s="316">
        <v>0</v>
      </c>
      <c r="V19" s="316">
        <v>0</v>
      </c>
      <c r="W19" s="316">
        <v>0</v>
      </c>
      <c r="X19" s="326"/>
      <c r="Y19" s="89"/>
    </row>
    <row r="20" spans="1:25" ht="18" customHeight="1" thickBot="1" x14ac:dyDescent="0.25">
      <c r="A20" s="21" t="s">
        <v>21</v>
      </c>
      <c r="B20" s="14" t="s">
        <v>12</v>
      </c>
      <c r="C20" s="9" t="s">
        <v>46</v>
      </c>
      <c r="D20" s="9" t="s">
        <v>46</v>
      </c>
      <c r="E20" s="9" t="s">
        <v>46</v>
      </c>
      <c r="F20" s="9" t="s">
        <v>46</v>
      </c>
      <c r="G20" s="9" t="s">
        <v>46</v>
      </c>
      <c r="H20" s="9" t="s">
        <v>46</v>
      </c>
      <c r="I20" s="9" t="s">
        <v>46</v>
      </c>
      <c r="J20" s="316">
        <v>0</v>
      </c>
      <c r="K20" s="316">
        <v>0</v>
      </c>
      <c r="L20" s="316">
        <v>0</v>
      </c>
      <c r="M20" s="316">
        <v>0</v>
      </c>
      <c r="N20" s="316">
        <v>0</v>
      </c>
      <c r="O20" s="316">
        <v>0</v>
      </c>
      <c r="P20" s="316">
        <v>0</v>
      </c>
      <c r="Q20" s="316">
        <v>0</v>
      </c>
      <c r="R20" s="316">
        <v>0</v>
      </c>
      <c r="S20" s="316">
        <v>0</v>
      </c>
      <c r="T20" s="316">
        <v>0</v>
      </c>
      <c r="U20" s="316">
        <v>0</v>
      </c>
      <c r="V20" s="316">
        <v>0</v>
      </c>
      <c r="W20" s="316">
        <v>0</v>
      </c>
      <c r="X20" s="326"/>
      <c r="Y20" s="89"/>
    </row>
    <row r="21" spans="1:25" ht="18" customHeight="1" thickBot="1" x14ac:dyDescent="0.25">
      <c r="A21" s="21" t="s">
        <v>22</v>
      </c>
      <c r="B21" s="14" t="s">
        <v>12</v>
      </c>
      <c r="C21" s="9" t="s">
        <v>46</v>
      </c>
      <c r="D21" s="9" t="s">
        <v>46</v>
      </c>
      <c r="E21" s="9" t="s">
        <v>46</v>
      </c>
      <c r="F21" s="9" t="s">
        <v>46</v>
      </c>
      <c r="G21" s="9" t="s">
        <v>46</v>
      </c>
      <c r="H21" s="9" t="s">
        <v>46</v>
      </c>
      <c r="I21" s="9" t="s">
        <v>46</v>
      </c>
      <c r="J21" s="9" t="s">
        <v>46</v>
      </c>
      <c r="K21" s="316">
        <v>0</v>
      </c>
      <c r="L21" s="316">
        <v>0</v>
      </c>
      <c r="M21" s="316">
        <v>0</v>
      </c>
      <c r="N21" s="316">
        <v>0</v>
      </c>
      <c r="O21" s="316">
        <v>0</v>
      </c>
      <c r="P21" s="316">
        <v>0</v>
      </c>
      <c r="Q21" s="316">
        <v>0</v>
      </c>
      <c r="R21" s="316">
        <v>0</v>
      </c>
      <c r="S21" s="316">
        <v>0</v>
      </c>
      <c r="T21" s="316">
        <v>0</v>
      </c>
      <c r="U21" s="316">
        <v>0</v>
      </c>
      <c r="V21" s="316">
        <v>0</v>
      </c>
      <c r="W21" s="316">
        <v>0</v>
      </c>
      <c r="X21" s="326"/>
      <c r="Y21" s="89"/>
    </row>
    <row r="22" spans="1:25" ht="18" customHeight="1" thickBot="1" x14ac:dyDescent="0.25">
      <c r="A22" s="21" t="s">
        <v>23</v>
      </c>
      <c r="B22" s="14" t="s">
        <v>12</v>
      </c>
      <c r="C22" s="9" t="s">
        <v>46</v>
      </c>
      <c r="D22" s="9" t="s">
        <v>46</v>
      </c>
      <c r="E22" s="9" t="s">
        <v>46</v>
      </c>
      <c r="F22" s="9" t="s">
        <v>46</v>
      </c>
      <c r="G22" s="9" t="s">
        <v>46</v>
      </c>
      <c r="H22" s="9" t="s">
        <v>46</v>
      </c>
      <c r="I22" s="9" t="s">
        <v>46</v>
      </c>
      <c r="J22" s="9" t="s">
        <v>46</v>
      </c>
      <c r="K22" s="9" t="s">
        <v>46</v>
      </c>
      <c r="L22" s="316">
        <v>0</v>
      </c>
      <c r="M22" s="316">
        <v>0</v>
      </c>
      <c r="N22" s="316">
        <v>0</v>
      </c>
      <c r="O22" s="316">
        <v>0</v>
      </c>
      <c r="P22" s="316">
        <v>0</v>
      </c>
      <c r="Q22" s="316">
        <v>0</v>
      </c>
      <c r="R22" s="316">
        <v>0</v>
      </c>
      <c r="S22" s="316">
        <v>0</v>
      </c>
      <c r="T22" s="316">
        <v>0</v>
      </c>
      <c r="U22" s="316">
        <v>0</v>
      </c>
      <c r="V22" s="316">
        <v>0</v>
      </c>
      <c r="W22" s="316">
        <v>0</v>
      </c>
      <c r="X22" s="326"/>
      <c r="Y22" s="89"/>
    </row>
    <row r="23" spans="1:25" ht="18" customHeight="1" thickBot="1" x14ac:dyDescent="0.25">
      <c r="A23" s="21" t="s">
        <v>24</v>
      </c>
      <c r="B23" s="14" t="s">
        <v>12</v>
      </c>
      <c r="C23" s="9" t="s">
        <v>46</v>
      </c>
      <c r="D23" s="9" t="s">
        <v>46</v>
      </c>
      <c r="E23" s="9" t="s">
        <v>46</v>
      </c>
      <c r="F23" s="9" t="s">
        <v>46</v>
      </c>
      <c r="G23" s="9" t="s">
        <v>46</v>
      </c>
      <c r="H23" s="9" t="s">
        <v>46</v>
      </c>
      <c r="I23" s="9" t="s">
        <v>46</v>
      </c>
      <c r="J23" s="9" t="s">
        <v>46</v>
      </c>
      <c r="K23" s="9" t="s">
        <v>46</v>
      </c>
      <c r="L23" s="9" t="s">
        <v>46</v>
      </c>
      <c r="M23" s="316">
        <v>0</v>
      </c>
      <c r="N23" s="316">
        <v>0</v>
      </c>
      <c r="O23" s="316">
        <v>0</v>
      </c>
      <c r="P23" s="316">
        <v>0</v>
      </c>
      <c r="Q23" s="316">
        <v>0</v>
      </c>
      <c r="R23" s="316">
        <v>0</v>
      </c>
      <c r="S23" s="316">
        <v>0</v>
      </c>
      <c r="T23" s="316">
        <v>0</v>
      </c>
      <c r="U23" s="316">
        <v>0</v>
      </c>
      <c r="V23" s="316">
        <v>0</v>
      </c>
      <c r="W23" s="316">
        <v>0</v>
      </c>
      <c r="X23" s="326"/>
      <c r="Y23" s="89"/>
    </row>
    <row r="24" spans="1:25" ht="18" customHeight="1" thickBot="1" x14ac:dyDescent="0.25">
      <c r="A24" s="21" t="s">
        <v>25</v>
      </c>
      <c r="B24" s="14" t="s">
        <v>12</v>
      </c>
      <c r="C24" s="9" t="s">
        <v>46</v>
      </c>
      <c r="D24" s="9" t="s">
        <v>46</v>
      </c>
      <c r="E24" s="9" t="s">
        <v>46</v>
      </c>
      <c r="F24" s="9" t="s">
        <v>46</v>
      </c>
      <c r="G24" s="9" t="s">
        <v>46</v>
      </c>
      <c r="H24" s="9" t="s">
        <v>46</v>
      </c>
      <c r="I24" s="9" t="s">
        <v>46</v>
      </c>
      <c r="J24" s="9" t="s">
        <v>46</v>
      </c>
      <c r="K24" s="9" t="s">
        <v>46</v>
      </c>
      <c r="L24" s="9" t="s">
        <v>46</v>
      </c>
      <c r="M24" s="9" t="s">
        <v>46</v>
      </c>
      <c r="N24" s="316">
        <v>0</v>
      </c>
      <c r="O24" s="316">
        <v>0</v>
      </c>
      <c r="P24" s="316">
        <v>0</v>
      </c>
      <c r="Q24" s="316">
        <v>0</v>
      </c>
      <c r="R24" s="316">
        <v>0</v>
      </c>
      <c r="S24" s="316">
        <v>0</v>
      </c>
      <c r="T24" s="316">
        <v>0</v>
      </c>
      <c r="U24" s="316">
        <v>0</v>
      </c>
      <c r="V24" s="316">
        <v>0</v>
      </c>
      <c r="W24" s="316">
        <v>0</v>
      </c>
      <c r="X24" s="326"/>
      <c r="Y24" s="89"/>
    </row>
    <row r="25" spans="1:25" ht="18" customHeight="1" thickBot="1" x14ac:dyDescent="0.25">
      <c r="A25" s="21" t="s">
        <v>59</v>
      </c>
      <c r="B25" s="14" t="s">
        <v>12</v>
      </c>
      <c r="C25" s="9" t="s">
        <v>46</v>
      </c>
      <c r="D25" s="9" t="s">
        <v>46</v>
      </c>
      <c r="E25" s="9" t="s">
        <v>46</v>
      </c>
      <c r="F25" s="9" t="s">
        <v>46</v>
      </c>
      <c r="G25" s="9" t="s">
        <v>46</v>
      </c>
      <c r="H25" s="9" t="s">
        <v>46</v>
      </c>
      <c r="I25" s="9" t="s">
        <v>46</v>
      </c>
      <c r="J25" s="9" t="s">
        <v>46</v>
      </c>
      <c r="K25" s="9" t="s">
        <v>46</v>
      </c>
      <c r="L25" s="9" t="s">
        <v>46</v>
      </c>
      <c r="M25" s="9" t="s">
        <v>46</v>
      </c>
      <c r="N25" s="9" t="s">
        <v>46</v>
      </c>
      <c r="O25" s="316">
        <v>0</v>
      </c>
      <c r="P25" s="316">
        <v>0</v>
      </c>
      <c r="Q25" s="316">
        <v>0</v>
      </c>
      <c r="R25" s="316">
        <v>0</v>
      </c>
      <c r="S25" s="316">
        <v>0</v>
      </c>
      <c r="T25" s="316">
        <v>0</v>
      </c>
      <c r="U25" s="316">
        <v>0</v>
      </c>
      <c r="V25" s="316">
        <v>0</v>
      </c>
      <c r="W25" s="316">
        <v>0</v>
      </c>
      <c r="X25" s="326"/>
      <c r="Y25" s="89"/>
    </row>
    <row r="26" spans="1:25" ht="18" customHeight="1" thickBot="1" x14ac:dyDescent="0.25">
      <c r="A26" s="21" t="s">
        <v>60</v>
      </c>
      <c r="B26" s="14" t="s">
        <v>12</v>
      </c>
      <c r="C26" s="9" t="s">
        <v>46</v>
      </c>
      <c r="D26" s="9" t="s">
        <v>46</v>
      </c>
      <c r="E26" s="9" t="s">
        <v>46</v>
      </c>
      <c r="F26" s="9" t="s">
        <v>46</v>
      </c>
      <c r="G26" s="9" t="s">
        <v>46</v>
      </c>
      <c r="H26" s="9" t="s">
        <v>46</v>
      </c>
      <c r="I26" s="9" t="s">
        <v>46</v>
      </c>
      <c r="J26" s="9" t="s">
        <v>46</v>
      </c>
      <c r="K26" s="9" t="s">
        <v>46</v>
      </c>
      <c r="L26" s="9" t="s">
        <v>46</v>
      </c>
      <c r="M26" s="9" t="s">
        <v>46</v>
      </c>
      <c r="N26" s="9" t="s">
        <v>46</v>
      </c>
      <c r="O26" s="9" t="s">
        <v>46</v>
      </c>
      <c r="P26" s="316">
        <v>0</v>
      </c>
      <c r="Q26" s="316">
        <v>0</v>
      </c>
      <c r="R26" s="316">
        <v>0</v>
      </c>
      <c r="S26" s="316">
        <v>0</v>
      </c>
      <c r="T26" s="316">
        <v>0</v>
      </c>
      <c r="U26" s="316">
        <v>0</v>
      </c>
      <c r="V26" s="316">
        <v>0</v>
      </c>
      <c r="W26" s="316">
        <v>0</v>
      </c>
      <c r="X26" s="326"/>
      <c r="Y26" s="89"/>
    </row>
    <row r="27" spans="1:25" ht="18" customHeight="1" thickBot="1" x14ac:dyDescent="0.25">
      <c r="A27" s="21" t="s">
        <v>61</v>
      </c>
      <c r="B27" s="14" t="s">
        <v>12</v>
      </c>
      <c r="C27" s="9" t="s">
        <v>46</v>
      </c>
      <c r="D27" s="9" t="s">
        <v>46</v>
      </c>
      <c r="E27" s="9" t="s">
        <v>46</v>
      </c>
      <c r="F27" s="9" t="s">
        <v>46</v>
      </c>
      <c r="G27" s="9" t="s">
        <v>46</v>
      </c>
      <c r="H27" s="9" t="s">
        <v>46</v>
      </c>
      <c r="I27" s="9" t="s">
        <v>46</v>
      </c>
      <c r="J27" s="9" t="s">
        <v>46</v>
      </c>
      <c r="K27" s="9" t="s">
        <v>46</v>
      </c>
      <c r="L27" s="9" t="s">
        <v>46</v>
      </c>
      <c r="M27" s="9" t="s">
        <v>46</v>
      </c>
      <c r="N27" s="9" t="s">
        <v>46</v>
      </c>
      <c r="O27" s="9" t="s">
        <v>46</v>
      </c>
      <c r="P27" s="9" t="s">
        <v>46</v>
      </c>
      <c r="Q27" s="316">
        <v>0</v>
      </c>
      <c r="R27" s="316">
        <v>0</v>
      </c>
      <c r="S27" s="316">
        <v>0</v>
      </c>
      <c r="T27" s="316">
        <v>0</v>
      </c>
      <c r="U27" s="316">
        <v>0</v>
      </c>
      <c r="V27" s="316">
        <v>0</v>
      </c>
      <c r="W27" s="316">
        <v>0</v>
      </c>
      <c r="X27" s="326"/>
      <c r="Y27" s="89"/>
    </row>
    <row r="28" spans="1:25" ht="18" customHeight="1" thickBot="1" x14ac:dyDescent="0.25">
      <c r="A28" s="21" t="s">
        <v>62</v>
      </c>
      <c r="B28" s="14" t="s">
        <v>12</v>
      </c>
      <c r="C28" s="9" t="s">
        <v>46</v>
      </c>
      <c r="D28" s="9" t="s">
        <v>46</v>
      </c>
      <c r="E28" s="9" t="s">
        <v>46</v>
      </c>
      <c r="F28" s="9" t="s">
        <v>46</v>
      </c>
      <c r="G28" s="9" t="s">
        <v>46</v>
      </c>
      <c r="H28" s="9" t="s">
        <v>46</v>
      </c>
      <c r="I28" s="9" t="s">
        <v>46</v>
      </c>
      <c r="J28" s="9" t="s">
        <v>46</v>
      </c>
      <c r="K28" s="9" t="s">
        <v>46</v>
      </c>
      <c r="L28" s="9" t="s">
        <v>46</v>
      </c>
      <c r="M28" s="9" t="s">
        <v>46</v>
      </c>
      <c r="N28" s="9" t="s">
        <v>46</v>
      </c>
      <c r="O28" s="9" t="s">
        <v>46</v>
      </c>
      <c r="P28" s="9" t="s">
        <v>46</v>
      </c>
      <c r="Q28" s="9" t="s">
        <v>46</v>
      </c>
      <c r="R28" s="316">
        <v>0</v>
      </c>
      <c r="S28" s="316">
        <v>0</v>
      </c>
      <c r="T28" s="316">
        <v>0</v>
      </c>
      <c r="U28" s="316">
        <v>0</v>
      </c>
      <c r="V28" s="316">
        <v>0</v>
      </c>
      <c r="W28" s="316">
        <v>0</v>
      </c>
      <c r="X28" s="326"/>
      <c r="Y28" s="89"/>
    </row>
    <row r="29" spans="1:25" ht="18" customHeight="1" thickBot="1" x14ac:dyDescent="0.25">
      <c r="A29" s="21" t="s">
        <v>63</v>
      </c>
      <c r="B29" s="14" t="s">
        <v>12</v>
      </c>
      <c r="C29" s="9" t="s">
        <v>46</v>
      </c>
      <c r="D29" s="9" t="s">
        <v>46</v>
      </c>
      <c r="E29" s="9" t="s">
        <v>46</v>
      </c>
      <c r="F29" s="9" t="s">
        <v>46</v>
      </c>
      <c r="G29" s="9" t="s">
        <v>46</v>
      </c>
      <c r="H29" s="9" t="s">
        <v>46</v>
      </c>
      <c r="I29" s="9" t="s">
        <v>46</v>
      </c>
      <c r="J29" s="9" t="s">
        <v>46</v>
      </c>
      <c r="K29" s="9" t="s">
        <v>46</v>
      </c>
      <c r="L29" s="9" t="s">
        <v>46</v>
      </c>
      <c r="M29" s="9" t="s">
        <v>46</v>
      </c>
      <c r="N29" s="9" t="s">
        <v>46</v>
      </c>
      <c r="O29" s="9" t="s">
        <v>46</v>
      </c>
      <c r="P29" s="9" t="s">
        <v>46</v>
      </c>
      <c r="Q29" s="9" t="s">
        <v>46</v>
      </c>
      <c r="R29" s="9" t="s">
        <v>46</v>
      </c>
      <c r="S29" s="316">
        <v>0</v>
      </c>
      <c r="T29" s="316">
        <v>0</v>
      </c>
      <c r="U29" s="316">
        <v>0</v>
      </c>
      <c r="V29" s="316">
        <v>0</v>
      </c>
      <c r="W29" s="316">
        <v>0</v>
      </c>
      <c r="X29" s="326"/>
      <c r="Y29" s="89"/>
    </row>
    <row r="30" spans="1:25" ht="18" customHeight="1" thickBot="1" x14ac:dyDescent="0.25">
      <c r="A30" s="21" t="s">
        <v>64</v>
      </c>
      <c r="B30" s="14" t="s">
        <v>12</v>
      </c>
      <c r="C30" s="9" t="s">
        <v>46</v>
      </c>
      <c r="D30" s="9" t="s">
        <v>46</v>
      </c>
      <c r="E30" s="9" t="s">
        <v>46</v>
      </c>
      <c r="F30" s="9" t="s">
        <v>46</v>
      </c>
      <c r="G30" s="9" t="s">
        <v>46</v>
      </c>
      <c r="H30" s="9" t="s">
        <v>46</v>
      </c>
      <c r="I30" s="9" t="s">
        <v>46</v>
      </c>
      <c r="J30" s="9" t="s">
        <v>46</v>
      </c>
      <c r="K30" s="9" t="s">
        <v>46</v>
      </c>
      <c r="L30" s="9" t="s">
        <v>46</v>
      </c>
      <c r="M30" s="9" t="s">
        <v>46</v>
      </c>
      <c r="N30" s="9" t="s">
        <v>46</v>
      </c>
      <c r="O30" s="9" t="s">
        <v>46</v>
      </c>
      <c r="P30" s="9" t="s">
        <v>46</v>
      </c>
      <c r="Q30" s="9" t="s">
        <v>46</v>
      </c>
      <c r="R30" s="9" t="s">
        <v>46</v>
      </c>
      <c r="S30" s="9" t="s">
        <v>46</v>
      </c>
      <c r="T30" s="316">
        <v>0</v>
      </c>
      <c r="U30" s="316">
        <v>0</v>
      </c>
      <c r="V30" s="316">
        <v>0</v>
      </c>
      <c r="W30" s="316">
        <v>0</v>
      </c>
      <c r="X30" s="326"/>
      <c r="Y30" s="89"/>
    </row>
    <row r="31" spans="1:25" ht="18" customHeight="1" thickBot="1" x14ac:dyDescent="0.25">
      <c r="A31" s="21" t="s">
        <v>65</v>
      </c>
      <c r="B31" s="14" t="s">
        <v>12</v>
      </c>
      <c r="C31" s="9" t="s">
        <v>46</v>
      </c>
      <c r="D31" s="9" t="s">
        <v>46</v>
      </c>
      <c r="E31" s="9" t="s">
        <v>46</v>
      </c>
      <c r="F31" s="9" t="s">
        <v>46</v>
      </c>
      <c r="G31" s="9" t="s">
        <v>46</v>
      </c>
      <c r="H31" s="9" t="s">
        <v>46</v>
      </c>
      <c r="I31" s="9" t="s">
        <v>46</v>
      </c>
      <c r="J31" s="9" t="s">
        <v>46</v>
      </c>
      <c r="K31" s="9" t="s">
        <v>46</v>
      </c>
      <c r="L31" s="9" t="s">
        <v>46</v>
      </c>
      <c r="M31" s="9" t="s">
        <v>46</v>
      </c>
      <c r="N31" s="9" t="s">
        <v>46</v>
      </c>
      <c r="O31" s="9" t="s">
        <v>46</v>
      </c>
      <c r="P31" s="9" t="s">
        <v>46</v>
      </c>
      <c r="Q31" s="9" t="s">
        <v>46</v>
      </c>
      <c r="R31" s="9" t="s">
        <v>46</v>
      </c>
      <c r="S31" s="9" t="s">
        <v>46</v>
      </c>
      <c r="T31" s="9" t="s">
        <v>46</v>
      </c>
      <c r="U31" s="316">
        <v>0</v>
      </c>
      <c r="V31" s="316">
        <v>0</v>
      </c>
      <c r="W31" s="316">
        <v>0</v>
      </c>
      <c r="X31" s="326"/>
      <c r="Y31" s="89"/>
    </row>
    <row r="32" spans="1:25" ht="18" customHeight="1" thickBot="1" x14ac:dyDescent="0.25">
      <c r="A32" s="467" t="s">
        <v>486</v>
      </c>
      <c r="B32" s="14" t="s">
        <v>12</v>
      </c>
      <c r="C32" s="316">
        <v>0</v>
      </c>
      <c r="D32" s="316">
        <v>0</v>
      </c>
      <c r="E32" s="316">
        <v>0</v>
      </c>
      <c r="F32" s="316">
        <v>0</v>
      </c>
      <c r="G32" s="316">
        <v>0</v>
      </c>
      <c r="H32" s="471" t="s">
        <v>26</v>
      </c>
      <c r="I32" s="471" t="s">
        <v>26</v>
      </c>
      <c r="J32" s="471" t="s">
        <v>26</v>
      </c>
      <c r="K32" s="471" t="s">
        <v>26</v>
      </c>
      <c r="L32" s="471" t="s">
        <v>26</v>
      </c>
      <c r="M32" s="471" t="s">
        <v>26</v>
      </c>
      <c r="N32" s="471" t="s">
        <v>26</v>
      </c>
      <c r="O32" s="471" t="s">
        <v>26</v>
      </c>
      <c r="P32" s="471" t="s">
        <v>26</v>
      </c>
      <c r="Q32" s="471" t="s">
        <v>26</v>
      </c>
      <c r="R32" s="471" t="s">
        <v>26</v>
      </c>
      <c r="S32" s="471" t="s">
        <v>26</v>
      </c>
      <c r="T32" s="471" t="s">
        <v>26</v>
      </c>
      <c r="U32" s="471" t="s">
        <v>26</v>
      </c>
      <c r="V32" s="471" t="s">
        <v>26</v>
      </c>
      <c r="W32" s="471" t="s">
        <v>26</v>
      </c>
      <c r="X32" s="326"/>
      <c r="Y32" s="89"/>
    </row>
    <row r="33" spans="1:25" ht="18" customHeight="1" thickBot="1" x14ac:dyDescent="0.25">
      <c r="A33" s="467" t="s">
        <v>421</v>
      </c>
      <c r="B33" s="14" t="s">
        <v>12</v>
      </c>
      <c r="C33" s="37" t="s">
        <v>26</v>
      </c>
      <c r="D33" s="316">
        <v>0</v>
      </c>
      <c r="E33" s="316">
        <v>0</v>
      </c>
      <c r="F33" s="316">
        <v>0</v>
      </c>
      <c r="G33" s="316">
        <v>0</v>
      </c>
      <c r="H33" s="413">
        <v>0</v>
      </c>
      <c r="I33" s="471" t="s">
        <v>26</v>
      </c>
      <c r="J33" s="471" t="s">
        <v>26</v>
      </c>
      <c r="K33" s="471" t="s">
        <v>26</v>
      </c>
      <c r="L33" s="471" t="s">
        <v>26</v>
      </c>
      <c r="M33" s="471" t="s">
        <v>26</v>
      </c>
      <c r="N33" s="471" t="s">
        <v>26</v>
      </c>
      <c r="O33" s="471" t="s">
        <v>26</v>
      </c>
      <c r="P33" s="471" t="s">
        <v>26</v>
      </c>
      <c r="Q33" s="471" t="s">
        <v>26</v>
      </c>
      <c r="R33" s="471" t="s">
        <v>26</v>
      </c>
      <c r="S33" s="471" t="s">
        <v>26</v>
      </c>
      <c r="T33" s="471" t="s">
        <v>26</v>
      </c>
      <c r="U33" s="471" t="s">
        <v>26</v>
      </c>
      <c r="V33" s="471" t="s">
        <v>26</v>
      </c>
      <c r="W33" s="471" t="s">
        <v>26</v>
      </c>
      <c r="X33" s="326"/>
      <c r="Y33" s="89"/>
    </row>
    <row r="34" spans="1:25" ht="18" customHeight="1" thickBot="1" x14ac:dyDescent="0.25">
      <c r="A34" s="467" t="s">
        <v>422</v>
      </c>
      <c r="B34" s="14" t="s">
        <v>12</v>
      </c>
      <c r="C34" s="37" t="s">
        <v>26</v>
      </c>
      <c r="D34" s="37" t="s">
        <v>26</v>
      </c>
      <c r="E34" s="316">
        <v>0</v>
      </c>
      <c r="F34" s="316">
        <v>0</v>
      </c>
      <c r="G34" s="316">
        <v>0</v>
      </c>
      <c r="H34" s="413">
        <v>0</v>
      </c>
      <c r="I34" s="413">
        <v>0</v>
      </c>
      <c r="J34" s="471" t="s">
        <v>26</v>
      </c>
      <c r="K34" s="471" t="s">
        <v>26</v>
      </c>
      <c r="L34" s="471" t="s">
        <v>26</v>
      </c>
      <c r="M34" s="471" t="s">
        <v>26</v>
      </c>
      <c r="N34" s="471" t="s">
        <v>26</v>
      </c>
      <c r="O34" s="471" t="s">
        <v>26</v>
      </c>
      <c r="P34" s="471" t="s">
        <v>26</v>
      </c>
      <c r="Q34" s="471" t="s">
        <v>26</v>
      </c>
      <c r="R34" s="471" t="s">
        <v>26</v>
      </c>
      <c r="S34" s="471" t="s">
        <v>26</v>
      </c>
      <c r="T34" s="471" t="s">
        <v>26</v>
      </c>
      <c r="U34" s="471" t="s">
        <v>26</v>
      </c>
      <c r="V34" s="471" t="s">
        <v>26</v>
      </c>
      <c r="W34" s="471" t="s">
        <v>26</v>
      </c>
      <c r="X34" s="326"/>
      <c r="Y34" s="89"/>
    </row>
    <row r="35" spans="1:25" ht="18" customHeight="1" thickBot="1" x14ac:dyDescent="0.25">
      <c r="A35" s="468" t="s">
        <v>423</v>
      </c>
      <c r="B35" s="14" t="s">
        <v>12</v>
      </c>
      <c r="C35" s="37" t="s">
        <v>26</v>
      </c>
      <c r="D35" s="37" t="s">
        <v>26</v>
      </c>
      <c r="E35" s="37" t="s">
        <v>26</v>
      </c>
      <c r="F35" s="316">
        <v>0</v>
      </c>
      <c r="G35" s="316">
        <v>0</v>
      </c>
      <c r="H35" s="413">
        <v>0</v>
      </c>
      <c r="I35" s="413">
        <v>0</v>
      </c>
      <c r="J35" s="413">
        <v>0</v>
      </c>
      <c r="K35" s="471" t="s">
        <v>26</v>
      </c>
      <c r="L35" s="471" t="s">
        <v>26</v>
      </c>
      <c r="M35" s="471" t="s">
        <v>26</v>
      </c>
      <c r="N35" s="471" t="s">
        <v>26</v>
      </c>
      <c r="O35" s="471" t="s">
        <v>26</v>
      </c>
      <c r="P35" s="471" t="s">
        <v>26</v>
      </c>
      <c r="Q35" s="471" t="s">
        <v>26</v>
      </c>
      <c r="R35" s="471" t="s">
        <v>26</v>
      </c>
      <c r="S35" s="471" t="s">
        <v>26</v>
      </c>
      <c r="T35" s="471" t="s">
        <v>26</v>
      </c>
      <c r="U35" s="471" t="s">
        <v>26</v>
      </c>
      <c r="V35" s="471" t="s">
        <v>26</v>
      </c>
      <c r="W35" s="471" t="s">
        <v>26</v>
      </c>
      <c r="X35" s="326"/>
      <c r="Y35" s="89"/>
    </row>
    <row r="36" spans="1:25" ht="18" customHeight="1" thickBot="1" x14ac:dyDescent="0.25">
      <c r="A36" s="467" t="s">
        <v>424</v>
      </c>
      <c r="B36" s="14" t="s">
        <v>12</v>
      </c>
      <c r="C36" s="37" t="s">
        <v>26</v>
      </c>
      <c r="D36" s="37" t="s">
        <v>26</v>
      </c>
      <c r="E36" s="37" t="s">
        <v>26</v>
      </c>
      <c r="F36" s="38" t="s">
        <v>26</v>
      </c>
      <c r="G36" s="316">
        <v>0</v>
      </c>
      <c r="H36" s="413">
        <v>0</v>
      </c>
      <c r="I36" s="413">
        <v>0</v>
      </c>
      <c r="J36" s="413">
        <v>0</v>
      </c>
      <c r="K36" s="413">
        <v>0</v>
      </c>
      <c r="L36" s="471" t="s">
        <v>26</v>
      </c>
      <c r="M36" s="471" t="s">
        <v>26</v>
      </c>
      <c r="N36" s="471" t="s">
        <v>26</v>
      </c>
      <c r="O36" s="471" t="s">
        <v>26</v>
      </c>
      <c r="P36" s="471" t="s">
        <v>26</v>
      </c>
      <c r="Q36" s="471" t="s">
        <v>26</v>
      </c>
      <c r="R36" s="471" t="s">
        <v>26</v>
      </c>
      <c r="S36" s="471" t="s">
        <v>26</v>
      </c>
      <c r="T36" s="471" t="s">
        <v>26</v>
      </c>
      <c r="U36" s="471" t="s">
        <v>26</v>
      </c>
      <c r="V36" s="471" t="s">
        <v>26</v>
      </c>
      <c r="W36" s="471" t="s">
        <v>26</v>
      </c>
      <c r="X36" s="326"/>
      <c r="Y36" s="89"/>
    </row>
    <row r="37" spans="1:25" ht="18" customHeight="1" thickBot="1" x14ac:dyDescent="0.25">
      <c r="A37" s="468" t="s">
        <v>425</v>
      </c>
      <c r="B37" s="14" t="s">
        <v>12</v>
      </c>
      <c r="C37" s="37" t="s">
        <v>26</v>
      </c>
      <c r="D37" s="37" t="s">
        <v>26</v>
      </c>
      <c r="E37" s="37" t="s">
        <v>26</v>
      </c>
      <c r="F37" s="38" t="s">
        <v>26</v>
      </c>
      <c r="G37" s="37" t="s">
        <v>26</v>
      </c>
      <c r="H37" s="413">
        <v>0</v>
      </c>
      <c r="I37" s="413">
        <v>0</v>
      </c>
      <c r="J37" s="413">
        <v>0</v>
      </c>
      <c r="K37" s="413">
        <v>0</v>
      </c>
      <c r="L37" s="471" t="s">
        <v>26</v>
      </c>
      <c r="M37" s="471" t="s">
        <v>26</v>
      </c>
      <c r="N37" s="471" t="s">
        <v>26</v>
      </c>
      <c r="O37" s="471" t="s">
        <v>26</v>
      </c>
      <c r="P37" s="471" t="s">
        <v>26</v>
      </c>
      <c r="Q37" s="471" t="s">
        <v>26</v>
      </c>
      <c r="R37" s="471" t="s">
        <v>26</v>
      </c>
      <c r="S37" s="471" t="s">
        <v>26</v>
      </c>
      <c r="T37" s="471" t="s">
        <v>26</v>
      </c>
      <c r="U37" s="471" t="s">
        <v>26</v>
      </c>
      <c r="V37" s="471" t="s">
        <v>26</v>
      </c>
      <c r="W37" s="471" t="s">
        <v>26</v>
      </c>
      <c r="X37" s="326"/>
      <c r="Y37" s="89"/>
    </row>
    <row r="38" spans="1:25" ht="18" customHeight="1" thickBot="1" x14ac:dyDescent="0.25">
      <c r="A38" s="468" t="s">
        <v>426</v>
      </c>
      <c r="B38" s="14" t="s">
        <v>12</v>
      </c>
      <c r="C38" s="37" t="s">
        <v>26</v>
      </c>
      <c r="D38" s="37" t="s">
        <v>26</v>
      </c>
      <c r="E38" s="37" t="s">
        <v>26</v>
      </c>
      <c r="F38" s="38" t="s">
        <v>26</v>
      </c>
      <c r="G38" s="37" t="s">
        <v>26</v>
      </c>
      <c r="H38" s="37" t="s">
        <v>26</v>
      </c>
      <c r="I38" s="413">
        <v>0</v>
      </c>
      <c r="J38" s="413">
        <v>0</v>
      </c>
      <c r="K38" s="413">
        <v>0</v>
      </c>
      <c r="L38" s="413">
        <v>0</v>
      </c>
      <c r="M38" s="413">
        <v>0</v>
      </c>
      <c r="N38" s="471" t="s">
        <v>26</v>
      </c>
      <c r="O38" s="471" t="s">
        <v>26</v>
      </c>
      <c r="P38" s="471" t="s">
        <v>26</v>
      </c>
      <c r="Q38" s="471" t="s">
        <v>26</v>
      </c>
      <c r="R38" s="471" t="s">
        <v>26</v>
      </c>
      <c r="S38" s="471" t="s">
        <v>26</v>
      </c>
      <c r="T38" s="471" t="s">
        <v>26</v>
      </c>
      <c r="U38" s="471" t="s">
        <v>26</v>
      </c>
      <c r="V38" s="471" t="s">
        <v>26</v>
      </c>
      <c r="W38" s="471" t="s">
        <v>26</v>
      </c>
      <c r="X38" s="326"/>
      <c r="Y38" s="89"/>
    </row>
    <row r="39" spans="1:25" ht="18" customHeight="1" thickBot="1" x14ac:dyDescent="0.25">
      <c r="A39" s="467" t="s">
        <v>427</v>
      </c>
      <c r="B39" s="14" t="s">
        <v>12</v>
      </c>
      <c r="C39" s="37" t="s">
        <v>26</v>
      </c>
      <c r="D39" s="37" t="s">
        <v>26</v>
      </c>
      <c r="E39" s="37" t="s">
        <v>26</v>
      </c>
      <c r="F39" s="38" t="s">
        <v>26</v>
      </c>
      <c r="G39" s="37" t="s">
        <v>26</v>
      </c>
      <c r="H39" s="37" t="s">
        <v>26</v>
      </c>
      <c r="I39" s="35" t="s">
        <v>26</v>
      </c>
      <c r="J39" s="413">
        <v>0</v>
      </c>
      <c r="K39" s="413">
        <v>0</v>
      </c>
      <c r="L39" s="413">
        <v>0</v>
      </c>
      <c r="M39" s="413">
        <v>0</v>
      </c>
      <c r="N39" s="471" t="s">
        <v>26</v>
      </c>
      <c r="O39" s="471" t="s">
        <v>26</v>
      </c>
      <c r="P39" s="471" t="s">
        <v>26</v>
      </c>
      <c r="Q39" s="471" t="s">
        <v>26</v>
      </c>
      <c r="R39" s="471" t="s">
        <v>26</v>
      </c>
      <c r="S39" s="471" t="s">
        <v>26</v>
      </c>
      <c r="T39" s="471" t="s">
        <v>26</v>
      </c>
      <c r="U39" s="471" t="s">
        <v>26</v>
      </c>
      <c r="V39" s="471" t="s">
        <v>26</v>
      </c>
      <c r="W39" s="471" t="s">
        <v>26</v>
      </c>
      <c r="X39" s="326"/>
      <c r="Y39" s="89"/>
    </row>
    <row r="40" spans="1:25" ht="18" customHeight="1" thickBot="1" x14ac:dyDescent="0.25">
      <c r="A40" s="467" t="s">
        <v>428</v>
      </c>
      <c r="B40" s="14" t="s">
        <v>12</v>
      </c>
      <c r="C40" s="37" t="s">
        <v>26</v>
      </c>
      <c r="D40" s="37" t="s">
        <v>26</v>
      </c>
      <c r="E40" s="37" t="s">
        <v>26</v>
      </c>
      <c r="F40" s="38" t="s">
        <v>26</v>
      </c>
      <c r="G40" s="37" t="s">
        <v>26</v>
      </c>
      <c r="H40" s="37" t="s">
        <v>26</v>
      </c>
      <c r="I40" s="35" t="s">
        <v>26</v>
      </c>
      <c r="J40" s="35" t="s">
        <v>26</v>
      </c>
      <c r="K40" s="413">
        <v>0</v>
      </c>
      <c r="L40" s="413">
        <v>0</v>
      </c>
      <c r="M40" s="413">
        <v>0</v>
      </c>
      <c r="N40" s="413">
        <v>0</v>
      </c>
      <c r="O40" s="413">
        <v>0</v>
      </c>
      <c r="P40" s="413">
        <v>0</v>
      </c>
      <c r="Q40" s="471" t="s">
        <v>26</v>
      </c>
      <c r="R40" s="471" t="s">
        <v>26</v>
      </c>
      <c r="S40" s="471" t="s">
        <v>26</v>
      </c>
      <c r="T40" s="471" t="s">
        <v>26</v>
      </c>
      <c r="U40" s="471" t="s">
        <v>26</v>
      </c>
      <c r="V40" s="471" t="s">
        <v>26</v>
      </c>
      <c r="W40" s="471" t="s">
        <v>26</v>
      </c>
      <c r="X40" s="326"/>
      <c r="Y40" s="89"/>
    </row>
    <row r="41" spans="1:25" ht="18" customHeight="1" thickBot="1" x14ac:dyDescent="0.25">
      <c r="A41" s="467" t="s">
        <v>429</v>
      </c>
      <c r="B41" s="14" t="s">
        <v>12</v>
      </c>
      <c r="C41" s="37" t="s">
        <v>26</v>
      </c>
      <c r="D41" s="37" t="s">
        <v>26</v>
      </c>
      <c r="E41" s="37" t="s">
        <v>26</v>
      </c>
      <c r="F41" s="38" t="s">
        <v>26</v>
      </c>
      <c r="G41" s="37" t="s">
        <v>26</v>
      </c>
      <c r="H41" s="37" t="s">
        <v>26</v>
      </c>
      <c r="I41" s="35" t="s">
        <v>26</v>
      </c>
      <c r="J41" s="35" t="s">
        <v>26</v>
      </c>
      <c r="K41" s="37" t="s">
        <v>26</v>
      </c>
      <c r="L41" s="413">
        <v>0</v>
      </c>
      <c r="M41" s="413">
        <v>0</v>
      </c>
      <c r="N41" s="413">
        <v>0</v>
      </c>
      <c r="O41" s="413">
        <v>0</v>
      </c>
      <c r="P41" s="413">
        <v>0</v>
      </c>
      <c r="Q41" s="413">
        <v>0</v>
      </c>
      <c r="R41" s="471" t="s">
        <v>26</v>
      </c>
      <c r="S41" s="471" t="s">
        <v>26</v>
      </c>
      <c r="T41" s="471" t="s">
        <v>26</v>
      </c>
      <c r="U41" s="471" t="s">
        <v>26</v>
      </c>
      <c r="V41" s="471" t="s">
        <v>26</v>
      </c>
      <c r="W41" s="471" t="s">
        <v>26</v>
      </c>
      <c r="X41" s="326"/>
      <c r="Y41" s="89"/>
    </row>
    <row r="42" spans="1:25" ht="18" customHeight="1" thickBot="1" x14ac:dyDescent="0.25">
      <c r="A42" s="467" t="s">
        <v>430</v>
      </c>
      <c r="B42" s="14" t="s">
        <v>12</v>
      </c>
      <c r="C42" s="37" t="s">
        <v>26</v>
      </c>
      <c r="D42" s="37" t="s">
        <v>26</v>
      </c>
      <c r="E42" s="37" t="s">
        <v>26</v>
      </c>
      <c r="F42" s="38" t="s">
        <v>26</v>
      </c>
      <c r="G42" s="37" t="s">
        <v>26</v>
      </c>
      <c r="H42" s="37" t="s">
        <v>26</v>
      </c>
      <c r="I42" s="35" t="s">
        <v>26</v>
      </c>
      <c r="J42" s="35" t="s">
        <v>26</v>
      </c>
      <c r="K42" s="37" t="s">
        <v>26</v>
      </c>
      <c r="L42" s="37" t="s">
        <v>26</v>
      </c>
      <c r="M42" s="413">
        <v>0</v>
      </c>
      <c r="N42" s="413">
        <v>0</v>
      </c>
      <c r="O42" s="413">
        <v>0</v>
      </c>
      <c r="P42" s="413">
        <v>0</v>
      </c>
      <c r="Q42" s="413">
        <v>0</v>
      </c>
      <c r="R42" s="413">
        <v>0</v>
      </c>
      <c r="S42" s="413">
        <v>0</v>
      </c>
      <c r="T42" s="471" t="s">
        <v>26</v>
      </c>
      <c r="U42" s="471" t="s">
        <v>26</v>
      </c>
      <c r="V42" s="471" t="s">
        <v>26</v>
      </c>
      <c r="W42" s="471" t="s">
        <v>26</v>
      </c>
      <c r="X42" s="326"/>
      <c r="Y42" s="89"/>
    </row>
    <row r="43" spans="1:25" ht="18" customHeight="1" thickBot="1" x14ac:dyDescent="0.25">
      <c r="A43" s="467" t="s">
        <v>487</v>
      </c>
      <c r="B43" s="14" t="s">
        <v>12</v>
      </c>
      <c r="C43" s="316">
        <v>0</v>
      </c>
      <c r="D43" s="316">
        <v>0</v>
      </c>
      <c r="E43" s="316">
        <v>0</v>
      </c>
      <c r="F43" s="316">
        <v>0</v>
      </c>
      <c r="G43" s="316">
        <v>0</v>
      </c>
      <c r="H43" s="471" t="s">
        <v>26</v>
      </c>
      <c r="I43" s="471" t="s">
        <v>26</v>
      </c>
      <c r="J43" s="471" t="s">
        <v>26</v>
      </c>
      <c r="K43" s="471" t="s">
        <v>26</v>
      </c>
      <c r="L43" s="471" t="s">
        <v>26</v>
      </c>
      <c r="M43" s="471" t="s">
        <v>26</v>
      </c>
      <c r="N43" s="471" t="s">
        <v>26</v>
      </c>
      <c r="O43" s="471" t="s">
        <v>26</v>
      </c>
      <c r="P43" s="471" t="s">
        <v>26</v>
      </c>
      <c r="Q43" s="471" t="s">
        <v>26</v>
      </c>
      <c r="R43" s="471" t="s">
        <v>26</v>
      </c>
      <c r="S43" s="471" t="s">
        <v>26</v>
      </c>
      <c r="T43" s="471" t="s">
        <v>26</v>
      </c>
      <c r="U43" s="471" t="s">
        <v>26</v>
      </c>
      <c r="V43" s="471" t="s">
        <v>26</v>
      </c>
      <c r="W43" s="471" t="s">
        <v>26</v>
      </c>
      <c r="X43" s="326"/>
      <c r="Y43" s="89"/>
    </row>
    <row r="44" spans="1:25" ht="18" customHeight="1" thickBot="1" x14ac:dyDescent="0.25">
      <c r="A44" s="467" t="s">
        <v>432</v>
      </c>
      <c r="B44" s="14" t="s">
        <v>12</v>
      </c>
      <c r="C44" s="37" t="s">
        <v>26</v>
      </c>
      <c r="D44" s="316">
        <v>0</v>
      </c>
      <c r="E44" s="316">
        <v>0</v>
      </c>
      <c r="F44" s="316">
        <v>0</v>
      </c>
      <c r="G44" s="316">
        <v>0</v>
      </c>
      <c r="H44" s="413">
        <v>0</v>
      </c>
      <c r="I44" s="471" t="s">
        <v>26</v>
      </c>
      <c r="J44" s="471" t="s">
        <v>26</v>
      </c>
      <c r="K44" s="471" t="s">
        <v>26</v>
      </c>
      <c r="L44" s="471" t="s">
        <v>26</v>
      </c>
      <c r="M44" s="471" t="s">
        <v>26</v>
      </c>
      <c r="N44" s="471" t="s">
        <v>26</v>
      </c>
      <c r="O44" s="471" t="s">
        <v>26</v>
      </c>
      <c r="P44" s="471" t="s">
        <v>26</v>
      </c>
      <c r="Q44" s="471" t="s">
        <v>26</v>
      </c>
      <c r="R44" s="471" t="s">
        <v>26</v>
      </c>
      <c r="S44" s="471" t="s">
        <v>26</v>
      </c>
      <c r="T44" s="471" t="s">
        <v>26</v>
      </c>
      <c r="U44" s="471" t="s">
        <v>26</v>
      </c>
      <c r="V44" s="471" t="s">
        <v>26</v>
      </c>
      <c r="W44" s="471" t="s">
        <v>26</v>
      </c>
      <c r="X44" s="326"/>
      <c r="Y44" s="89"/>
    </row>
    <row r="45" spans="1:25" ht="18" customHeight="1" thickBot="1" x14ac:dyDescent="0.25">
      <c r="A45" s="467" t="s">
        <v>433</v>
      </c>
      <c r="B45" s="14" t="s">
        <v>12</v>
      </c>
      <c r="C45" s="37" t="s">
        <v>26</v>
      </c>
      <c r="D45" s="37" t="s">
        <v>26</v>
      </c>
      <c r="E45" s="316">
        <v>0</v>
      </c>
      <c r="F45" s="316">
        <v>0</v>
      </c>
      <c r="G45" s="316">
        <v>0</v>
      </c>
      <c r="H45" s="413">
        <v>0</v>
      </c>
      <c r="I45" s="413">
        <v>0</v>
      </c>
      <c r="J45" s="471" t="s">
        <v>26</v>
      </c>
      <c r="K45" s="471" t="s">
        <v>26</v>
      </c>
      <c r="L45" s="471" t="s">
        <v>26</v>
      </c>
      <c r="M45" s="471" t="s">
        <v>26</v>
      </c>
      <c r="N45" s="471" t="s">
        <v>26</v>
      </c>
      <c r="O45" s="471" t="s">
        <v>26</v>
      </c>
      <c r="P45" s="471" t="s">
        <v>26</v>
      </c>
      <c r="Q45" s="471" t="s">
        <v>26</v>
      </c>
      <c r="R45" s="471" t="s">
        <v>26</v>
      </c>
      <c r="S45" s="471" t="s">
        <v>26</v>
      </c>
      <c r="T45" s="471" t="s">
        <v>26</v>
      </c>
      <c r="U45" s="471" t="s">
        <v>26</v>
      </c>
      <c r="V45" s="471" t="s">
        <v>26</v>
      </c>
      <c r="W45" s="471" t="s">
        <v>26</v>
      </c>
      <c r="X45" s="326"/>
      <c r="Y45" s="89"/>
    </row>
    <row r="46" spans="1:25" ht="18" customHeight="1" thickBot="1" x14ac:dyDescent="0.25">
      <c r="A46" s="468" t="s">
        <v>434</v>
      </c>
      <c r="B46" s="14" t="s">
        <v>12</v>
      </c>
      <c r="C46" s="37" t="s">
        <v>26</v>
      </c>
      <c r="D46" s="37" t="s">
        <v>26</v>
      </c>
      <c r="E46" s="37" t="s">
        <v>26</v>
      </c>
      <c r="F46" s="316">
        <v>0</v>
      </c>
      <c r="G46" s="316">
        <v>0</v>
      </c>
      <c r="H46" s="413">
        <v>0</v>
      </c>
      <c r="I46" s="413">
        <v>0</v>
      </c>
      <c r="J46" s="413">
        <v>0</v>
      </c>
      <c r="K46" s="471" t="s">
        <v>26</v>
      </c>
      <c r="L46" s="471" t="s">
        <v>26</v>
      </c>
      <c r="M46" s="471" t="s">
        <v>26</v>
      </c>
      <c r="N46" s="471" t="s">
        <v>26</v>
      </c>
      <c r="O46" s="471" t="s">
        <v>26</v>
      </c>
      <c r="P46" s="471" t="s">
        <v>26</v>
      </c>
      <c r="Q46" s="471" t="s">
        <v>26</v>
      </c>
      <c r="R46" s="471" t="s">
        <v>26</v>
      </c>
      <c r="S46" s="471" t="s">
        <v>26</v>
      </c>
      <c r="T46" s="471" t="s">
        <v>26</v>
      </c>
      <c r="U46" s="471" t="s">
        <v>26</v>
      </c>
      <c r="V46" s="471" t="s">
        <v>26</v>
      </c>
      <c r="W46" s="471" t="s">
        <v>26</v>
      </c>
      <c r="X46" s="326"/>
      <c r="Y46" s="89"/>
    </row>
    <row r="47" spans="1:25" ht="18" customHeight="1" thickBot="1" x14ac:dyDescent="0.25">
      <c r="A47" s="467" t="s">
        <v>435</v>
      </c>
      <c r="B47" s="14" t="s">
        <v>12</v>
      </c>
      <c r="C47" s="37" t="s">
        <v>26</v>
      </c>
      <c r="D47" s="37" t="s">
        <v>26</v>
      </c>
      <c r="E47" s="37" t="s">
        <v>26</v>
      </c>
      <c r="F47" s="38" t="s">
        <v>26</v>
      </c>
      <c r="G47" s="316">
        <v>0</v>
      </c>
      <c r="H47" s="413">
        <v>0</v>
      </c>
      <c r="I47" s="413">
        <v>0</v>
      </c>
      <c r="J47" s="413">
        <v>0</v>
      </c>
      <c r="K47" s="413">
        <v>0</v>
      </c>
      <c r="L47" s="471" t="s">
        <v>26</v>
      </c>
      <c r="M47" s="471" t="s">
        <v>26</v>
      </c>
      <c r="N47" s="471" t="s">
        <v>26</v>
      </c>
      <c r="O47" s="471" t="s">
        <v>26</v>
      </c>
      <c r="P47" s="471" t="s">
        <v>26</v>
      </c>
      <c r="Q47" s="471" t="s">
        <v>26</v>
      </c>
      <c r="R47" s="471" t="s">
        <v>26</v>
      </c>
      <c r="S47" s="471" t="s">
        <v>26</v>
      </c>
      <c r="T47" s="471" t="s">
        <v>26</v>
      </c>
      <c r="U47" s="471" t="s">
        <v>26</v>
      </c>
      <c r="V47" s="471" t="s">
        <v>26</v>
      </c>
      <c r="W47" s="471" t="s">
        <v>26</v>
      </c>
      <c r="X47" s="326"/>
      <c r="Y47" s="89"/>
    </row>
    <row r="48" spans="1:25" ht="18" customHeight="1" thickBot="1" x14ac:dyDescent="0.25">
      <c r="A48" s="468" t="s">
        <v>436</v>
      </c>
      <c r="B48" s="14" t="s">
        <v>12</v>
      </c>
      <c r="C48" s="37" t="s">
        <v>26</v>
      </c>
      <c r="D48" s="37" t="s">
        <v>26</v>
      </c>
      <c r="E48" s="37" t="s">
        <v>26</v>
      </c>
      <c r="F48" s="38" t="s">
        <v>26</v>
      </c>
      <c r="G48" s="37" t="s">
        <v>26</v>
      </c>
      <c r="H48" s="413">
        <v>0</v>
      </c>
      <c r="I48" s="413">
        <v>0</v>
      </c>
      <c r="J48" s="413">
        <v>0</v>
      </c>
      <c r="K48" s="413">
        <v>0</v>
      </c>
      <c r="L48" s="471" t="s">
        <v>26</v>
      </c>
      <c r="M48" s="471" t="s">
        <v>26</v>
      </c>
      <c r="N48" s="471" t="s">
        <v>26</v>
      </c>
      <c r="O48" s="471" t="s">
        <v>26</v>
      </c>
      <c r="P48" s="471" t="s">
        <v>26</v>
      </c>
      <c r="Q48" s="471" t="s">
        <v>26</v>
      </c>
      <c r="R48" s="471" t="s">
        <v>26</v>
      </c>
      <c r="S48" s="471" t="s">
        <v>26</v>
      </c>
      <c r="T48" s="471" t="s">
        <v>26</v>
      </c>
      <c r="U48" s="471" t="s">
        <v>26</v>
      </c>
      <c r="V48" s="471" t="s">
        <v>26</v>
      </c>
      <c r="W48" s="471" t="s">
        <v>26</v>
      </c>
      <c r="X48" s="326"/>
      <c r="Y48" s="89"/>
    </row>
    <row r="49" spans="1:25" ht="18" customHeight="1" thickBot="1" x14ac:dyDescent="0.25">
      <c r="A49" s="468" t="s">
        <v>437</v>
      </c>
      <c r="B49" s="14" t="s">
        <v>12</v>
      </c>
      <c r="C49" s="37" t="s">
        <v>26</v>
      </c>
      <c r="D49" s="37" t="s">
        <v>26</v>
      </c>
      <c r="E49" s="37" t="s">
        <v>26</v>
      </c>
      <c r="F49" s="38" t="s">
        <v>26</v>
      </c>
      <c r="G49" s="37" t="s">
        <v>26</v>
      </c>
      <c r="H49" s="37" t="s">
        <v>26</v>
      </c>
      <c r="I49" s="413">
        <v>0</v>
      </c>
      <c r="J49" s="413">
        <v>0</v>
      </c>
      <c r="K49" s="413">
        <v>0</v>
      </c>
      <c r="L49" s="413">
        <v>0</v>
      </c>
      <c r="M49" s="413">
        <v>0</v>
      </c>
      <c r="N49" s="471" t="s">
        <v>26</v>
      </c>
      <c r="O49" s="471" t="s">
        <v>26</v>
      </c>
      <c r="P49" s="471" t="s">
        <v>26</v>
      </c>
      <c r="Q49" s="471" t="s">
        <v>26</v>
      </c>
      <c r="R49" s="471" t="s">
        <v>26</v>
      </c>
      <c r="S49" s="471" t="s">
        <v>26</v>
      </c>
      <c r="T49" s="471" t="s">
        <v>26</v>
      </c>
      <c r="U49" s="471" t="s">
        <v>26</v>
      </c>
      <c r="V49" s="471" t="s">
        <v>26</v>
      </c>
      <c r="W49" s="471" t="s">
        <v>26</v>
      </c>
      <c r="X49" s="326"/>
      <c r="Y49" s="89"/>
    </row>
    <row r="50" spans="1:25" ht="18" customHeight="1" thickBot="1" x14ac:dyDescent="0.25">
      <c r="A50" s="467" t="s">
        <v>438</v>
      </c>
      <c r="B50" s="14" t="s">
        <v>12</v>
      </c>
      <c r="C50" s="37" t="s">
        <v>26</v>
      </c>
      <c r="D50" s="37" t="s">
        <v>26</v>
      </c>
      <c r="E50" s="37" t="s">
        <v>26</v>
      </c>
      <c r="F50" s="38" t="s">
        <v>26</v>
      </c>
      <c r="G50" s="37" t="s">
        <v>26</v>
      </c>
      <c r="H50" s="37" t="s">
        <v>26</v>
      </c>
      <c r="I50" s="35" t="s">
        <v>26</v>
      </c>
      <c r="J50" s="413">
        <v>0</v>
      </c>
      <c r="K50" s="413">
        <v>0</v>
      </c>
      <c r="L50" s="413">
        <v>0</v>
      </c>
      <c r="M50" s="413">
        <v>0</v>
      </c>
      <c r="N50" s="471" t="s">
        <v>26</v>
      </c>
      <c r="O50" s="471" t="s">
        <v>26</v>
      </c>
      <c r="P50" s="471" t="s">
        <v>26</v>
      </c>
      <c r="Q50" s="471" t="s">
        <v>26</v>
      </c>
      <c r="R50" s="471" t="s">
        <v>26</v>
      </c>
      <c r="S50" s="471" t="s">
        <v>26</v>
      </c>
      <c r="T50" s="471" t="s">
        <v>26</v>
      </c>
      <c r="U50" s="471" t="s">
        <v>26</v>
      </c>
      <c r="V50" s="471" t="s">
        <v>26</v>
      </c>
      <c r="W50" s="471" t="s">
        <v>26</v>
      </c>
      <c r="X50" s="326"/>
      <c r="Y50" s="89"/>
    </row>
    <row r="51" spans="1:25" ht="18" customHeight="1" thickBot="1" x14ac:dyDescent="0.25">
      <c r="A51" s="467" t="s">
        <v>439</v>
      </c>
      <c r="B51" s="14" t="s">
        <v>12</v>
      </c>
      <c r="C51" s="37" t="s">
        <v>26</v>
      </c>
      <c r="D51" s="37" t="s">
        <v>26</v>
      </c>
      <c r="E51" s="37" t="s">
        <v>26</v>
      </c>
      <c r="F51" s="38" t="s">
        <v>26</v>
      </c>
      <c r="G51" s="37" t="s">
        <v>26</v>
      </c>
      <c r="H51" s="37" t="s">
        <v>26</v>
      </c>
      <c r="I51" s="35" t="s">
        <v>26</v>
      </c>
      <c r="J51" s="35" t="s">
        <v>26</v>
      </c>
      <c r="K51" s="413">
        <v>0</v>
      </c>
      <c r="L51" s="413">
        <v>0</v>
      </c>
      <c r="M51" s="413">
        <v>0</v>
      </c>
      <c r="N51" s="413">
        <v>0</v>
      </c>
      <c r="O51" s="413">
        <v>0</v>
      </c>
      <c r="P51" s="413">
        <v>0</v>
      </c>
      <c r="Q51" s="471" t="s">
        <v>26</v>
      </c>
      <c r="R51" s="471" t="s">
        <v>26</v>
      </c>
      <c r="S51" s="471" t="s">
        <v>26</v>
      </c>
      <c r="T51" s="471" t="s">
        <v>26</v>
      </c>
      <c r="U51" s="471" t="s">
        <v>26</v>
      </c>
      <c r="V51" s="471" t="s">
        <v>26</v>
      </c>
      <c r="W51" s="471" t="s">
        <v>26</v>
      </c>
      <c r="X51" s="326"/>
      <c r="Y51" s="89"/>
    </row>
    <row r="52" spans="1:25" ht="18" customHeight="1" thickBot="1" x14ac:dyDescent="0.25">
      <c r="A52" s="467" t="s">
        <v>440</v>
      </c>
      <c r="B52" s="14" t="s">
        <v>12</v>
      </c>
      <c r="C52" s="37" t="s">
        <v>26</v>
      </c>
      <c r="D52" s="37" t="s">
        <v>26</v>
      </c>
      <c r="E52" s="37" t="s">
        <v>26</v>
      </c>
      <c r="F52" s="38" t="s">
        <v>26</v>
      </c>
      <c r="G52" s="37" t="s">
        <v>26</v>
      </c>
      <c r="H52" s="37" t="s">
        <v>26</v>
      </c>
      <c r="I52" s="35" t="s">
        <v>26</v>
      </c>
      <c r="J52" s="35" t="s">
        <v>26</v>
      </c>
      <c r="K52" s="37" t="s">
        <v>26</v>
      </c>
      <c r="L52" s="413">
        <v>0</v>
      </c>
      <c r="M52" s="413">
        <v>0</v>
      </c>
      <c r="N52" s="413">
        <v>0</v>
      </c>
      <c r="O52" s="413">
        <v>0</v>
      </c>
      <c r="P52" s="413">
        <v>0</v>
      </c>
      <c r="Q52" s="413">
        <v>0</v>
      </c>
      <c r="R52" s="471" t="s">
        <v>26</v>
      </c>
      <c r="S52" s="471" t="s">
        <v>26</v>
      </c>
      <c r="T52" s="471" t="s">
        <v>26</v>
      </c>
      <c r="U52" s="471" t="s">
        <v>26</v>
      </c>
      <c r="V52" s="471" t="s">
        <v>26</v>
      </c>
      <c r="W52" s="471" t="s">
        <v>26</v>
      </c>
      <c r="X52" s="326"/>
      <c r="Y52" s="89"/>
    </row>
    <row r="53" spans="1:25" ht="18" customHeight="1" thickBot="1" x14ac:dyDescent="0.25">
      <c r="A53" s="467" t="s">
        <v>441</v>
      </c>
      <c r="B53" s="14" t="s">
        <v>12</v>
      </c>
      <c r="C53" s="37" t="s">
        <v>26</v>
      </c>
      <c r="D53" s="37" t="s">
        <v>26</v>
      </c>
      <c r="E53" s="37" t="s">
        <v>26</v>
      </c>
      <c r="F53" s="38" t="s">
        <v>26</v>
      </c>
      <c r="G53" s="37" t="s">
        <v>26</v>
      </c>
      <c r="H53" s="37" t="s">
        <v>26</v>
      </c>
      <c r="I53" s="35" t="s">
        <v>26</v>
      </c>
      <c r="J53" s="35" t="s">
        <v>26</v>
      </c>
      <c r="K53" s="37" t="s">
        <v>26</v>
      </c>
      <c r="L53" s="37" t="s">
        <v>26</v>
      </c>
      <c r="M53" s="413">
        <v>0</v>
      </c>
      <c r="N53" s="413">
        <v>0</v>
      </c>
      <c r="O53" s="413">
        <v>0</v>
      </c>
      <c r="P53" s="413">
        <v>0</v>
      </c>
      <c r="Q53" s="413">
        <v>0</v>
      </c>
      <c r="R53" s="413">
        <v>0</v>
      </c>
      <c r="S53" s="413">
        <v>0</v>
      </c>
      <c r="T53" s="471" t="s">
        <v>26</v>
      </c>
      <c r="U53" s="471" t="s">
        <v>26</v>
      </c>
      <c r="V53" s="471" t="s">
        <v>26</v>
      </c>
      <c r="W53" s="471" t="s">
        <v>26</v>
      </c>
      <c r="X53" s="326"/>
      <c r="Y53" s="89"/>
    </row>
    <row r="54" spans="1:25" ht="18" customHeight="1" thickBot="1" x14ac:dyDescent="0.25">
      <c r="A54" s="467" t="s">
        <v>488</v>
      </c>
      <c r="B54" s="14" t="s">
        <v>12</v>
      </c>
      <c r="C54" s="316">
        <v>0</v>
      </c>
      <c r="D54" s="316">
        <v>0</v>
      </c>
      <c r="E54" s="316">
        <v>0</v>
      </c>
      <c r="F54" s="316">
        <v>0</v>
      </c>
      <c r="G54" s="316">
        <v>0</v>
      </c>
      <c r="H54" s="471" t="s">
        <v>26</v>
      </c>
      <c r="I54" s="471" t="s">
        <v>26</v>
      </c>
      <c r="J54" s="471" t="s">
        <v>26</v>
      </c>
      <c r="K54" s="471" t="s">
        <v>26</v>
      </c>
      <c r="L54" s="471" t="s">
        <v>26</v>
      </c>
      <c r="M54" s="471" t="s">
        <v>26</v>
      </c>
      <c r="N54" s="471" t="s">
        <v>26</v>
      </c>
      <c r="O54" s="471" t="s">
        <v>26</v>
      </c>
      <c r="P54" s="471" t="s">
        <v>26</v>
      </c>
      <c r="Q54" s="471" t="s">
        <v>26</v>
      </c>
      <c r="R54" s="471" t="s">
        <v>26</v>
      </c>
      <c r="S54" s="471" t="s">
        <v>26</v>
      </c>
      <c r="T54" s="471" t="s">
        <v>26</v>
      </c>
      <c r="U54" s="471" t="s">
        <v>26</v>
      </c>
      <c r="V54" s="471" t="s">
        <v>26</v>
      </c>
      <c r="W54" s="471" t="s">
        <v>26</v>
      </c>
      <c r="X54" s="326"/>
      <c r="Y54" s="89"/>
    </row>
    <row r="55" spans="1:25" ht="18" customHeight="1" thickBot="1" x14ac:dyDescent="0.25">
      <c r="A55" s="467" t="s">
        <v>443</v>
      </c>
      <c r="B55" s="14" t="s">
        <v>12</v>
      </c>
      <c r="C55" s="37" t="s">
        <v>26</v>
      </c>
      <c r="D55" s="316">
        <v>0</v>
      </c>
      <c r="E55" s="316">
        <v>0</v>
      </c>
      <c r="F55" s="316">
        <v>0</v>
      </c>
      <c r="G55" s="316">
        <v>0</v>
      </c>
      <c r="H55" s="413">
        <v>0</v>
      </c>
      <c r="I55" s="471" t="s">
        <v>26</v>
      </c>
      <c r="J55" s="471" t="s">
        <v>26</v>
      </c>
      <c r="K55" s="471" t="s">
        <v>26</v>
      </c>
      <c r="L55" s="471" t="s">
        <v>26</v>
      </c>
      <c r="M55" s="471" t="s">
        <v>26</v>
      </c>
      <c r="N55" s="471" t="s">
        <v>26</v>
      </c>
      <c r="O55" s="471" t="s">
        <v>26</v>
      </c>
      <c r="P55" s="471" t="s">
        <v>26</v>
      </c>
      <c r="Q55" s="471" t="s">
        <v>26</v>
      </c>
      <c r="R55" s="471" t="s">
        <v>26</v>
      </c>
      <c r="S55" s="471" t="s">
        <v>26</v>
      </c>
      <c r="T55" s="471" t="s">
        <v>26</v>
      </c>
      <c r="U55" s="471" t="s">
        <v>26</v>
      </c>
      <c r="V55" s="471" t="s">
        <v>26</v>
      </c>
      <c r="W55" s="471" t="s">
        <v>26</v>
      </c>
      <c r="X55" s="326"/>
      <c r="Y55" s="89"/>
    </row>
    <row r="56" spans="1:25" ht="18" customHeight="1" thickBot="1" x14ac:dyDescent="0.25">
      <c r="A56" s="467" t="s">
        <v>444</v>
      </c>
      <c r="B56" s="14" t="s">
        <v>12</v>
      </c>
      <c r="C56" s="37" t="s">
        <v>26</v>
      </c>
      <c r="D56" s="37" t="s">
        <v>26</v>
      </c>
      <c r="E56" s="316">
        <v>0</v>
      </c>
      <c r="F56" s="316">
        <v>0</v>
      </c>
      <c r="G56" s="316">
        <v>0</v>
      </c>
      <c r="H56" s="413">
        <v>0</v>
      </c>
      <c r="I56" s="413">
        <v>0</v>
      </c>
      <c r="J56" s="471" t="s">
        <v>26</v>
      </c>
      <c r="K56" s="471" t="s">
        <v>26</v>
      </c>
      <c r="L56" s="471" t="s">
        <v>26</v>
      </c>
      <c r="M56" s="471" t="s">
        <v>26</v>
      </c>
      <c r="N56" s="471" t="s">
        <v>26</v>
      </c>
      <c r="O56" s="471" t="s">
        <v>26</v>
      </c>
      <c r="P56" s="471" t="s">
        <v>26</v>
      </c>
      <c r="Q56" s="471" t="s">
        <v>26</v>
      </c>
      <c r="R56" s="471" t="s">
        <v>26</v>
      </c>
      <c r="S56" s="471" t="s">
        <v>26</v>
      </c>
      <c r="T56" s="471" t="s">
        <v>26</v>
      </c>
      <c r="U56" s="471" t="s">
        <v>26</v>
      </c>
      <c r="V56" s="471" t="s">
        <v>26</v>
      </c>
      <c r="W56" s="471" t="s">
        <v>26</v>
      </c>
      <c r="X56" s="326"/>
      <c r="Y56" s="89"/>
    </row>
    <row r="57" spans="1:25" ht="18" customHeight="1" thickBot="1" x14ac:dyDescent="0.25">
      <c r="A57" s="468" t="s">
        <v>445</v>
      </c>
      <c r="B57" s="14" t="s">
        <v>12</v>
      </c>
      <c r="C57" s="37" t="s">
        <v>26</v>
      </c>
      <c r="D57" s="37" t="s">
        <v>26</v>
      </c>
      <c r="E57" s="37" t="s">
        <v>26</v>
      </c>
      <c r="F57" s="316">
        <v>0</v>
      </c>
      <c r="G57" s="316">
        <v>0</v>
      </c>
      <c r="H57" s="413">
        <v>0</v>
      </c>
      <c r="I57" s="413">
        <v>0</v>
      </c>
      <c r="J57" s="413">
        <v>0</v>
      </c>
      <c r="K57" s="471" t="s">
        <v>26</v>
      </c>
      <c r="L57" s="471" t="s">
        <v>26</v>
      </c>
      <c r="M57" s="471" t="s">
        <v>26</v>
      </c>
      <c r="N57" s="471" t="s">
        <v>26</v>
      </c>
      <c r="O57" s="471" t="s">
        <v>26</v>
      </c>
      <c r="P57" s="471" t="s">
        <v>26</v>
      </c>
      <c r="Q57" s="471" t="s">
        <v>26</v>
      </c>
      <c r="R57" s="471" t="s">
        <v>26</v>
      </c>
      <c r="S57" s="471" t="s">
        <v>26</v>
      </c>
      <c r="T57" s="471" t="s">
        <v>26</v>
      </c>
      <c r="U57" s="471" t="s">
        <v>26</v>
      </c>
      <c r="V57" s="471" t="s">
        <v>26</v>
      </c>
      <c r="W57" s="471" t="s">
        <v>26</v>
      </c>
      <c r="X57" s="326"/>
      <c r="Y57" s="89"/>
    </row>
    <row r="58" spans="1:25" ht="18" customHeight="1" thickBot="1" x14ac:dyDescent="0.25">
      <c r="A58" s="467" t="s">
        <v>446</v>
      </c>
      <c r="B58" s="14" t="s">
        <v>12</v>
      </c>
      <c r="C58" s="37" t="s">
        <v>26</v>
      </c>
      <c r="D58" s="37" t="s">
        <v>26</v>
      </c>
      <c r="E58" s="37" t="s">
        <v>26</v>
      </c>
      <c r="F58" s="38" t="s">
        <v>26</v>
      </c>
      <c r="G58" s="316">
        <v>0</v>
      </c>
      <c r="H58" s="413">
        <v>0</v>
      </c>
      <c r="I58" s="413">
        <v>0</v>
      </c>
      <c r="J58" s="413">
        <v>0</v>
      </c>
      <c r="K58" s="413">
        <v>0</v>
      </c>
      <c r="L58" s="471" t="s">
        <v>26</v>
      </c>
      <c r="M58" s="471" t="s">
        <v>26</v>
      </c>
      <c r="N58" s="471" t="s">
        <v>26</v>
      </c>
      <c r="O58" s="471" t="s">
        <v>26</v>
      </c>
      <c r="P58" s="471" t="s">
        <v>26</v>
      </c>
      <c r="Q58" s="471" t="s">
        <v>26</v>
      </c>
      <c r="R58" s="471" t="s">
        <v>26</v>
      </c>
      <c r="S58" s="471" t="s">
        <v>26</v>
      </c>
      <c r="T58" s="471" t="s">
        <v>26</v>
      </c>
      <c r="U58" s="471" t="s">
        <v>26</v>
      </c>
      <c r="V58" s="471" t="s">
        <v>26</v>
      </c>
      <c r="W58" s="471" t="s">
        <v>26</v>
      </c>
      <c r="X58" s="326"/>
      <c r="Y58" s="89"/>
    </row>
    <row r="59" spans="1:25" ht="18" customHeight="1" thickBot="1" x14ac:dyDescent="0.25">
      <c r="A59" s="468" t="s">
        <v>447</v>
      </c>
      <c r="B59" s="14" t="s">
        <v>12</v>
      </c>
      <c r="C59" s="37" t="s">
        <v>26</v>
      </c>
      <c r="D59" s="37" t="s">
        <v>26</v>
      </c>
      <c r="E59" s="37" t="s">
        <v>26</v>
      </c>
      <c r="F59" s="38" t="s">
        <v>26</v>
      </c>
      <c r="G59" s="37" t="s">
        <v>26</v>
      </c>
      <c r="H59" s="413">
        <v>0</v>
      </c>
      <c r="I59" s="413">
        <v>0</v>
      </c>
      <c r="J59" s="413">
        <v>0</v>
      </c>
      <c r="K59" s="413">
        <v>0</v>
      </c>
      <c r="L59" s="471" t="s">
        <v>26</v>
      </c>
      <c r="M59" s="471" t="s">
        <v>26</v>
      </c>
      <c r="N59" s="471" t="s">
        <v>26</v>
      </c>
      <c r="O59" s="471" t="s">
        <v>26</v>
      </c>
      <c r="P59" s="471" t="s">
        <v>26</v>
      </c>
      <c r="Q59" s="471" t="s">
        <v>26</v>
      </c>
      <c r="R59" s="471" t="s">
        <v>26</v>
      </c>
      <c r="S59" s="471" t="s">
        <v>26</v>
      </c>
      <c r="T59" s="471" t="s">
        <v>26</v>
      </c>
      <c r="U59" s="471" t="s">
        <v>26</v>
      </c>
      <c r="V59" s="471" t="s">
        <v>26</v>
      </c>
      <c r="W59" s="471" t="s">
        <v>26</v>
      </c>
      <c r="X59" s="326"/>
      <c r="Y59" s="89"/>
    </row>
    <row r="60" spans="1:25" ht="18" customHeight="1" thickBot="1" x14ac:dyDescent="0.25">
      <c r="A60" s="468" t="s">
        <v>448</v>
      </c>
      <c r="B60" s="14" t="s">
        <v>12</v>
      </c>
      <c r="C60" s="37" t="s">
        <v>26</v>
      </c>
      <c r="D60" s="37" t="s">
        <v>26</v>
      </c>
      <c r="E60" s="37" t="s">
        <v>26</v>
      </c>
      <c r="F60" s="38" t="s">
        <v>26</v>
      </c>
      <c r="G60" s="37" t="s">
        <v>26</v>
      </c>
      <c r="H60" s="37" t="s">
        <v>26</v>
      </c>
      <c r="I60" s="413">
        <v>0</v>
      </c>
      <c r="J60" s="413">
        <v>0</v>
      </c>
      <c r="K60" s="413">
        <v>0</v>
      </c>
      <c r="L60" s="413">
        <v>0</v>
      </c>
      <c r="M60" s="413">
        <v>0</v>
      </c>
      <c r="N60" s="471" t="s">
        <v>26</v>
      </c>
      <c r="O60" s="471" t="s">
        <v>26</v>
      </c>
      <c r="P60" s="471" t="s">
        <v>26</v>
      </c>
      <c r="Q60" s="471" t="s">
        <v>26</v>
      </c>
      <c r="R60" s="471" t="s">
        <v>26</v>
      </c>
      <c r="S60" s="471" t="s">
        <v>26</v>
      </c>
      <c r="T60" s="471" t="s">
        <v>26</v>
      </c>
      <c r="U60" s="471" t="s">
        <v>26</v>
      </c>
      <c r="V60" s="471" t="s">
        <v>26</v>
      </c>
      <c r="W60" s="471" t="s">
        <v>26</v>
      </c>
      <c r="X60" s="326"/>
      <c r="Y60" s="89"/>
    </row>
    <row r="61" spans="1:25" ht="18" customHeight="1" thickBot="1" x14ac:dyDescent="0.25">
      <c r="A61" s="467" t="s">
        <v>449</v>
      </c>
      <c r="B61" s="14" t="s">
        <v>12</v>
      </c>
      <c r="C61" s="37" t="s">
        <v>26</v>
      </c>
      <c r="D61" s="37" t="s">
        <v>26</v>
      </c>
      <c r="E61" s="37" t="s">
        <v>26</v>
      </c>
      <c r="F61" s="38" t="s">
        <v>26</v>
      </c>
      <c r="G61" s="37" t="s">
        <v>26</v>
      </c>
      <c r="H61" s="37" t="s">
        <v>26</v>
      </c>
      <c r="I61" s="35" t="s">
        <v>26</v>
      </c>
      <c r="J61" s="413">
        <v>0</v>
      </c>
      <c r="K61" s="413">
        <v>0</v>
      </c>
      <c r="L61" s="413">
        <v>0</v>
      </c>
      <c r="M61" s="413">
        <v>0</v>
      </c>
      <c r="N61" s="471" t="s">
        <v>26</v>
      </c>
      <c r="O61" s="471" t="s">
        <v>26</v>
      </c>
      <c r="P61" s="471" t="s">
        <v>26</v>
      </c>
      <c r="Q61" s="471" t="s">
        <v>26</v>
      </c>
      <c r="R61" s="471" t="s">
        <v>26</v>
      </c>
      <c r="S61" s="471" t="s">
        <v>26</v>
      </c>
      <c r="T61" s="471" t="s">
        <v>26</v>
      </c>
      <c r="U61" s="471" t="s">
        <v>26</v>
      </c>
      <c r="V61" s="471" t="s">
        <v>26</v>
      </c>
      <c r="W61" s="471" t="s">
        <v>26</v>
      </c>
      <c r="X61" s="326"/>
      <c r="Y61" s="89"/>
    </row>
    <row r="62" spans="1:25" ht="18" customHeight="1" thickBot="1" x14ac:dyDescent="0.25">
      <c r="A62" s="467" t="s">
        <v>450</v>
      </c>
      <c r="B62" s="14" t="s">
        <v>12</v>
      </c>
      <c r="C62" s="37" t="s">
        <v>26</v>
      </c>
      <c r="D62" s="37" t="s">
        <v>26</v>
      </c>
      <c r="E62" s="37" t="s">
        <v>26</v>
      </c>
      <c r="F62" s="38" t="s">
        <v>26</v>
      </c>
      <c r="G62" s="37" t="s">
        <v>26</v>
      </c>
      <c r="H62" s="37" t="s">
        <v>26</v>
      </c>
      <c r="I62" s="35" t="s">
        <v>26</v>
      </c>
      <c r="J62" s="35" t="s">
        <v>26</v>
      </c>
      <c r="K62" s="413">
        <v>0</v>
      </c>
      <c r="L62" s="413">
        <v>0</v>
      </c>
      <c r="M62" s="413">
        <v>0</v>
      </c>
      <c r="N62" s="413">
        <v>0</v>
      </c>
      <c r="O62" s="413">
        <v>0</v>
      </c>
      <c r="P62" s="413">
        <v>0</v>
      </c>
      <c r="Q62" s="471" t="s">
        <v>26</v>
      </c>
      <c r="R62" s="471" t="s">
        <v>26</v>
      </c>
      <c r="S62" s="471" t="s">
        <v>26</v>
      </c>
      <c r="T62" s="471" t="s">
        <v>26</v>
      </c>
      <c r="U62" s="471" t="s">
        <v>26</v>
      </c>
      <c r="V62" s="471" t="s">
        <v>26</v>
      </c>
      <c r="W62" s="471" t="s">
        <v>26</v>
      </c>
      <c r="X62" s="326"/>
      <c r="Y62" s="89"/>
    </row>
    <row r="63" spans="1:25" ht="18" customHeight="1" thickBot="1" x14ac:dyDescent="0.25">
      <c r="A63" s="467" t="s">
        <v>451</v>
      </c>
      <c r="B63" s="14" t="s">
        <v>12</v>
      </c>
      <c r="C63" s="37" t="s">
        <v>26</v>
      </c>
      <c r="D63" s="37" t="s">
        <v>26</v>
      </c>
      <c r="E63" s="37" t="s">
        <v>26</v>
      </c>
      <c r="F63" s="38" t="s">
        <v>26</v>
      </c>
      <c r="G63" s="37" t="s">
        <v>26</v>
      </c>
      <c r="H63" s="37" t="s">
        <v>26</v>
      </c>
      <c r="I63" s="35" t="s">
        <v>26</v>
      </c>
      <c r="J63" s="35" t="s">
        <v>26</v>
      </c>
      <c r="K63" s="37" t="s">
        <v>26</v>
      </c>
      <c r="L63" s="413">
        <v>0</v>
      </c>
      <c r="M63" s="413">
        <v>0</v>
      </c>
      <c r="N63" s="413">
        <v>0</v>
      </c>
      <c r="O63" s="413">
        <v>0</v>
      </c>
      <c r="P63" s="413">
        <v>0</v>
      </c>
      <c r="Q63" s="413">
        <v>0</v>
      </c>
      <c r="R63" s="471" t="s">
        <v>26</v>
      </c>
      <c r="S63" s="471" t="s">
        <v>26</v>
      </c>
      <c r="T63" s="471" t="s">
        <v>26</v>
      </c>
      <c r="U63" s="471" t="s">
        <v>26</v>
      </c>
      <c r="V63" s="471" t="s">
        <v>26</v>
      </c>
      <c r="W63" s="471" t="s">
        <v>26</v>
      </c>
      <c r="X63" s="326"/>
      <c r="Y63" s="89"/>
    </row>
    <row r="64" spans="1:25" ht="18" customHeight="1" thickBot="1" x14ac:dyDescent="0.25">
      <c r="A64" s="467" t="s">
        <v>452</v>
      </c>
      <c r="B64" s="14" t="s">
        <v>12</v>
      </c>
      <c r="C64" s="37" t="s">
        <v>26</v>
      </c>
      <c r="D64" s="37" t="s">
        <v>26</v>
      </c>
      <c r="E64" s="37" t="s">
        <v>26</v>
      </c>
      <c r="F64" s="38" t="s">
        <v>26</v>
      </c>
      <c r="G64" s="37" t="s">
        <v>26</v>
      </c>
      <c r="H64" s="37" t="s">
        <v>26</v>
      </c>
      <c r="I64" s="35" t="s">
        <v>26</v>
      </c>
      <c r="J64" s="35" t="s">
        <v>26</v>
      </c>
      <c r="K64" s="37" t="s">
        <v>26</v>
      </c>
      <c r="L64" s="37" t="s">
        <v>26</v>
      </c>
      <c r="M64" s="413">
        <v>0</v>
      </c>
      <c r="N64" s="413">
        <v>0</v>
      </c>
      <c r="O64" s="413">
        <v>0</v>
      </c>
      <c r="P64" s="413">
        <v>0</v>
      </c>
      <c r="Q64" s="413">
        <v>0</v>
      </c>
      <c r="R64" s="413">
        <v>0</v>
      </c>
      <c r="S64" s="413">
        <v>0</v>
      </c>
      <c r="T64" s="471" t="s">
        <v>26</v>
      </c>
      <c r="U64" s="471" t="s">
        <v>26</v>
      </c>
      <c r="V64" s="471" t="s">
        <v>26</v>
      </c>
      <c r="W64" s="471" t="s">
        <v>26</v>
      </c>
      <c r="X64" s="326"/>
      <c r="Y64" s="89"/>
    </row>
    <row r="65" spans="1:25" ht="18" customHeight="1" thickBot="1" x14ac:dyDescent="0.25">
      <c r="A65" s="21" t="s">
        <v>28</v>
      </c>
      <c r="B65" s="14" t="s">
        <v>12</v>
      </c>
      <c r="C65" s="316">
        <v>0</v>
      </c>
      <c r="D65" s="316">
        <v>0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6">
        <v>0</v>
      </c>
      <c r="L65" s="316">
        <v>0</v>
      </c>
      <c r="M65" s="316">
        <v>0</v>
      </c>
      <c r="N65" s="316">
        <v>0</v>
      </c>
      <c r="O65" s="316">
        <v>0</v>
      </c>
      <c r="P65" s="316">
        <v>0</v>
      </c>
      <c r="Q65" s="316">
        <v>0</v>
      </c>
      <c r="R65" s="316">
        <v>0</v>
      </c>
      <c r="S65" s="316">
        <v>0</v>
      </c>
      <c r="T65" s="316">
        <v>0</v>
      </c>
      <c r="U65" s="316">
        <v>0</v>
      </c>
      <c r="V65" s="316">
        <v>0</v>
      </c>
      <c r="W65" s="316">
        <v>0</v>
      </c>
      <c r="X65" s="326"/>
      <c r="Y65" s="89"/>
    </row>
    <row r="66" spans="1:25" ht="18" customHeight="1" thickBot="1" x14ac:dyDescent="0.25">
      <c r="A66" s="21" t="s">
        <v>27</v>
      </c>
      <c r="B66" s="14" t="s">
        <v>12</v>
      </c>
      <c r="C66" s="9" t="s">
        <v>46</v>
      </c>
      <c r="D66" s="316">
        <v>0</v>
      </c>
      <c r="E66" s="316">
        <v>0</v>
      </c>
      <c r="F66" s="316">
        <v>0</v>
      </c>
      <c r="G66" s="316">
        <v>0</v>
      </c>
      <c r="H66" s="316">
        <v>0</v>
      </c>
      <c r="I66" s="316">
        <v>0</v>
      </c>
      <c r="J66" s="316">
        <v>0</v>
      </c>
      <c r="K66" s="316">
        <v>0</v>
      </c>
      <c r="L66" s="316">
        <v>0</v>
      </c>
      <c r="M66" s="316">
        <v>0</v>
      </c>
      <c r="N66" s="316">
        <v>0</v>
      </c>
      <c r="O66" s="316">
        <v>0</v>
      </c>
      <c r="P66" s="316">
        <v>0</v>
      </c>
      <c r="Q66" s="316">
        <v>0</v>
      </c>
      <c r="R66" s="316">
        <v>0</v>
      </c>
      <c r="S66" s="316">
        <v>0</v>
      </c>
      <c r="T66" s="316">
        <v>0</v>
      </c>
      <c r="U66" s="316">
        <v>0</v>
      </c>
      <c r="V66" s="316">
        <v>0</v>
      </c>
      <c r="W66" s="316">
        <v>0</v>
      </c>
      <c r="X66" s="326"/>
      <c r="Y66" s="89"/>
    </row>
    <row r="67" spans="1:25" ht="18" customHeight="1" thickBot="1" x14ac:dyDescent="0.25">
      <c r="A67" s="21" t="s">
        <v>29</v>
      </c>
      <c r="B67" s="14" t="s">
        <v>12</v>
      </c>
      <c r="C67" s="9" t="s">
        <v>46</v>
      </c>
      <c r="D67" s="9" t="s">
        <v>46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6">
        <v>0</v>
      </c>
      <c r="L67" s="316">
        <v>0</v>
      </c>
      <c r="M67" s="316">
        <v>0</v>
      </c>
      <c r="N67" s="316">
        <v>0</v>
      </c>
      <c r="O67" s="316">
        <v>0</v>
      </c>
      <c r="P67" s="316">
        <v>0</v>
      </c>
      <c r="Q67" s="316">
        <v>0</v>
      </c>
      <c r="R67" s="316">
        <v>0</v>
      </c>
      <c r="S67" s="316">
        <v>0</v>
      </c>
      <c r="T67" s="316">
        <v>0</v>
      </c>
      <c r="U67" s="316">
        <v>0</v>
      </c>
      <c r="V67" s="316">
        <v>0</v>
      </c>
      <c r="W67" s="316">
        <v>0</v>
      </c>
      <c r="X67" s="326"/>
      <c r="Y67" s="89"/>
    </row>
    <row r="68" spans="1:25" ht="18" customHeight="1" thickBot="1" x14ac:dyDescent="0.25">
      <c r="A68" s="21" t="s">
        <v>31</v>
      </c>
      <c r="B68" s="14" t="s">
        <v>12</v>
      </c>
      <c r="C68" s="9" t="s">
        <v>46</v>
      </c>
      <c r="D68" s="9" t="s">
        <v>46</v>
      </c>
      <c r="E68" s="9" t="s">
        <v>46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6">
        <v>0</v>
      </c>
      <c r="L68" s="316">
        <v>0</v>
      </c>
      <c r="M68" s="316">
        <v>0</v>
      </c>
      <c r="N68" s="316">
        <v>0</v>
      </c>
      <c r="O68" s="316">
        <v>0</v>
      </c>
      <c r="P68" s="316">
        <v>0</v>
      </c>
      <c r="Q68" s="316">
        <v>0</v>
      </c>
      <c r="R68" s="316">
        <v>0</v>
      </c>
      <c r="S68" s="316">
        <v>0</v>
      </c>
      <c r="T68" s="316">
        <v>0</v>
      </c>
      <c r="U68" s="316">
        <v>0</v>
      </c>
      <c r="V68" s="316">
        <v>0</v>
      </c>
      <c r="W68" s="316">
        <v>0</v>
      </c>
      <c r="X68" s="326"/>
      <c r="Y68" s="89"/>
    </row>
    <row r="69" spans="1:25" ht="18" customHeight="1" thickBot="1" x14ac:dyDescent="0.25">
      <c r="A69" s="21" t="s">
        <v>30</v>
      </c>
      <c r="B69" s="14" t="s">
        <v>12</v>
      </c>
      <c r="C69" s="9" t="s">
        <v>46</v>
      </c>
      <c r="D69" s="9" t="s">
        <v>46</v>
      </c>
      <c r="E69" s="9" t="s">
        <v>46</v>
      </c>
      <c r="F69" s="9" t="s">
        <v>46</v>
      </c>
      <c r="G69" s="316">
        <v>0</v>
      </c>
      <c r="H69" s="316">
        <v>0</v>
      </c>
      <c r="I69" s="316">
        <v>0</v>
      </c>
      <c r="J69" s="316">
        <v>0</v>
      </c>
      <c r="K69" s="316">
        <v>0</v>
      </c>
      <c r="L69" s="316">
        <v>0</v>
      </c>
      <c r="M69" s="316">
        <v>0</v>
      </c>
      <c r="N69" s="316">
        <v>0</v>
      </c>
      <c r="O69" s="316">
        <v>0</v>
      </c>
      <c r="P69" s="316">
        <v>0</v>
      </c>
      <c r="Q69" s="316">
        <v>0</v>
      </c>
      <c r="R69" s="316">
        <v>0</v>
      </c>
      <c r="S69" s="316">
        <v>0</v>
      </c>
      <c r="T69" s="316">
        <v>0</v>
      </c>
      <c r="U69" s="316">
        <v>0</v>
      </c>
      <c r="V69" s="316">
        <v>0</v>
      </c>
      <c r="W69" s="316">
        <v>0</v>
      </c>
      <c r="X69" s="326"/>
      <c r="Y69" s="89"/>
    </row>
    <row r="70" spans="1:25" ht="18" customHeight="1" thickBot="1" x14ac:dyDescent="0.25">
      <c r="A70" s="21" t="s">
        <v>32</v>
      </c>
      <c r="B70" s="14" t="s">
        <v>12</v>
      </c>
      <c r="C70" s="9" t="s">
        <v>46</v>
      </c>
      <c r="D70" s="9"/>
      <c r="E70" s="9"/>
      <c r="F70" s="9"/>
      <c r="G70" s="9" t="s">
        <v>46</v>
      </c>
      <c r="H70" s="316">
        <v>0</v>
      </c>
      <c r="I70" s="316">
        <v>0</v>
      </c>
      <c r="J70" s="316">
        <v>0</v>
      </c>
      <c r="K70" s="316">
        <v>0</v>
      </c>
      <c r="L70" s="316">
        <v>0</v>
      </c>
      <c r="M70" s="316">
        <v>0</v>
      </c>
      <c r="N70" s="316">
        <v>0</v>
      </c>
      <c r="O70" s="316">
        <v>0</v>
      </c>
      <c r="P70" s="316">
        <v>0</v>
      </c>
      <c r="Q70" s="316">
        <v>0</v>
      </c>
      <c r="R70" s="316">
        <v>0</v>
      </c>
      <c r="S70" s="316">
        <v>0</v>
      </c>
      <c r="T70" s="316">
        <v>0</v>
      </c>
      <c r="U70" s="316">
        <v>0</v>
      </c>
      <c r="V70" s="316">
        <v>0</v>
      </c>
      <c r="W70" s="316">
        <v>0</v>
      </c>
      <c r="X70" s="326"/>
      <c r="Y70" s="89"/>
    </row>
    <row r="71" spans="1:25" ht="18" customHeight="1" thickBot="1" x14ac:dyDescent="0.25">
      <c r="A71" s="21" t="s">
        <v>33</v>
      </c>
      <c r="B71" s="14" t="s">
        <v>12</v>
      </c>
      <c r="C71" s="9" t="s">
        <v>46</v>
      </c>
      <c r="D71" s="9"/>
      <c r="E71" s="9"/>
      <c r="F71" s="9"/>
      <c r="G71" s="9" t="s">
        <v>46</v>
      </c>
      <c r="H71" s="9" t="s">
        <v>46</v>
      </c>
      <c r="I71" s="316">
        <v>0</v>
      </c>
      <c r="J71" s="316">
        <v>0</v>
      </c>
      <c r="K71" s="316">
        <v>0</v>
      </c>
      <c r="L71" s="316">
        <v>0</v>
      </c>
      <c r="M71" s="316">
        <v>0</v>
      </c>
      <c r="N71" s="316">
        <v>0</v>
      </c>
      <c r="O71" s="316">
        <v>0</v>
      </c>
      <c r="P71" s="316">
        <v>0</v>
      </c>
      <c r="Q71" s="316">
        <v>0</v>
      </c>
      <c r="R71" s="316">
        <v>0</v>
      </c>
      <c r="S71" s="316">
        <v>0</v>
      </c>
      <c r="T71" s="316">
        <v>0</v>
      </c>
      <c r="U71" s="316">
        <v>0</v>
      </c>
      <c r="V71" s="316">
        <v>0</v>
      </c>
      <c r="W71" s="316">
        <v>0</v>
      </c>
      <c r="X71" s="326"/>
      <c r="Y71" s="89"/>
    </row>
    <row r="72" spans="1:25" ht="18" customHeight="1" thickBot="1" x14ac:dyDescent="0.25">
      <c r="A72" s="21" t="s">
        <v>34</v>
      </c>
      <c r="B72" s="14" t="s">
        <v>12</v>
      </c>
      <c r="C72" s="9" t="s">
        <v>46</v>
      </c>
      <c r="D72" s="9"/>
      <c r="E72" s="9"/>
      <c r="F72" s="9"/>
      <c r="G72" s="9" t="s">
        <v>46</v>
      </c>
      <c r="H72" s="9" t="s">
        <v>46</v>
      </c>
      <c r="I72" s="9" t="s">
        <v>46</v>
      </c>
      <c r="J72" s="316">
        <v>0</v>
      </c>
      <c r="K72" s="316">
        <v>0</v>
      </c>
      <c r="L72" s="316">
        <v>0</v>
      </c>
      <c r="M72" s="316">
        <v>0</v>
      </c>
      <c r="N72" s="316">
        <v>0</v>
      </c>
      <c r="O72" s="316">
        <v>0</v>
      </c>
      <c r="P72" s="316">
        <v>0</v>
      </c>
      <c r="Q72" s="316">
        <v>0</v>
      </c>
      <c r="R72" s="316">
        <v>0</v>
      </c>
      <c r="S72" s="316">
        <v>0</v>
      </c>
      <c r="T72" s="316">
        <v>0</v>
      </c>
      <c r="U72" s="316">
        <v>0</v>
      </c>
      <c r="V72" s="316">
        <v>0</v>
      </c>
      <c r="W72" s="316">
        <v>0</v>
      </c>
      <c r="X72" s="326"/>
      <c r="Y72" s="89"/>
    </row>
    <row r="73" spans="1:25" ht="18" customHeight="1" thickBot="1" x14ac:dyDescent="0.25">
      <c r="A73" s="21" t="s">
        <v>35</v>
      </c>
      <c r="B73" s="14" t="s">
        <v>12</v>
      </c>
      <c r="C73" s="9" t="s">
        <v>46</v>
      </c>
      <c r="D73" s="9"/>
      <c r="E73" s="9"/>
      <c r="F73" s="9"/>
      <c r="G73" s="9" t="s">
        <v>46</v>
      </c>
      <c r="H73" s="9" t="s">
        <v>46</v>
      </c>
      <c r="I73" s="9" t="s">
        <v>46</v>
      </c>
      <c r="J73" s="9" t="s">
        <v>46</v>
      </c>
      <c r="K73" s="316">
        <v>0</v>
      </c>
      <c r="L73" s="316">
        <v>0</v>
      </c>
      <c r="M73" s="316">
        <v>0</v>
      </c>
      <c r="N73" s="316">
        <v>0</v>
      </c>
      <c r="O73" s="316">
        <v>0</v>
      </c>
      <c r="P73" s="316">
        <v>0</v>
      </c>
      <c r="Q73" s="316">
        <v>0</v>
      </c>
      <c r="R73" s="316">
        <v>0</v>
      </c>
      <c r="S73" s="316">
        <v>0</v>
      </c>
      <c r="T73" s="316">
        <v>0</v>
      </c>
      <c r="U73" s="316">
        <v>0</v>
      </c>
      <c r="V73" s="316">
        <v>0</v>
      </c>
      <c r="W73" s="316">
        <v>0</v>
      </c>
      <c r="X73" s="326"/>
      <c r="Y73" s="89"/>
    </row>
    <row r="74" spans="1:25" ht="18" customHeight="1" thickBot="1" x14ac:dyDescent="0.25">
      <c r="A74" s="21" t="s">
        <v>36</v>
      </c>
      <c r="B74" s="14" t="s">
        <v>12</v>
      </c>
      <c r="C74" s="9" t="s">
        <v>46</v>
      </c>
      <c r="D74" s="9"/>
      <c r="E74" s="9"/>
      <c r="F74" s="9"/>
      <c r="G74" s="9" t="s">
        <v>46</v>
      </c>
      <c r="H74" s="9" t="s">
        <v>46</v>
      </c>
      <c r="I74" s="9" t="s">
        <v>46</v>
      </c>
      <c r="J74" s="9" t="s">
        <v>46</v>
      </c>
      <c r="K74" s="9" t="s">
        <v>46</v>
      </c>
      <c r="L74" s="316">
        <v>0</v>
      </c>
      <c r="M74" s="316">
        <v>0</v>
      </c>
      <c r="N74" s="316">
        <v>0</v>
      </c>
      <c r="O74" s="316">
        <v>0</v>
      </c>
      <c r="P74" s="316">
        <v>0</v>
      </c>
      <c r="Q74" s="316">
        <v>0</v>
      </c>
      <c r="R74" s="316">
        <v>0</v>
      </c>
      <c r="S74" s="316">
        <v>0</v>
      </c>
      <c r="T74" s="316">
        <v>0</v>
      </c>
      <c r="U74" s="316">
        <v>0</v>
      </c>
      <c r="V74" s="316">
        <v>0</v>
      </c>
      <c r="W74" s="316">
        <v>0</v>
      </c>
      <c r="X74" s="326"/>
      <c r="Y74" s="89"/>
    </row>
    <row r="75" spans="1:25" ht="18" customHeight="1" thickBot="1" x14ac:dyDescent="0.25">
      <c r="A75" s="21" t="s">
        <v>37</v>
      </c>
      <c r="B75" s="14" t="s">
        <v>12</v>
      </c>
      <c r="C75" s="9" t="s">
        <v>46</v>
      </c>
      <c r="D75" s="9"/>
      <c r="E75" s="9"/>
      <c r="F75" s="9"/>
      <c r="G75" s="9" t="s">
        <v>46</v>
      </c>
      <c r="H75" s="9" t="s">
        <v>46</v>
      </c>
      <c r="I75" s="9" t="s">
        <v>46</v>
      </c>
      <c r="J75" s="9" t="s">
        <v>46</v>
      </c>
      <c r="K75" s="9" t="s">
        <v>46</v>
      </c>
      <c r="L75" s="9" t="s">
        <v>46</v>
      </c>
      <c r="M75" s="316">
        <v>0</v>
      </c>
      <c r="N75" s="316">
        <v>0</v>
      </c>
      <c r="O75" s="316">
        <v>0</v>
      </c>
      <c r="P75" s="316">
        <v>0</v>
      </c>
      <c r="Q75" s="316">
        <v>0</v>
      </c>
      <c r="R75" s="316">
        <v>0</v>
      </c>
      <c r="S75" s="316">
        <v>0</v>
      </c>
      <c r="T75" s="316">
        <v>0</v>
      </c>
      <c r="U75" s="316">
        <v>0</v>
      </c>
      <c r="V75" s="316">
        <v>0</v>
      </c>
      <c r="W75" s="316">
        <v>0</v>
      </c>
      <c r="X75" s="326"/>
      <c r="Y75" s="89"/>
    </row>
    <row r="76" spans="1:25" ht="18" customHeight="1" thickBot="1" x14ac:dyDescent="0.25">
      <c r="A76" s="21" t="s">
        <v>38</v>
      </c>
      <c r="B76" s="14" t="s">
        <v>12</v>
      </c>
      <c r="C76" s="9" t="s">
        <v>46</v>
      </c>
      <c r="D76" s="9"/>
      <c r="E76" s="9"/>
      <c r="F76" s="9"/>
      <c r="G76" s="9" t="s">
        <v>46</v>
      </c>
      <c r="H76" s="9" t="s">
        <v>46</v>
      </c>
      <c r="I76" s="9" t="s">
        <v>46</v>
      </c>
      <c r="J76" s="9" t="s">
        <v>46</v>
      </c>
      <c r="K76" s="9" t="s">
        <v>46</v>
      </c>
      <c r="L76" s="9" t="s">
        <v>46</v>
      </c>
      <c r="M76" s="9" t="s">
        <v>46</v>
      </c>
      <c r="N76" s="316">
        <v>0</v>
      </c>
      <c r="O76" s="316">
        <v>0</v>
      </c>
      <c r="P76" s="316">
        <v>0</v>
      </c>
      <c r="Q76" s="316">
        <v>0</v>
      </c>
      <c r="R76" s="316">
        <v>0</v>
      </c>
      <c r="S76" s="316">
        <v>0</v>
      </c>
      <c r="T76" s="316">
        <v>0</v>
      </c>
      <c r="U76" s="316">
        <v>0</v>
      </c>
      <c r="V76" s="316">
        <v>0</v>
      </c>
      <c r="W76" s="316">
        <v>0</v>
      </c>
      <c r="X76" s="326"/>
      <c r="Y76" s="89"/>
    </row>
    <row r="77" spans="1:25" ht="18" customHeight="1" thickBot="1" x14ac:dyDescent="0.25">
      <c r="A77" s="21" t="s">
        <v>66</v>
      </c>
      <c r="B77" s="14" t="s">
        <v>12</v>
      </c>
      <c r="C77" s="9" t="s">
        <v>46</v>
      </c>
      <c r="D77" s="9"/>
      <c r="E77" s="9"/>
      <c r="F77" s="9"/>
      <c r="G77" s="9" t="s">
        <v>46</v>
      </c>
      <c r="H77" s="9" t="s">
        <v>46</v>
      </c>
      <c r="I77" s="9" t="s">
        <v>46</v>
      </c>
      <c r="J77" s="9" t="s">
        <v>46</v>
      </c>
      <c r="K77" s="9" t="s">
        <v>46</v>
      </c>
      <c r="L77" s="9" t="s">
        <v>46</v>
      </c>
      <c r="M77" s="9" t="s">
        <v>46</v>
      </c>
      <c r="N77" s="9" t="s">
        <v>46</v>
      </c>
      <c r="O77" s="316">
        <v>0</v>
      </c>
      <c r="P77" s="316">
        <v>0</v>
      </c>
      <c r="Q77" s="316">
        <v>0</v>
      </c>
      <c r="R77" s="316">
        <v>0</v>
      </c>
      <c r="S77" s="316">
        <v>0</v>
      </c>
      <c r="T77" s="316">
        <v>0</v>
      </c>
      <c r="U77" s="316">
        <v>0</v>
      </c>
      <c r="V77" s="316">
        <v>0</v>
      </c>
      <c r="W77" s="316">
        <v>0</v>
      </c>
      <c r="X77" s="326"/>
      <c r="Y77" s="89"/>
    </row>
    <row r="78" spans="1:25" ht="18" customHeight="1" thickBot="1" x14ac:dyDescent="0.25">
      <c r="A78" s="21" t="s">
        <v>67</v>
      </c>
      <c r="B78" s="14" t="s">
        <v>12</v>
      </c>
      <c r="C78" s="9" t="s">
        <v>46</v>
      </c>
      <c r="D78" s="9"/>
      <c r="E78" s="9"/>
      <c r="F78" s="9"/>
      <c r="G78" s="9" t="s">
        <v>46</v>
      </c>
      <c r="H78" s="9" t="s">
        <v>46</v>
      </c>
      <c r="I78" s="9" t="s">
        <v>46</v>
      </c>
      <c r="J78" s="9" t="s">
        <v>46</v>
      </c>
      <c r="K78" s="9" t="s">
        <v>46</v>
      </c>
      <c r="L78" s="9" t="s">
        <v>46</v>
      </c>
      <c r="M78" s="9" t="s">
        <v>46</v>
      </c>
      <c r="N78" s="9" t="s">
        <v>46</v>
      </c>
      <c r="O78" s="9" t="s">
        <v>46</v>
      </c>
      <c r="P78" s="316">
        <v>0</v>
      </c>
      <c r="Q78" s="316">
        <v>0</v>
      </c>
      <c r="R78" s="316">
        <v>0</v>
      </c>
      <c r="S78" s="316">
        <v>0</v>
      </c>
      <c r="T78" s="316">
        <v>0</v>
      </c>
      <c r="U78" s="316">
        <v>0</v>
      </c>
      <c r="V78" s="316">
        <v>0</v>
      </c>
      <c r="W78" s="316">
        <v>0</v>
      </c>
      <c r="X78" s="326"/>
      <c r="Y78" s="89"/>
    </row>
    <row r="79" spans="1:25" ht="18" customHeight="1" thickBot="1" x14ac:dyDescent="0.25">
      <c r="A79" s="21" t="s">
        <v>68</v>
      </c>
      <c r="B79" s="14" t="s">
        <v>12</v>
      </c>
      <c r="C79" s="9" t="s">
        <v>46</v>
      </c>
      <c r="D79" s="9"/>
      <c r="E79" s="9"/>
      <c r="F79" s="9"/>
      <c r="G79" s="9" t="s">
        <v>46</v>
      </c>
      <c r="H79" s="9" t="s">
        <v>46</v>
      </c>
      <c r="I79" s="9" t="s">
        <v>46</v>
      </c>
      <c r="J79" s="9" t="s">
        <v>46</v>
      </c>
      <c r="K79" s="9" t="s">
        <v>46</v>
      </c>
      <c r="L79" s="9" t="s">
        <v>46</v>
      </c>
      <c r="M79" s="9" t="s">
        <v>46</v>
      </c>
      <c r="N79" s="9" t="s">
        <v>46</v>
      </c>
      <c r="O79" s="9" t="s">
        <v>46</v>
      </c>
      <c r="P79" s="9" t="s">
        <v>46</v>
      </c>
      <c r="Q79" s="316">
        <v>0</v>
      </c>
      <c r="R79" s="316">
        <v>0</v>
      </c>
      <c r="S79" s="316">
        <v>0</v>
      </c>
      <c r="T79" s="316">
        <v>0</v>
      </c>
      <c r="U79" s="316">
        <v>0</v>
      </c>
      <c r="V79" s="316">
        <v>0</v>
      </c>
      <c r="W79" s="316">
        <v>0</v>
      </c>
      <c r="X79" s="326"/>
      <c r="Y79" s="89"/>
    </row>
    <row r="80" spans="1:25" ht="18" customHeight="1" thickBot="1" x14ac:dyDescent="0.25">
      <c r="A80" s="21" t="s">
        <v>69</v>
      </c>
      <c r="B80" s="14" t="s">
        <v>12</v>
      </c>
      <c r="C80" s="9" t="s">
        <v>46</v>
      </c>
      <c r="D80" s="9"/>
      <c r="E80" s="9"/>
      <c r="F80" s="9"/>
      <c r="G80" s="9" t="s">
        <v>46</v>
      </c>
      <c r="H80" s="9" t="s">
        <v>46</v>
      </c>
      <c r="I80" s="9" t="s">
        <v>46</v>
      </c>
      <c r="J80" s="9" t="s">
        <v>46</v>
      </c>
      <c r="K80" s="9" t="s">
        <v>46</v>
      </c>
      <c r="L80" s="9" t="s">
        <v>46</v>
      </c>
      <c r="M80" s="9" t="s">
        <v>46</v>
      </c>
      <c r="N80" s="9" t="s">
        <v>46</v>
      </c>
      <c r="O80" s="9" t="s">
        <v>46</v>
      </c>
      <c r="P80" s="9" t="s">
        <v>46</v>
      </c>
      <c r="Q80" s="9" t="s">
        <v>46</v>
      </c>
      <c r="R80" s="316">
        <v>0</v>
      </c>
      <c r="S80" s="316">
        <v>0</v>
      </c>
      <c r="T80" s="316">
        <v>0</v>
      </c>
      <c r="U80" s="316">
        <v>0</v>
      </c>
      <c r="V80" s="316">
        <v>0</v>
      </c>
      <c r="W80" s="316">
        <v>0</v>
      </c>
      <c r="X80" s="326"/>
      <c r="Y80" s="89"/>
    </row>
    <row r="81" spans="1:25" ht="18" customHeight="1" thickBot="1" x14ac:dyDescent="0.25">
      <c r="A81" s="21" t="s">
        <v>70</v>
      </c>
      <c r="B81" s="14" t="s">
        <v>12</v>
      </c>
      <c r="C81" s="9" t="s">
        <v>46</v>
      </c>
      <c r="D81" s="9"/>
      <c r="E81" s="9"/>
      <c r="F81" s="9"/>
      <c r="G81" s="9" t="s">
        <v>46</v>
      </c>
      <c r="H81" s="9" t="s">
        <v>46</v>
      </c>
      <c r="I81" s="9" t="s">
        <v>46</v>
      </c>
      <c r="J81" s="9" t="s">
        <v>46</v>
      </c>
      <c r="K81" s="9" t="s">
        <v>46</v>
      </c>
      <c r="L81" s="9" t="s">
        <v>46</v>
      </c>
      <c r="M81" s="9" t="s">
        <v>46</v>
      </c>
      <c r="N81" s="9" t="s">
        <v>46</v>
      </c>
      <c r="O81" s="9" t="s">
        <v>46</v>
      </c>
      <c r="P81" s="9" t="s">
        <v>46</v>
      </c>
      <c r="Q81" s="9" t="s">
        <v>46</v>
      </c>
      <c r="R81" s="9" t="s">
        <v>46</v>
      </c>
      <c r="S81" s="316">
        <v>0</v>
      </c>
      <c r="T81" s="316">
        <v>0</v>
      </c>
      <c r="U81" s="316">
        <v>0</v>
      </c>
      <c r="V81" s="316">
        <v>0</v>
      </c>
      <c r="W81" s="316">
        <v>0</v>
      </c>
      <c r="X81" s="326"/>
      <c r="Y81" s="89"/>
    </row>
    <row r="82" spans="1:25" ht="18" customHeight="1" thickBot="1" x14ac:dyDescent="0.25">
      <c r="A82" s="21" t="s">
        <v>71</v>
      </c>
      <c r="B82" s="14" t="s">
        <v>12</v>
      </c>
      <c r="C82" s="9" t="s">
        <v>46</v>
      </c>
      <c r="D82" s="9" t="s">
        <v>46</v>
      </c>
      <c r="E82" s="9" t="s">
        <v>46</v>
      </c>
      <c r="F82" s="9" t="s">
        <v>46</v>
      </c>
      <c r="G82" s="9" t="s">
        <v>46</v>
      </c>
      <c r="H82" s="9" t="s">
        <v>46</v>
      </c>
      <c r="I82" s="9"/>
      <c r="J82" s="9" t="s">
        <v>46</v>
      </c>
      <c r="K82" s="9" t="s">
        <v>46</v>
      </c>
      <c r="L82" s="9" t="s">
        <v>46</v>
      </c>
      <c r="M82" s="9" t="s">
        <v>46</v>
      </c>
      <c r="N82" s="9" t="s">
        <v>46</v>
      </c>
      <c r="O82" s="9" t="s">
        <v>46</v>
      </c>
      <c r="P82" s="9" t="s">
        <v>46</v>
      </c>
      <c r="Q82" s="9" t="s">
        <v>46</v>
      </c>
      <c r="R82" s="9" t="s">
        <v>46</v>
      </c>
      <c r="S82" s="9" t="s">
        <v>46</v>
      </c>
      <c r="T82" s="316">
        <v>0</v>
      </c>
      <c r="U82" s="316">
        <v>0</v>
      </c>
      <c r="V82" s="316">
        <v>0</v>
      </c>
      <c r="W82" s="316">
        <v>0</v>
      </c>
      <c r="X82" s="326"/>
      <c r="Y82" s="89"/>
    </row>
    <row r="83" spans="1:25" ht="18" customHeight="1" thickBot="1" x14ac:dyDescent="0.25">
      <c r="A83" s="21" t="s">
        <v>72</v>
      </c>
      <c r="B83" s="14" t="s">
        <v>12</v>
      </c>
      <c r="C83" s="9" t="s">
        <v>46</v>
      </c>
      <c r="D83" s="9" t="s">
        <v>46</v>
      </c>
      <c r="E83" s="9" t="s">
        <v>46</v>
      </c>
      <c r="F83" s="9" t="s">
        <v>46</v>
      </c>
      <c r="G83" s="9" t="s">
        <v>46</v>
      </c>
      <c r="H83" s="9" t="s">
        <v>46</v>
      </c>
      <c r="I83" s="9" t="s">
        <v>46</v>
      </c>
      <c r="J83" s="9" t="s">
        <v>46</v>
      </c>
      <c r="K83" s="9" t="s">
        <v>46</v>
      </c>
      <c r="L83" s="9" t="s">
        <v>46</v>
      </c>
      <c r="M83" s="9" t="s">
        <v>46</v>
      </c>
      <c r="N83" s="9" t="s">
        <v>46</v>
      </c>
      <c r="O83" s="9" t="s">
        <v>46</v>
      </c>
      <c r="P83" s="9" t="s">
        <v>46</v>
      </c>
      <c r="Q83" s="9" t="s">
        <v>46</v>
      </c>
      <c r="R83" s="9" t="s">
        <v>46</v>
      </c>
      <c r="S83" s="9" t="s">
        <v>46</v>
      </c>
      <c r="T83" s="9" t="s">
        <v>46</v>
      </c>
      <c r="U83" s="316">
        <v>0</v>
      </c>
      <c r="V83" s="316">
        <v>0</v>
      </c>
      <c r="W83" s="316">
        <v>0</v>
      </c>
      <c r="X83" s="326"/>
      <c r="Y83" s="89"/>
    </row>
    <row r="84" spans="1:25" ht="18" customHeight="1" thickBot="1" x14ac:dyDescent="0.25">
      <c r="A84" s="467" t="s">
        <v>453</v>
      </c>
      <c r="B84" s="14" t="s">
        <v>12</v>
      </c>
      <c r="C84" s="316">
        <v>0</v>
      </c>
      <c r="D84" s="316">
        <v>0</v>
      </c>
      <c r="E84" s="316">
        <v>0</v>
      </c>
      <c r="F84" s="316">
        <v>0</v>
      </c>
      <c r="G84" s="316">
        <v>0</v>
      </c>
      <c r="H84" s="471" t="s">
        <v>26</v>
      </c>
      <c r="I84" s="471" t="s">
        <v>26</v>
      </c>
      <c r="J84" s="471" t="s">
        <v>26</v>
      </c>
      <c r="K84" s="471" t="s">
        <v>26</v>
      </c>
      <c r="L84" s="471" t="s">
        <v>26</v>
      </c>
      <c r="M84" s="471" t="s">
        <v>26</v>
      </c>
      <c r="N84" s="471" t="s">
        <v>26</v>
      </c>
      <c r="O84" s="471" t="s">
        <v>26</v>
      </c>
      <c r="P84" s="471" t="s">
        <v>26</v>
      </c>
      <c r="Q84" s="471" t="s">
        <v>26</v>
      </c>
      <c r="R84" s="471" t="s">
        <v>26</v>
      </c>
      <c r="S84" s="471" t="s">
        <v>26</v>
      </c>
      <c r="T84" s="471" t="s">
        <v>26</v>
      </c>
      <c r="U84" s="471" t="s">
        <v>26</v>
      </c>
      <c r="V84" s="471" t="s">
        <v>26</v>
      </c>
      <c r="W84" s="471" t="s">
        <v>26</v>
      </c>
      <c r="X84" s="326"/>
      <c r="Y84" s="89"/>
    </row>
    <row r="85" spans="1:25" ht="18" customHeight="1" thickBot="1" x14ac:dyDescent="0.25">
      <c r="A85" s="467" t="s">
        <v>454</v>
      </c>
      <c r="B85" s="14" t="s">
        <v>12</v>
      </c>
      <c r="C85" s="37" t="s">
        <v>26</v>
      </c>
      <c r="D85" s="316">
        <v>0</v>
      </c>
      <c r="E85" s="316">
        <v>0</v>
      </c>
      <c r="F85" s="316">
        <v>0</v>
      </c>
      <c r="G85" s="316">
        <v>0</v>
      </c>
      <c r="H85" s="413">
        <v>0</v>
      </c>
      <c r="I85" s="471" t="s">
        <v>26</v>
      </c>
      <c r="J85" s="471" t="s">
        <v>26</v>
      </c>
      <c r="K85" s="471" t="s">
        <v>26</v>
      </c>
      <c r="L85" s="471" t="s">
        <v>26</v>
      </c>
      <c r="M85" s="471" t="s">
        <v>26</v>
      </c>
      <c r="N85" s="471" t="s">
        <v>26</v>
      </c>
      <c r="O85" s="471" t="s">
        <v>26</v>
      </c>
      <c r="P85" s="471" t="s">
        <v>26</v>
      </c>
      <c r="Q85" s="471" t="s">
        <v>26</v>
      </c>
      <c r="R85" s="471" t="s">
        <v>26</v>
      </c>
      <c r="S85" s="471" t="s">
        <v>26</v>
      </c>
      <c r="T85" s="471" t="s">
        <v>26</v>
      </c>
      <c r="U85" s="471" t="s">
        <v>26</v>
      </c>
      <c r="V85" s="471" t="s">
        <v>26</v>
      </c>
      <c r="W85" s="471" t="s">
        <v>26</v>
      </c>
      <c r="X85" s="326"/>
      <c r="Y85" s="89"/>
    </row>
    <row r="86" spans="1:25" ht="18" customHeight="1" thickBot="1" x14ac:dyDescent="0.25">
      <c r="A86" s="467" t="s">
        <v>455</v>
      </c>
      <c r="B86" s="14" t="s">
        <v>12</v>
      </c>
      <c r="C86" s="37" t="s">
        <v>26</v>
      </c>
      <c r="D86" s="37" t="s">
        <v>26</v>
      </c>
      <c r="E86" s="316">
        <v>0</v>
      </c>
      <c r="F86" s="316">
        <v>0</v>
      </c>
      <c r="G86" s="316">
        <v>0</v>
      </c>
      <c r="H86" s="413">
        <v>0</v>
      </c>
      <c r="I86" s="413">
        <v>0</v>
      </c>
      <c r="J86" s="471" t="s">
        <v>26</v>
      </c>
      <c r="K86" s="471" t="s">
        <v>26</v>
      </c>
      <c r="L86" s="471" t="s">
        <v>26</v>
      </c>
      <c r="M86" s="471" t="s">
        <v>26</v>
      </c>
      <c r="N86" s="471" t="s">
        <v>26</v>
      </c>
      <c r="O86" s="471" t="s">
        <v>26</v>
      </c>
      <c r="P86" s="471" t="s">
        <v>26</v>
      </c>
      <c r="Q86" s="471" t="s">
        <v>26</v>
      </c>
      <c r="R86" s="471" t="s">
        <v>26</v>
      </c>
      <c r="S86" s="471" t="s">
        <v>26</v>
      </c>
      <c r="T86" s="471" t="s">
        <v>26</v>
      </c>
      <c r="U86" s="471" t="s">
        <v>26</v>
      </c>
      <c r="V86" s="471" t="s">
        <v>26</v>
      </c>
      <c r="W86" s="471" t="s">
        <v>26</v>
      </c>
      <c r="X86" s="326"/>
      <c r="Y86" s="89"/>
    </row>
    <row r="87" spans="1:25" ht="18" customHeight="1" thickBot="1" x14ac:dyDescent="0.25">
      <c r="A87" s="467" t="s">
        <v>456</v>
      </c>
      <c r="B87" s="14" t="s">
        <v>12</v>
      </c>
      <c r="C87" s="37" t="s">
        <v>26</v>
      </c>
      <c r="D87" s="37" t="s">
        <v>26</v>
      </c>
      <c r="E87" s="37" t="s">
        <v>26</v>
      </c>
      <c r="F87" s="316">
        <v>0</v>
      </c>
      <c r="G87" s="316">
        <v>0</v>
      </c>
      <c r="H87" s="413">
        <v>0</v>
      </c>
      <c r="I87" s="413">
        <v>0</v>
      </c>
      <c r="J87" s="413">
        <v>0</v>
      </c>
      <c r="K87" s="471" t="s">
        <v>26</v>
      </c>
      <c r="L87" s="471" t="s">
        <v>26</v>
      </c>
      <c r="M87" s="471" t="s">
        <v>26</v>
      </c>
      <c r="N87" s="471" t="s">
        <v>26</v>
      </c>
      <c r="O87" s="471" t="s">
        <v>26</v>
      </c>
      <c r="P87" s="471" t="s">
        <v>26</v>
      </c>
      <c r="Q87" s="471" t="s">
        <v>26</v>
      </c>
      <c r="R87" s="471" t="s">
        <v>26</v>
      </c>
      <c r="S87" s="471" t="s">
        <v>26</v>
      </c>
      <c r="T87" s="471" t="s">
        <v>26</v>
      </c>
      <c r="U87" s="471" t="s">
        <v>26</v>
      </c>
      <c r="V87" s="471" t="s">
        <v>26</v>
      </c>
      <c r="W87" s="471" t="s">
        <v>26</v>
      </c>
      <c r="X87" s="326"/>
      <c r="Y87" s="89"/>
    </row>
    <row r="88" spans="1:25" ht="18" customHeight="1" thickBot="1" x14ac:dyDescent="0.25">
      <c r="A88" s="467" t="s">
        <v>457</v>
      </c>
      <c r="B88" s="14" t="s">
        <v>12</v>
      </c>
      <c r="C88" s="37" t="s">
        <v>26</v>
      </c>
      <c r="D88" s="37" t="s">
        <v>26</v>
      </c>
      <c r="E88" s="37" t="s">
        <v>26</v>
      </c>
      <c r="F88" s="38" t="s">
        <v>26</v>
      </c>
      <c r="G88" s="316">
        <v>0</v>
      </c>
      <c r="H88" s="413">
        <v>0</v>
      </c>
      <c r="I88" s="413">
        <v>0</v>
      </c>
      <c r="J88" s="413">
        <v>0</v>
      </c>
      <c r="K88" s="413">
        <v>0</v>
      </c>
      <c r="L88" s="471" t="s">
        <v>26</v>
      </c>
      <c r="M88" s="471" t="s">
        <v>26</v>
      </c>
      <c r="N88" s="471" t="s">
        <v>26</v>
      </c>
      <c r="O88" s="471" t="s">
        <v>26</v>
      </c>
      <c r="P88" s="471" t="s">
        <v>26</v>
      </c>
      <c r="Q88" s="471" t="s">
        <v>26</v>
      </c>
      <c r="R88" s="471" t="s">
        <v>26</v>
      </c>
      <c r="S88" s="471" t="s">
        <v>26</v>
      </c>
      <c r="T88" s="471" t="s">
        <v>26</v>
      </c>
      <c r="U88" s="471" t="s">
        <v>26</v>
      </c>
      <c r="V88" s="471" t="s">
        <v>26</v>
      </c>
      <c r="W88" s="471" t="s">
        <v>26</v>
      </c>
      <c r="X88" s="326"/>
      <c r="Y88" s="89"/>
    </row>
    <row r="89" spans="1:25" ht="18" customHeight="1" thickBot="1" x14ac:dyDescent="0.25">
      <c r="A89" s="467" t="s">
        <v>458</v>
      </c>
      <c r="B89" s="14" t="s">
        <v>12</v>
      </c>
      <c r="C89" s="37" t="s">
        <v>26</v>
      </c>
      <c r="D89" s="37" t="s">
        <v>26</v>
      </c>
      <c r="E89" s="37" t="s">
        <v>26</v>
      </c>
      <c r="F89" s="38" t="s">
        <v>26</v>
      </c>
      <c r="G89" s="37" t="s">
        <v>26</v>
      </c>
      <c r="H89" s="413">
        <v>0</v>
      </c>
      <c r="I89" s="413">
        <v>0</v>
      </c>
      <c r="J89" s="413">
        <v>0</v>
      </c>
      <c r="K89" s="413">
        <v>0</v>
      </c>
      <c r="L89" s="471" t="s">
        <v>26</v>
      </c>
      <c r="M89" s="471" t="s">
        <v>26</v>
      </c>
      <c r="N89" s="471" t="s">
        <v>26</v>
      </c>
      <c r="O89" s="471" t="s">
        <v>26</v>
      </c>
      <c r="P89" s="471" t="s">
        <v>26</v>
      </c>
      <c r="Q89" s="471" t="s">
        <v>26</v>
      </c>
      <c r="R89" s="471" t="s">
        <v>26</v>
      </c>
      <c r="S89" s="471" t="s">
        <v>26</v>
      </c>
      <c r="T89" s="471" t="s">
        <v>26</v>
      </c>
      <c r="U89" s="471" t="s">
        <v>26</v>
      </c>
      <c r="V89" s="471" t="s">
        <v>26</v>
      </c>
      <c r="W89" s="471" t="s">
        <v>26</v>
      </c>
      <c r="X89" s="326"/>
      <c r="Y89" s="89"/>
    </row>
    <row r="90" spans="1:25" ht="18" customHeight="1" thickBot="1" x14ac:dyDescent="0.25">
      <c r="A90" s="467" t="s">
        <v>459</v>
      </c>
      <c r="B90" s="14" t="s">
        <v>12</v>
      </c>
      <c r="C90" s="37" t="s">
        <v>26</v>
      </c>
      <c r="D90" s="37" t="s">
        <v>26</v>
      </c>
      <c r="E90" s="37" t="s">
        <v>26</v>
      </c>
      <c r="F90" s="38" t="s">
        <v>26</v>
      </c>
      <c r="G90" s="37" t="s">
        <v>26</v>
      </c>
      <c r="H90" s="37" t="s">
        <v>26</v>
      </c>
      <c r="I90" s="413">
        <v>0</v>
      </c>
      <c r="J90" s="413">
        <v>0</v>
      </c>
      <c r="K90" s="413">
        <v>0</v>
      </c>
      <c r="L90" s="413">
        <v>0</v>
      </c>
      <c r="M90" s="413">
        <v>0</v>
      </c>
      <c r="N90" s="471" t="s">
        <v>26</v>
      </c>
      <c r="O90" s="471" t="s">
        <v>26</v>
      </c>
      <c r="P90" s="471" t="s">
        <v>26</v>
      </c>
      <c r="Q90" s="471" t="s">
        <v>26</v>
      </c>
      <c r="R90" s="471" t="s">
        <v>26</v>
      </c>
      <c r="S90" s="471" t="s">
        <v>26</v>
      </c>
      <c r="T90" s="471" t="s">
        <v>26</v>
      </c>
      <c r="U90" s="471" t="s">
        <v>26</v>
      </c>
      <c r="V90" s="471" t="s">
        <v>26</v>
      </c>
      <c r="W90" s="471" t="s">
        <v>26</v>
      </c>
      <c r="X90" s="326"/>
      <c r="Y90" s="89"/>
    </row>
    <row r="91" spans="1:25" ht="18" customHeight="1" thickBot="1" x14ac:dyDescent="0.25">
      <c r="A91" s="467" t="s">
        <v>460</v>
      </c>
      <c r="B91" s="14" t="s">
        <v>12</v>
      </c>
      <c r="C91" s="37" t="s">
        <v>26</v>
      </c>
      <c r="D91" s="37" t="s">
        <v>26</v>
      </c>
      <c r="E91" s="37" t="s">
        <v>26</v>
      </c>
      <c r="F91" s="38" t="s">
        <v>26</v>
      </c>
      <c r="G91" s="37" t="s">
        <v>26</v>
      </c>
      <c r="H91" s="37" t="s">
        <v>26</v>
      </c>
      <c r="I91" s="35" t="s">
        <v>26</v>
      </c>
      <c r="J91" s="413">
        <v>0</v>
      </c>
      <c r="K91" s="413">
        <v>0</v>
      </c>
      <c r="L91" s="413">
        <v>0</v>
      </c>
      <c r="M91" s="413">
        <v>0</v>
      </c>
      <c r="N91" s="471" t="s">
        <v>26</v>
      </c>
      <c r="O91" s="471" t="s">
        <v>26</v>
      </c>
      <c r="P91" s="471" t="s">
        <v>26</v>
      </c>
      <c r="Q91" s="471" t="s">
        <v>26</v>
      </c>
      <c r="R91" s="471" t="s">
        <v>26</v>
      </c>
      <c r="S91" s="471" t="s">
        <v>26</v>
      </c>
      <c r="T91" s="471" t="s">
        <v>26</v>
      </c>
      <c r="U91" s="471" t="s">
        <v>26</v>
      </c>
      <c r="V91" s="471" t="s">
        <v>26</v>
      </c>
      <c r="W91" s="471" t="s">
        <v>26</v>
      </c>
      <c r="X91" s="326"/>
      <c r="Y91" s="89"/>
    </row>
    <row r="92" spans="1:25" ht="18" customHeight="1" thickBot="1" x14ac:dyDescent="0.25">
      <c r="A92" s="467" t="s">
        <v>461</v>
      </c>
      <c r="B92" s="14" t="s">
        <v>12</v>
      </c>
      <c r="C92" s="37" t="s">
        <v>26</v>
      </c>
      <c r="D92" s="37" t="s">
        <v>26</v>
      </c>
      <c r="E92" s="37" t="s">
        <v>26</v>
      </c>
      <c r="F92" s="38" t="s">
        <v>26</v>
      </c>
      <c r="G92" s="37" t="s">
        <v>26</v>
      </c>
      <c r="H92" s="37" t="s">
        <v>26</v>
      </c>
      <c r="I92" s="35" t="s">
        <v>26</v>
      </c>
      <c r="J92" s="35" t="s">
        <v>26</v>
      </c>
      <c r="K92" s="413">
        <v>0</v>
      </c>
      <c r="L92" s="413">
        <v>0</v>
      </c>
      <c r="M92" s="413">
        <v>0</v>
      </c>
      <c r="N92" s="413">
        <v>0</v>
      </c>
      <c r="O92" s="413">
        <v>0</v>
      </c>
      <c r="P92" s="413">
        <v>0</v>
      </c>
      <c r="Q92" s="471" t="s">
        <v>26</v>
      </c>
      <c r="R92" s="471" t="s">
        <v>26</v>
      </c>
      <c r="S92" s="471" t="s">
        <v>26</v>
      </c>
      <c r="T92" s="471" t="s">
        <v>26</v>
      </c>
      <c r="U92" s="471" t="s">
        <v>26</v>
      </c>
      <c r="V92" s="471" t="s">
        <v>26</v>
      </c>
      <c r="W92" s="471" t="s">
        <v>26</v>
      </c>
      <c r="X92" s="326"/>
      <c r="Y92" s="89"/>
    </row>
    <row r="93" spans="1:25" ht="18" customHeight="1" thickBot="1" x14ac:dyDescent="0.25">
      <c r="A93" s="467" t="s">
        <v>462</v>
      </c>
      <c r="B93" s="14" t="s">
        <v>12</v>
      </c>
      <c r="C93" s="37" t="s">
        <v>26</v>
      </c>
      <c r="D93" s="37" t="s">
        <v>26</v>
      </c>
      <c r="E93" s="37" t="s">
        <v>26</v>
      </c>
      <c r="F93" s="38" t="s">
        <v>26</v>
      </c>
      <c r="G93" s="37" t="s">
        <v>26</v>
      </c>
      <c r="H93" s="37" t="s">
        <v>26</v>
      </c>
      <c r="I93" s="35" t="s">
        <v>26</v>
      </c>
      <c r="J93" s="35" t="s">
        <v>26</v>
      </c>
      <c r="K93" s="37" t="s">
        <v>26</v>
      </c>
      <c r="L93" s="413">
        <v>0</v>
      </c>
      <c r="M93" s="413">
        <v>0</v>
      </c>
      <c r="N93" s="413">
        <v>0</v>
      </c>
      <c r="O93" s="413">
        <v>0</v>
      </c>
      <c r="P93" s="413">
        <v>0</v>
      </c>
      <c r="Q93" s="413">
        <v>0</v>
      </c>
      <c r="R93" s="471" t="s">
        <v>26</v>
      </c>
      <c r="S93" s="471" t="s">
        <v>26</v>
      </c>
      <c r="T93" s="471" t="s">
        <v>26</v>
      </c>
      <c r="U93" s="471" t="s">
        <v>26</v>
      </c>
      <c r="V93" s="471" t="s">
        <v>26</v>
      </c>
      <c r="W93" s="471" t="s">
        <v>26</v>
      </c>
      <c r="X93" s="326"/>
      <c r="Y93" s="89"/>
    </row>
    <row r="94" spans="1:25" ht="18" customHeight="1" thickBot="1" x14ac:dyDescent="0.25">
      <c r="A94" s="467" t="s">
        <v>463</v>
      </c>
      <c r="B94" s="14" t="s">
        <v>12</v>
      </c>
      <c r="C94" s="37" t="s">
        <v>26</v>
      </c>
      <c r="D94" s="37" t="s">
        <v>26</v>
      </c>
      <c r="E94" s="37" t="s">
        <v>26</v>
      </c>
      <c r="F94" s="38" t="s">
        <v>26</v>
      </c>
      <c r="G94" s="37" t="s">
        <v>26</v>
      </c>
      <c r="H94" s="37" t="s">
        <v>26</v>
      </c>
      <c r="I94" s="35" t="s">
        <v>26</v>
      </c>
      <c r="J94" s="35" t="s">
        <v>26</v>
      </c>
      <c r="K94" s="37" t="s">
        <v>26</v>
      </c>
      <c r="L94" s="37" t="s">
        <v>26</v>
      </c>
      <c r="M94" s="413">
        <v>0</v>
      </c>
      <c r="N94" s="413">
        <v>0</v>
      </c>
      <c r="O94" s="413">
        <v>0</v>
      </c>
      <c r="P94" s="413">
        <v>0</v>
      </c>
      <c r="Q94" s="413">
        <v>0</v>
      </c>
      <c r="R94" s="413">
        <v>0</v>
      </c>
      <c r="S94" s="413">
        <v>0</v>
      </c>
      <c r="T94" s="471" t="s">
        <v>26</v>
      </c>
      <c r="U94" s="471" t="s">
        <v>26</v>
      </c>
      <c r="V94" s="471" t="s">
        <v>26</v>
      </c>
      <c r="W94" s="471" t="s">
        <v>26</v>
      </c>
      <c r="X94" s="326"/>
      <c r="Y94" s="89"/>
    </row>
    <row r="95" spans="1:25" ht="18" customHeight="1" thickBot="1" x14ac:dyDescent="0.25">
      <c r="A95" s="467" t="s">
        <v>464</v>
      </c>
      <c r="B95" s="14" t="s">
        <v>12</v>
      </c>
      <c r="C95" s="316">
        <v>0</v>
      </c>
      <c r="D95" s="316">
        <v>0</v>
      </c>
      <c r="E95" s="316">
        <v>0</v>
      </c>
      <c r="F95" s="316">
        <v>0</v>
      </c>
      <c r="G95" s="316">
        <v>0</v>
      </c>
      <c r="H95" s="471" t="s">
        <v>26</v>
      </c>
      <c r="I95" s="471" t="s">
        <v>26</v>
      </c>
      <c r="J95" s="471" t="s">
        <v>26</v>
      </c>
      <c r="K95" s="471" t="s">
        <v>26</v>
      </c>
      <c r="L95" s="471" t="s">
        <v>26</v>
      </c>
      <c r="M95" s="471" t="s">
        <v>26</v>
      </c>
      <c r="N95" s="471" t="s">
        <v>26</v>
      </c>
      <c r="O95" s="471" t="s">
        <v>26</v>
      </c>
      <c r="P95" s="471" t="s">
        <v>26</v>
      </c>
      <c r="Q95" s="471" t="s">
        <v>26</v>
      </c>
      <c r="R95" s="471" t="s">
        <v>26</v>
      </c>
      <c r="S95" s="471" t="s">
        <v>26</v>
      </c>
      <c r="T95" s="471" t="s">
        <v>26</v>
      </c>
      <c r="U95" s="471" t="s">
        <v>26</v>
      </c>
      <c r="V95" s="471" t="s">
        <v>26</v>
      </c>
      <c r="W95" s="471" t="s">
        <v>26</v>
      </c>
      <c r="X95" s="326"/>
      <c r="Y95" s="89"/>
    </row>
    <row r="96" spans="1:25" ht="18" customHeight="1" thickBot="1" x14ac:dyDescent="0.25">
      <c r="A96" s="467" t="s">
        <v>465</v>
      </c>
      <c r="B96" s="14" t="s">
        <v>12</v>
      </c>
      <c r="C96" s="37" t="s">
        <v>26</v>
      </c>
      <c r="D96" s="316">
        <v>0</v>
      </c>
      <c r="E96" s="316">
        <v>0</v>
      </c>
      <c r="F96" s="316">
        <v>0</v>
      </c>
      <c r="G96" s="316">
        <v>0</v>
      </c>
      <c r="H96" s="413">
        <v>0</v>
      </c>
      <c r="I96" s="471" t="s">
        <v>26</v>
      </c>
      <c r="J96" s="471" t="s">
        <v>26</v>
      </c>
      <c r="K96" s="471" t="s">
        <v>26</v>
      </c>
      <c r="L96" s="471" t="s">
        <v>26</v>
      </c>
      <c r="M96" s="471" t="s">
        <v>26</v>
      </c>
      <c r="N96" s="471" t="s">
        <v>26</v>
      </c>
      <c r="O96" s="471" t="s">
        <v>26</v>
      </c>
      <c r="P96" s="471" t="s">
        <v>26</v>
      </c>
      <c r="Q96" s="471" t="s">
        <v>26</v>
      </c>
      <c r="R96" s="471" t="s">
        <v>26</v>
      </c>
      <c r="S96" s="471" t="s">
        <v>26</v>
      </c>
      <c r="T96" s="471" t="s">
        <v>26</v>
      </c>
      <c r="U96" s="471" t="s">
        <v>26</v>
      </c>
      <c r="V96" s="471" t="s">
        <v>26</v>
      </c>
      <c r="W96" s="471" t="s">
        <v>26</v>
      </c>
      <c r="X96" s="326"/>
      <c r="Y96" s="89"/>
    </row>
    <row r="97" spans="1:25" ht="18" customHeight="1" thickBot="1" x14ac:dyDescent="0.25">
      <c r="A97" s="467" t="s">
        <v>466</v>
      </c>
      <c r="B97" s="14" t="s">
        <v>12</v>
      </c>
      <c r="C97" s="37" t="s">
        <v>26</v>
      </c>
      <c r="D97" s="37" t="s">
        <v>26</v>
      </c>
      <c r="E97" s="316">
        <v>0</v>
      </c>
      <c r="F97" s="316">
        <v>0</v>
      </c>
      <c r="G97" s="316">
        <v>0</v>
      </c>
      <c r="H97" s="413">
        <v>0</v>
      </c>
      <c r="I97" s="413">
        <v>0</v>
      </c>
      <c r="J97" s="471" t="s">
        <v>26</v>
      </c>
      <c r="K97" s="471" t="s">
        <v>26</v>
      </c>
      <c r="L97" s="471" t="s">
        <v>26</v>
      </c>
      <c r="M97" s="471" t="s">
        <v>26</v>
      </c>
      <c r="N97" s="471" t="s">
        <v>26</v>
      </c>
      <c r="O97" s="471" t="s">
        <v>26</v>
      </c>
      <c r="P97" s="471" t="s">
        <v>26</v>
      </c>
      <c r="Q97" s="471" t="s">
        <v>26</v>
      </c>
      <c r="R97" s="471" t="s">
        <v>26</v>
      </c>
      <c r="S97" s="471" t="s">
        <v>26</v>
      </c>
      <c r="T97" s="471" t="s">
        <v>26</v>
      </c>
      <c r="U97" s="471" t="s">
        <v>26</v>
      </c>
      <c r="V97" s="471" t="s">
        <v>26</v>
      </c>
      <c r="W97" s="471" t="s">
        <v>26</v>
      </c>
      <c r="X97" s="326"/>
      <c r="Y97" s="89"/>
    </row>
    <row r="98" spans="1:25" ht="18" customHeight="1" thickBot="1" x14ac:dyDescent="0.25">
      <c r="A98" s="467" t="s">
        <v>467</v>
      </c>
      <c r="B98" s="14" t="s">
        <v>12</v>
      </c>
      <c r="C98" s="37" t="s">
        <v>26</v>
      </c>
      <c r="D98" s="37" t="s">
        <v>26</v>
      </c>
      <c r="E98" s="37" t="s">
        <v>26</v>
      </c>
      <c r="F98" s="316">
        <v>0</v>
      </c>
      <c r="G98" s="316">
        <v>0</v>
      </c>
      <c r="H98" s="413">
        <v>0</v>
      </c>
      <c r="I98" s="413">
        <v>0</v>
      </c>
      <c r="J98" s="413">
        <v>0</v>
      </c>
      <c r="K98" s="471" t="s">
        <v>26</v>
      </c>
      <c r="L98" s="471" t="s">
        <v>26</v>
      </c>
      <c r="M98" s="471" t="s">
        <v>26</v>
      </c>
      <c r="N98" s="471" t="s">
        <v>26</v>
      </c>
      <c r="O98" s="471" t="s">
        <v>26</v>
      </c>
      <c r="P98" s="471" t="s">
        <v>26</v>
      </c>
      <c r="Q98" s="471" t="s">
        <v>26</v>
      </c>
      <c r="R98" s="471" t="s">
        <v>26</v>
      </c>
      <c r="S98" s="471" t="s">
        <v>26</v>
      </c>
      <c r="T98" s="471" t="s">
        <v>26</v>
      </c>
      <c r="U98" s="471" t="s">
        <v>26</v>
      </c>
      <c r="V98" s="471" t="s">
        <v>26</v>
      </c>
      <c r="W98" s="471" t="s">
        <v>26</v>
      </c>
      <c r="X98" s="326"/>
      <c r="Y98" s="89"/>
    </row>
    <row r="99" spans="1:25" ht="18" customHeight="1" thickBot="1" x14ac:dyDescent="0.25">
      <c r="A99" s="467" t="s">
        <v>468</v>
      </c>
      <c r="B99" s="14" t="s">
        <v>12</v>
      </c>
      <c r="C99" s="37" t="s">
        <v>26</v>
      </c>
      <c r="D99" s="37" t="s">
        <v>26</v>
      </c>
      <c r="E99" s="37" t="s">
        <v>26</v>
      </c>
      <c r="F99" s="38" t="s">
        <v>26</v>
      </c>
      <c r="G99" s="316">
        <v>0</v>
      </c>
      <c r="H99" s="413">
        <v>0</v>
      </c>
      <c r="I99" s="413">
        <v>0</v>
      </c>
      <c r="J99" s="413">
        <v>0</v>
      </c>
      <c r="K99" s="413">
        <v>0</v>
      </c>
      <c r="L99" s="471" t="s">
        <v>26</v>
      </c>
      <c r="M99" s="471" t="s">
        <v>26</v>
      </c>
      <c r="N99" s="471" t="s">
        <v>26</v>
      </c>
      <c r="O99" s="471" t="s">
        <v>26</v>
      </c>
      <c r="P99" s="471" t="s">
        <v>26</v>
      </c>
      <c r="Q99" s="471" t="s">
        <v>26</v>
      </c>
      <c r="R99" s="471" t="s">
        <v>26</v>
      </c>
      <c r="S99" s="471" t="s">
        <v>26</v>
      </c>
      <c r="T99" s="471" t="s">
        <v>26</v>
      </c>
      <c r="U99" s="471" t="s">
        <v>26</v>
      </c>
      <c r="V99" s="471" t="s">
        <v>26</v>
      </c>
      <c r="W99" s="471" t="s">
        <v>26</v>
      </c>
      <c r="X99" s="326"/>
      <c r="Y99" s="89"/>
    </row>
    <row r="100" spans="1:25" ht="18" customHeight="1" thickBot="1" x14ac:dyDescent="0.25">
      <c r="A100" s="467" t="s">
        <v>469</v>
      </c>
      <c r="B100" s="14" t="s">
        <v>12</v>
      </c>
      <c r="C100" s="37" t="s">
        <v>26</v>
      </c>
      <c r="D100" s="37" t="s">
        <v>26</v>
      </c>
      <c r="E100" s="37" t="s">
        <v>26</v>
      </c>
      <c r="F100" s="38" t="s">
        <v>26</v>
      </c>
      <c r="G100" s="37" t="s">
        <v>26</v>
      </c>
      <c r="H100" s="413">
        <v>0</v>
      </c>
      <c r="I100" s="413">
        <v>0</v>
      </c>
      <c r="J100" s="413">
        <v>0</v>
      </c>
      <c r="K100" s="413">
        <v>0</v>
      </c>
      <c r="L100" s="471" t="s">
        <v>26</v>
      </c>
      <c r="M100" s="471" t="s">
        <v>26</v>
      </c>
      <c r="N100" s="471" t="s">
        <v>26</v>
      </c>
      <c r="O100" s="471" t="s">
        <v>26</v>
      </c>
      <c r="P100" s="471" t="s">
        <v>26</v>
      </c>
      <c r="Q100" s="471" t="s">
        <v>26</v>
      </c>
      <c r="R100" s="471" t="s">
        <v>26</v>
      </c>
      <c r="S100" s="471" t="s">
        <v>26</v>
      </c>
      <c r="T100" s="471" t="s">
        <v>26</v>
      </c>
      <c r="U100" s="471" t="s">
        <v>26</v>
      </c>
      <c r="V100" s="471" t="s">
        <v>26</v>
      </c>
      <c r="W100" s="471" t="s">
        <v>26</v>
      </c>
      <c r="X100" s="326"/>
      <c r="Y100" s="89"/>
    </row>
    <row r="101" spans="1:25" ht="18" customHeight="1" thickBot="1" x14ac:dyDescent="0.25">
      <c r="A101" s="467" t="s">
        <v>470</v>
      </c>
      <c r="B101" s="14" t="s">
        <v>12</v>
      </c>
      <c r="C101" s="37" t="s">
        <v>26</v>
      </c>
      <c r="D101" s="37" t="s">
        <v>26</v>
      </c>
      <c r="E101" s="37" t="s">
        <v>26</v>
      </c>
      <c r="F101" s="38" t="s">
        <v>26</v>
      </c>
      <c r="G101" s="37" t="s">
        <v>26</v>
      </c>
      <c r="H101" s="37" t="s">
        <v>26</v>
      </c>
      <c r="I101" s="413">
        <v>0</v>
      </c>
      <c r="J101" s="413">
        <v>0</v>
      </c>
      <c r="K101" s="413">
        <v>0</v>
      </c>
      <c r="L101" s="413">
        <v>0</v>
      </c>
      <c r="M101" s="413">
        <v>0</v>
      </c>
      <c r="N101" s="471" t="s">
        <v>26</v>
      </c>
      <c r="O101" s="471" t="s">
        <v>26</v>
      </c>
      <c r="P101" s="471" t="s">
        <v>26</v>
      </c>
      <c r="Q101" s="471" t="s">
        <v>26</v>
      </c>
      <c r="R101" s="471" t="s">
        <v>26</v>
      </c>
      <c r="S101" s="471" t="s">
        <v>26</v>
      </c>
      <c r="T101" s="471" t="s">
        <v>26</v>
      </c>
      <c r="U101" s="471" t="s">
        <v>26</v>
      </c>
      <c r="V101" s="471" t="s">
        <v>26</v>
      </c>
      <c r="W101" s="471" t="s">
        <v>26</v>
      </c>
      <c r="X101" s="326"/>
      <c r="Y101" s="89"/>
    </row>
    <row r="102" spans="1:25" ht="18" customHeight="1" thickBot="1" x14ac:dyDescent="0.25">
      <c r="A102" s="467" t="s">
        <v>471</v>
      </c>
      <c r="B102" s="14" t="s">
        <v>12</v>
      </c>
      <c r="C102" s="37" t="s">
        <v>26</v>
      </c>
      <c r="D102" s="37" t="s">
        <v>26</v>
      </c>
      <c r="E102" s="37" t="s">
        <v>26</v>
      </c>
      <c r="F102" s="38" t="s">
        <v>26</v>
      </c>
      <c r="G102" s="37" t="s">
        <v>26</v>
      </c>
      <c r="H102" s="37" t="s">
        <v>26</v>
      </c>
      <c r="I102" s="35" t="s">
        <v>26</v>
      </c>
      <c r="J102" s="413">
        <v>0</v>
      </c>
      <c r="K102" s="413">
        <v>0</v>
      </c>
      <c r="L102" s="413">
        <v>0</v>
      </c>
      <c r="M102" s="413">
        <v>0</v>
      </c>
      <c r="N102" s="471" t="s">
        <v>26</v>
      </c>
      <c r="O102" s="471" t="s">
        <v>26</v>
      </c>
      <c r="P102" s="471" t="s">
        <v>26</v>
      </c>
      <c r="Q102" s="471" t="s">
        <v>26</v>
      </c>
      <c r="R102" s="471" t="s">
        <v>26</v>
      </c>
      <c r="S102" s="471" t="s">
        <v>26</v>
      </c>
      <c r="T102" s="471" t="s">
        <v>26</v>
      </c>
      <c r="U102" s="471" t="s">
        <v>26</v>
      </c>
      <c r="V102" s="471" t="s">
        <v>26</v>
      </c>
      <c r="W102" s="471" t="s">
        <v>26</v>
      </c>
      <c r="X102" s="326"/>
      <c r="Y102" s="89"/>
    </row>
    <row r="103" spans="1:25" ht="18" customHeight="1" thickBot="1" x14ac:dyDescent="0.25">
      <c r="A103" s="467" t="s">
        <v>472</v>
      </c>
      <c r="B103" s="14" t="s">
        <v>12</v>
      </c>
      <c r="C103" s="37" t="s">
        <v>26</v>
      </c>
      <c r="D103" s="37" t="s">
        <v>26</v>
      </c>
      <c r="E103" s="37" t="s">
        <v>26</v>
      </c>
      <c r="F103" s="38" t="s">
        <v>26</v>
      </c>
      <c r="G103" s="37" t="s">
        <v>26</v>
      </c>
      <c r="H103" s="37" t="s">
        <v>26</v>
      </c>
      <c r="I103" s="35" t="s">
        <v>26</v>
      </c>
      <c r="J103" s="35" t="s">
        <v>26</v>
      </c>
      <c r="K103" s="413">
        <v>0</v>
      </c>
      <c r="L103" s="413">
        <v>0</v>
      </c>
      <c r="M103" s="413">
        <v>0</v>
      </c>
      <c r="N103" s="413">
        <v>0</v>
      </c>
      <c r="O103" s="413">
        <v>0</v>
      </c>
      <c r="P103" s="413">
        <v>0</v>
      </c>
      <c r="Q103" s="471" t="s">
        <v>26</v>
      </c>
      <c r="R103" s="471" t="s">
        <v>26</v>
      </c>
      <c r="S103" s="471" t="s">
        <v>26</v>
      </c>
      <c r="T103" s="471" t="s">
        <v>26</v>
      </c>
      <c r="U103" s="471" t="s">
        <v>26</v>
      </c>
      <c r="V103" s="471" t="s">
        <v>26</v>
      </c>
      <c r="W103" s="471" t="s">
        <v>26</v>
      </c>
      <c r="X103" s="326"/>
      <c r="Y103" s="89"/>
    </row>
    <row r="104" spans="1:25" ht="18" customHeight="1" thickBot="1" x14ac:dyDescent="0.25">
      <c r="A104" s="467" t="s">
        <v>473</v>
      </c>
      <c r="B104" s="14" t="s">
        <v>12</v>
      </c>
      <c r="C104" s="37" t="s">
        <v>26</v>
      </c>
      <c r="D104" s="37" t="s">
        <v>26</v>
      </c>
      <c r="E104" s="37" t="s">
        <v>26</v>
      </c>
      <c r="F104" s="38" t="s">
        <v>26</v>
      </c>
      <c r="G104" s="37" t="s">
        <v>26</v>
      </c>
      <c r="H104" s="37" t="s">
        <v>26</v>
      </c>
      <c r="I104" s="35" t="s">
        <v>26</v>
      </c>
      <c r="J104" s="35" t="s">
        <v>26</v>
      </c>
      <c r="K104" s="37" t="s">
        <v>26</v>
      </c>
      <c r="L104" s="413">
        <v>0</v>
      </c>
      <c r="M104" s="413">
        <v>0</v>
      </c>
      <c r="N104" s="413">
        <v>0</v>
      </c>
      <c r="O104" s="413">
        <v>0</v>
      </c>
      <c r="P104" s="413">
        <v>0</v>
      </c>
      <c r="Q104" s="413">
        <v>0</v>
      </c>
      <c r="R104" s="471" t="s">
        <v>26</v>
      </c>
      <c r="S104" s="471" t="s">
        <v>26</v>
      </c>
      <c r="T104" s="471" t="s">
        <v>26</v>
      </c>
      <c r="U104" s="471" t="s">
        <v>26</v>
      </c>
      <c r="V104" s="471" t="s">
        <v>26</v>
      </c>
      <c r="W104" s="471" t="s">
        <v>26</v>
      </c>
      <c r="X104" s="326"/>
      <c r="Y104" s="89"/>
    </row>
    <row r="105" spans="1:25" ht="18" customHeight="1" thickBot="1" x14ac:dyDescent="0.25">
      <c r="A105" s="467" t="s">
        <v>474</v>
      </c>
      <c r="B105" s="14" t="s">
        <v>12</v>
      </c>
      <c r="C105" s="37" t="s">
        <v>26</v>
      </c>
      <c r="D105" s="37" t="s">
        <v>26</v>
      </c>
      <c r="E105" s="37" t="s">
        <v>26</v>
      </c>
      <c r="F105" s="38" t="s">
        <v>26</v>
      </c>
      <c r="G105" s="37" t="s">
        <v>26</v>
      </c>
      <c r="H105" s="37" t="s">
        <v>26</v>
      </c>
      <c r="I105" s="35" t="s">
        <v>26</v>
      </c>
      <c r="J105" s="35" t="s">
        <v>26</v>
      </c>
      <c r="K105" s="37" t="s">
        <v>26</v>
      </c>
      <c r="L105" s="37" t="s">
        <v>26</v>
      </c>
      <c r="M105" s="413">
        <v>0</v>
      </c>
      <c r="N105" s="413">
        <v>0</v>
      </c>
      <c r="O105" s="413">
        <v>0</v>
      </c>
      <c r="P105" s="413">
        <v>0</v>
      </c>
      <c r="Q105" s="413">
        <v>0</v>
      </c>
      <c r="R105" s="413">
        <v>0</v>
      </c>
      <c r="S105" s="413">
        <v>0</v>
      </c>
      <c r="T105" s="471" t="s">
        <v>26</v>
      </c>
      <c r="U105" s="471" t="s">
        <v>26</v>
      </c>
      <c r="V105" s="471" t="s">
        <v>26</v>
      </c>
      <c r="W105" s="471" t="s">
        <v>26</v>
      </c>
      <c r="X105" s="326"/>
      <c r="Y105" s="89"/>
    </row>
    <row r="106" spans="1:25" ht="18" customHeight="1" thickBot="1" x14ac:dyDescent="0.25">
      <c r="A106" s="467" t="s">
        <v>475</v>
      </c>
      <c r="B106" s="14" t="s">
        <v>12</v>
      </c>
      <c r="C106" s="316">
        <v>0</v>
      </c>
      <c r="D106" s="316">
        <v>0</v>
      </c>
      <c r="E106" s="316">
        <v>0</v>
      </c>
      <c r="F106" s="316">
        <v>0</v>
      </c>
      <c r="G106" s="316">
        <v>0</v>
      </c>
      <c r="H106" s="471" t="s">
        <v>26</v>
      </c>
      <c r="I106" s="471" t="s">
        <v>26</v>
      </c>
      <c r="J106" s="471" t="s">
        <v>26</v>
      </c>
      <c r="K106" s="471" t="s">
        <v>26</v>
      </c>
      <c r="L106" s="471" t="s">
        <v>26</v>
      </c>
      <c r="M106" s="471" t="s">
        <v>26</v>
      </c>
      <c r="N106" s="471" t="s">
        <v>26</v>
      </c>
      <c r="O106" s="471" t="s">
        <v>26</v>
      </c>
      <c r="P106" s="471" t="s">
        <v>26</v>
      </c>
      <c r="Q106" s="471" t="s">
        <v>26</v>
      </c>
      <c r="R106" s="471" t="s">
        <v>26</v>
      </c>
      <c r="S106" s="471" t="s">
        <v>26</v>
      </c>
      <c r="T106" s="471" t="s">
        <v>26</v>
      </c>
      <c r="U106" s="471" t="s">
        <v>26</v>
      </c>
      <c r="V106" s="471" t="s">
        <v>26</v>
      </c>
      <c r="W106" s="471" t="s">
        <v>26</v>
      </c>
      <c r="X106" s="326"/>
      <c r="Y106" s="89"/>
    </row>
    <row r="107" spans="1:25" ht="18" customHeight="1" thickBot="1" x14ac:dyDescent="0.25">
      <c r="A107" s="467" t="s">
        <v>476</v>
      </c>
      <c r="B107" s="14" t="s">
        <v>12</v>
      </c>
      <c r="C107" s="37" t="s">
        <v>26</v>
      </c>
      <c r="D107" s="316">
        <v>0</v>
      </c>
      <c r="E107" s="316">
        <v>0</v>
      </c>
      <c r="F107" s="316">
        <v>0</v>
      </c>
      <c r="G107" s="316">
        <v>0</v>
      </c>
      <c r="H107" s="413">
        <v>0</v>
      </c>
      <c r="I107" s="471" t="s">
        <v>26</v>
      </c>
      <c r="J107" s="471" t="s">
        <v>26</v>
      </c>
      <c r="K107" s="471" t="s">
        <v>26</v>
      </c>
      <c r="L107" s="471" t="s">
        <v>26</v>
      </c>
      <c r="M107" s="471" t="s">
        <v>26</v>
      </c>
      <c r="N107" s="471" t="s">
        <v>26</v>
      </c>
      <c r="O107" s="471" t="s">
        <v>26</v>
      </c>
      <c r="P107" s="471" t="s">
        <v>26</v>
      </c>
      <c r="Q107" s="471" t="s">
        <v>26</v>
      </c>
      <c r="R107" s="471" t="s">
        <v>26</v>
      </c>
      <c r="S107" s="471" t="s">
        <v>26</v>
      </c>
      <c r="T107" s="471" t="s">
        <v>26</v>
      </c>
      <c r="U107" s="471" t="s">
        <v>26</v>
      </c>
      <c r="V107" s="471" t="s">
        <v>26</v>
      </c>
      <c r="W107" s="471" t="s">
        <v>26</v>
      </c>
      <c r="X107" s="326"/>
      <c r="Y107" s="89"/>
    </row>
    <row r="108" spans="1:25" ht="18" customHeight="1" thickBot="1" x14ac:dyDescent="0.25">
      <c r="A108" s="467" t="s">
        <v>477</v>
      </c>
      <c r="B108" s="14" t="s">
        <v>12</v>
      </c>
      <c r="C108" s="37" t="s">
        <v>26</v>
      </c>
      <c r="D108" s="37" t="s">
        <v>26</v>
      </c>
      <c r="E108" s="316">
        <v>0</v>
      </c>
      <c r="F108" s="316">
        <v>0</v>
      </c>
      <c r="G108" s="316">
        <v>0</v>
      </c>
      <c r="H108" s="413">
        <v>0</v>
      </c>
      <c r="I108" s="413">
        <v>0</v>
      </c>
      <c r="J108" s="471" t="s">
        <v>26</v>
      </c>
      <c r="K108" s="471" t="s">
        <v>26</v>
      </c>
      <c r="L108" s="471" t="s">
        <v>26</v>
      </c>
      <c r="M108" s="471" t="s">
        <v>26</v>
      </c>
      <c r="N108" s="471" t="s">
        <v>26</v>
      </c>
      <c r="O108" s="471" t="s">
        <v>26</v>
      </c>
      <c r="P108" s="471" t="s">
        <v>26</v>
      </c>
      <c r="Q108" s="471" t="s">
        <v>26</v>
      </c>
      <c r="R108" s="471" t="s">
        <v>26</v>
      </c>
      <c r="S108" s="471" t="s">
        <v>26</v>
      </c>
      <c r="T108" s="471" t="s">
        <v>26</v>
      </c>
      <c r="U108" s="471" t="s">
        <v>26</v>
      </c>
      <c r="V108" s="471" t="s">
        <v>26</v>
      </c>
      <c r="W108" s="471" t="s">
        <v>26</v>
      </c>
      <c r="X108" s="326"/>
      <c r="Y108" s="89"/>
    </row>
    <row r="109" spans="1:25" ht="18" customHeight="1" thickBot="1" x14ac:dyDescent="0.25">
      <c r="A109" s="467" t="s">
        <v>478</v>
      </c>
      <c r="B109" s="14" t="s">
        <v>12</v>
      </c>
      <c r="C109" s="37" t="s">
        <v>26</v>
      </c>
      <c r="D109" s="37" t="s">
        <v>26</v>
      </c>
      <c r="E109" s="37" t="s">
        <v>26</v>
      </c>
      <c r="F109" s="316">
        <v>0</v>
      </c>
      <c r="G109" s="316">
        <v>0</v>
      </c>
      <c r="H109" s="413">
        <v>0</v>
      </c>
      <c r="I109" s="413">
        <v>0</v>
      </c>
      <c r="J109" s="413">
        <v>0</v>
      </c>
      <c r="K109" s="471" t="s">
        <v>26</v>
      </c>
      <c r="L109" s="471" t="s">
        <v>26</v>
      </c>
      <c r="M109" s="471" t="s">
        <v>26</v>
      </c>
      <c r="N109" s="471" t="s">
        <v>26</v>
      </c>
      <c r="O109" s="471" t="s">
        <v>26</v>
      </c>
      <c r="P109" s="471" t="s">
        <v>26</v>
      </c>
      <c r="Q109" s="471" t="s">
        <v>26</v>
      </c>
      <c r="R109" s="471" t="s">
        <v>26</v>
      </c>
      <c r="S109" s="471" t="s">
        <v>26</v>
      </c>
      <c r="T109" s="471" t="s">
        <v>26</v>
      </c>
      <c r="U109" s="471" t="s">
        <v>26</v>
      </c>
      <c r="V109" s="471" t="s">
        <v>26</v>
      </c>
      <c r="W109" s="471" t="s">
        <v>26</v>
      </c>
      <c r="X109" s="326"/>
      <c r="Y109" s="89"/>
    </row>
    <row r="110" spans="1:25" ht="18" customHeight="1" thickBot="1" x14ac:dyDescent="0.25">
      <c r="A110" s="467" t="s">
        <v>479</v>
      </c>
      <c r="B110" s="14" t="s">
        <v>12</v>
      </c>
      <c r="C110" s="37" t="s">
        <v>26</v>
      </c>
      <c r="D110" s="37" t="s">
        <v>26</v>
      </c>
      <c r="E110" s="37" t="s">
        <v>26</v>
      </c>
      <c r="F110" s="38" t="s">
        <v>26</v>
      </c>
      <c r="G110" s="316">
        <v>0</v>
      </c>
      <c r="H110" s="413">
        <v>0</v>
      </c>
      <c r="I110" s="413">
        <v>0</v>
      </c>
      <c r="J110" s="413">
        <v>0</v>
      </c>
      <c r="K110" s="413">
        <v>0</v>
      </c>
      <c r="L110" s="471" t="s">
        <v>26</v>
      </c>
      <c r="M110" s="471" t="s">
        <v>26</v>
      </c>
      <c r="N110" s="471" t="s">
        <v>26</v>
      </c>
      <c r="O110" s="471" t="s">
        <v>26</v>
      </c>
      <c r="P110" s="471" t="s">
        <v>26</v>
      </c>
      <c r="Q110" s="471" t="s">
        <v>26</v>
      </c>
      <c r="R110" s="471" t="s">
        <v>26</v>
      </c>
      <c r="S110" s="471" t="s">
        <v>26</v>
      </c>
      <c r="T110" s="471" t="s">
        <v>26</v>
      </c>
      <c r="U110" s="471" t="s">
        <v>26</v>
      </c>
      <c r="V110" s="471" t="s">
        <v>26</v>
      </c>
      <c r="W110" s="471" t="s">
        <v>26</v>
      </c>
      <c r="X110" s="326"/>
      <c r="Y110" s="89"/>
    </row>
    <row r="111" spans="1:25" ht="18" customHeight="1" thickBot="1" x14ac:dyDescent="0.25">
      <c r="A111" s="467" t="s">
        <v>480</v>
      </c>
      <c r="B111" s="14" t="s">
        <v>12</v>
      </c>
      <c r="C111" s="37" t="s">
        <v>26</v>
      </c>
      <c r="D111" s="37" t="s">
        <v>26</v>
      </c>
      <c r="E111" s="37" t="s">
        <v>26</v>
      </c>
      <c r="F111" s="38" t="s">
        <v>26</v>
      </c>
      <c r="G111" s="37" t="s">
        <v>26</v>
      </c>
      <c r="H111" s="413">
        <v>0</v>
      </c>
      <c r="I111" s="413">
        <v>0</v>
      </c>
      <c r="J111" s="413">
        <v>0</v>
      </c>
      <c r="K111" s="413">
        <v>0</v>
      </c>
      <c r="L111" s="471" t="s">
        <v>26</v>
      </c>
      <c r="M111" s="471" t="s">
        <v>26</v>
      </c>
      <c r="N111" s="471" t="s">
        <v>26</v>
      </c>
      <c r="O111" s="471" t="s">
        <v>26</v>
      </c>
      <c r="P111" s="471" t="s">
        <v>26</v>
      </c>
      <c r="Q111" s="471" t="s">
        <v>26</v>
      </c>
      <c r="R111" s="471" t="s">
        <v>26</v>
      </c>
      <c r="S111" s="471" t="s">
        <v>26</v>
      </c>
      <c r="T111" s="471" t="s">
        <v>26</v>
      </c>
      <c r="U111" s="471" t="s">
        <v>26</v>
      </c>
      <c r="V111" s="471" t="s">
        <v>26</v>
      </c>
      <c r="W111" s="471" t="s">
        <v>26</v>
      </c>
      <c r="X111" s="326"/>
      <c r="Y111" s="89"/>
    </row>
    <row r="112" spans="1:25" ht="18" customHeight="1" thickBot="1" x14ac:dyDescent="0.25">
      <c r="A112" s="467" t="s">
        <v>481</v>
      </c>
      <c r="B112" s="14" t="s">
        <v>12</v>
      </c>
      <c r="C112" s="37" t="s">
        <v>26</v>
      </c>
      <c r="D112" s="37" t="s">
        <v>26</v>
      </c>
      <c r="E112" s="37" t="s">
        <v>26</v>
      </c>
      <c r="F112" s="38" t="s">
        <v>26</v>
      </c>
      <c r="G112" s="37" t="s">
        <v>26</v>
      </c>
      <c r="H112" s="37" t="s">
        <v>26</v>
      </c>
      <c r="I112" s="413">
        <v>0</v>
      </c>
      <c r="J112" s="413">
        <v>0</v>
      </c>
      <c r="K112" s="413">
        <v>0</v>
      </c>
      <c r="L112" s="413">
        <v>0</v>
      </c>
      <c r="M112" s="413">
        <v>0</v>
      </c>
      <c r="N112" s="471" t="s">
        <v>26</v>
      </c>
      <c r="O112" s="471" t="s">
        <v>26</v>
      </c>
      <c r="P112" s="471" t="s">
        <v>26</v>
      </c>
      <c r="Q112" s="471" t="s">
        <v>26</v>
      </c>
      <c r="R112" s="471" t="s">
        <v>26</v>
      </c>
      <c r="S112" s="471" t="s">
        <v>26</v>
      </c>
      <c r="T112" s="471" t="s">
        <v>26</v>
      </c>
      <c r="U112" s="471" t="s">
        <v>26</v>
      </c>
      <c r="V112" s="471" t="s">
        <v>26</v>
      </c>
      <c r="W112" s="471" t="s">
        <v>26</v>
      </c>
      <c r="X112" s="326"/>
      <c r="Y112" s="89"/>
    </row>
    <row r="113" spans="1:25" ht="18" customHeight="1" thickBot="1" x14ac:dyDescent="0.25">
      <c r="A113" s="467" t="s">
        <v>482</v>
      </c>
      <c r="B113" s="14" t="s">
        <v>12</v>
      </c>
      <c r="C113" s="37" t="s">
        <v>26</v>
      </c>
      <c r="D113" s="37" t="s">
        <v>26</v>
      </c>
      <c r="E113" s="37" t="s">
        <v>26</v>
      </c>
      <c r="F113" s="38" t="s">
        <v>26</v>
      </c>
      <c r="G113" s="37" t="s">
        <v>26</v>
      </c>
      <c r="H113" s="37" t="s">
        <v>26</v>
      </c>
      <c r="I113" s="35" t="s">
        <v>26</v>
      </c>
      <c r="J113" s="413">
        <v>0</v>
      </c>
      <c r="K113" s="413">
        <v>0</v>
      </c>
      <c r="L113" s="413">
        <v>0</v>
      </c>
      <c r="M113" s="413">
        <v>0</v>
      </c>
      <c r="N113" s="471" t="s">
        <v>26</v>
      </c>
      <c r="O113" s="471" t="s">
        <v>26</v>
      </c>
      <c r="P113" s="471" t="s">
        <v>26</v>
      </c>
      <c r="Q113" s="471" t="s">
        <v>26</v>
      </c>
      <c r="R113" s="471" t="s">
        <v>26</v>
      </c>
      <c r="S113" s="471" t="s">
        <v>26</v>
      </c>
      <c r="T113" s="471" t="s">
        <v>26</v>
      </c>
      <c r="U113" s="471" t="s">
        <v>26</v>
      </c>
      <c r="V113" s="471" t="s">
        <v>26</v>
      </c>
      <c r="W113" s="471" t="s">
        <v>26</v>
      </c>
      <c r="X113" s="326"/>
      <c r="Y113" s="89"/>
    </row>
    <row r="114" spans="1:25" ht="18" customHeight="1" thickBot="1" x14ac:dyDescent="0.25">
      <c r="A114" s="467" t="s">
        <v>483</v>
      </c>
      <c r="B114" s="14" t="s">
        <v>12</v>
      </c>
      <c r="C114" s="37" t="s">
        <v>26</v>
      </c>
      <c r="D114" s="37" t="s">
        <v>26</v>
      </c>
      <c r="E114" s="37" t="s">
        <v>26</v>
      </c>
      <c r="F114" s="38" t="s">
        <v>26</v>
      </c>
      <c r="G114" s="37" t="s">
        <v>26</v>
      </c>
      <c r="H114" s="37" t="s">
        <v>26</v>
      </c>
      <c r="I114" s="35" t="s">
        <v>26</v>
      </c>
      <c r="J114" s="35" t="s">
        <v>26</v>
      </c>
      <c r="K114" s="413">
        <v>0</v>
      </c>
      <c r="L114" s="413">
        <v>0</v>
      </c>
      <c r="M114" s="413">
        <v>0</v>
      </c>
      <c r="N114" s="413">
        <v>0</v>
      </c>
      <c r="O114" s="413">
        <v>0</v>
      </c>
      <c r="P114" s="413">
        <v>0</v>
      </c>
      <c r="Q114" s="471" t="s">
        <v>26</v>
      </c>
      <c r="R114" s="471" t="s">
        <v>26</v>
      </c>
      <c r="S114" s="471" t="s">
        <v>26</v>
      </c>
      <c r="T114" s="471" t="s">
        <v>26</v>
      </c>
      <c r="U114" s="471" t="s">
        <v>26</v>
      </c>
      <c r="V114" s="471" t="s">
        <v>26</v>
      </c>
      <c r="W114" s="471" t="s">
        <v>26</v>
      </c>
      <c r="X114" s="326"/>
      <c r="Y114" s="89"/>
    </row>
    <row r="115" spans="1:25" ht="18" customHeight="1" thickBot="1" x14ac:dyDescent="0.25">
      <c r="A115" s="467" t="s">
        <v>484</v>
      </c>
      <c r="B115" s="14" t="s">
        <v>12</v>
      </c>
      <c r="C115" s="37" t="s">
        <v>26</v>
      </c>
      <c r="D115" s="37" t="s">
        <v>26</v>
      </c>
      <c r="E115" s="37" t="s">
        <v>26</v>
      </c>
      <c r="F115" s="38" t="s">
        <v>26</v>
      </c>
      <c r="G115" s="37" t="s">
        <v>26</v>
      </c>
      <c r="H115" s="37" t="s">
        <v>26</v>
      </c>
      <c r="I115" s="35" t="s">
        <v>26</v>
      </c>
      <c r="J115" s="35" t="s">
        <v>26</v>
      </c>
      <c r="K115" s="37" t="s">
        <v>26</v>
      </c>
      <c r="L115" s="413">
        <v>0</v>
      </c>
      <c r="M115" s="413">
        <v>0</v>
      </c>
      <c r="N115" s="413">
        <v>0</v>
      </c>
      <c r="O115" s="413">
        <v>0</v>
      </c>
      <c r="P115" s="413">
        <v>0</v>
      </c>
      <c r="Q115" s="413">
        <v>0</v>
      </c>
      <c r="R115" s="471" t="s">
        <v>26</v>
      </c>
      <c r="S115" s="471" t="s">
        <v>26</v>
      </c>
      <c r="T115" s="471" t="s">
        <v>26</v>
      </c>
      <c r="U115" s="471" t="s">
        <v>26</v>
      </c>
      <c r="V115" s="471" t="s">
        <v>26</v>
      </c>
      <c r="W115" s="471" t="s">
        <v>26</v>
      </c>
      <c r="X115" s="326"/>
      <c r="Y115" s="89"/>
    </row>
    <row r="116" spans="1:25" ht="18" customHeight="1" thickBot="1" x14ac:dyDescent="0.25">
      <c r="A116" s="467" t="s">
        <v>485</v>
      </c>
      <c r="B116" s="14" t="s">
        <v>12</v>
      </c>
      <c r="C116" s="37" t="s">
        <v>26</v>
      </c>
      <c r="D116" s="37" t="s">
        <v>26</v>
      </c>
      <c r="E116" s="37" t="s">
        <v>26</v>
      </c>
      <c r="F116" s="38" t="s">
        <v>26</v>
      </c>
      <c r="G116" s="37" t="s">
        <v>26</v>
      </c>
      <c r="H116" s="37" t="s">
        <v>26</v>
      </c>
      <c r="I116" s="35" t="s">
        <v>26</v>
      </c>
      <c r="J116" s="35" t="s">
        <v>26</v>
      </c>
      <c r="K116" s="37" t="s">
        <v>26</v>
      </c>
      <c r="L116" s="37" t="s">
        <v>26</v>
      </c>
      <c r="M116" s="413">
        <v>0</v>
      </c>
      <c r="N116" s="413">
        <v>0</v>
      </c>
      <c r="O116" s="413">
        <v>0</v>
      </c>
      <c r="P116" s="413">
        <v>0</v>
      </c>
      <c r="Q116" s="413">
        <v>0</v>
      </c>
      <c r="R116" s="413">
        <v>0</v>
      </c>
      <c r="S116" s="413">
        <v>0</v>
      </c>
      <c r="T116" s="471" t="s">
        <v>26</v>
      </c>
      <c r="U116" s="471" t="s">
        <v>26</v>
      </c>
      <c r="V116" s="471" t="s">
        <v>26</v>
      </c>
      <c r="W116" s="471" t="s">
        <v>26</v>
      </c>
      <c r="X116" s="326"/>
      <c r="Y116" s="89"/>
    </row>
    <row r="117" spans="1:25" ht="33" customHeight="1" thickBot="1" x14ac:dyDescent="0.25">
      <c r="A117" s="18" t="s">
        <v>114</v>
      </c>
      <c r="B117" s="14" t="s">
        <v>12</v>
      </c>
      <c r="C117" s="316">
        <v>0</v>
      </c>
      <c r="D117" s="316">
        <v>0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6">
        <v>0</v>
      </c>
      <c r="L117" s="316">
        <v>0</v>
      </c>
      <c r="M117" s="316">
        <v>0</v>
      </c>
      <c r="N117" s="316">
        <v>0</v>
      </c>
      <c r="O117" s="316">
        <v>0</v>
      </c>
      <c r="P117" s="316">
        <v>0</v>
      </c>
      <c r="Q117" s="316">
        <v>0</v>
      </c>
      <c r="R117" s="316">
        <v>0</v>
      </c>
      <c r="S117" s="316">
        <v>0</v>
      </c>
      <c r="T117" s="316">
        <v>0</v>
      </c>
      <c r="U117" s="316">
        <v>0</v>
      </c>
      <c r="V117" s="316">
        <v>0</v>
      </c>
      <c r="W117" s="316">
        <v>0</v>
      </c>
      <c r="X117" s="326"/>
      <c r="Y117" s="89"/>
    </row>
    <row r="118" spans="1:25" ht="33" customHeight="1" thickBot="1" x14ac:dyDescent="0.25">
      <c r="A118" s="17" t="s">
        <v>115</v>
      </c>
      <c r="B118" s="14" t="s">
        <v>12</v>
      </c>
      <c r="C118" s="9" t="s">
        <v>46</v>
      </c>
      <c r="D118" s="316">
        <v>0</v>
      </c>
      <c r="E118" s="316">
        <v>0</v>
      </c>
      <c r="F118" s="316">
        <v>0</v>
      </c>
      <c r="G118" s="316">
        <v>0</v>
      </c>
      <c r="H118" s="316">
        <v>0</v>
      </c>
      <c r="I118" s="316">
        <v>0</v>
      </c>
      <c r="J118" s="316">
        <v>0</v>
      </c>
      <c r="K118" s="316">
        <v>0</v>
      </c>
      <c r="L118" s="316">
        <v>0</v>
      </c>
      <c r="M118" s="316">
        <v>0</v>
      </c>
      <c r="N118" s="316">
        <v>0</v>
      </c>
      <c r="O118" s="316">
        <v>0</v>
      </c>
      <c r="P118" s="316">
        <v>0</v>
      </c>
      <c r="Q118" s="316">
        <v>0</v>
      </c>
      <c r="R118" s="316">
        <v>0</v>
      </c>
      <c r="S118" s="316">
        <v>0</v>
      </c>
      <c r="T118" s="316">
        <v>0</v>
      </c>
      <c r="U118" s="316">
        <v>0</v>
      </c>
      <c r="V118" s="316">
        <v>0</v>
      </c>
      <c r="W118" s="316">
        <v>0</v>
      </c>
      <c r="X118" s="326"/>
      <c r="Y118" s="89"/>
    </row>
    <row r="119" spans="1:25" ht="33" customHeight="1" thickBot="1" x14ac:dyDescent="0.25">
      <c r="A119" s="17" t="s">
        <v>112</v>
      </c>
      <c r="B119" s="14" t="s">
        <v>12</v>
      </c>
      <c r="C119" s="9" t="s">
        <v>46</v>
      </c>
      <c r="D119" s="9" t="s">
        <v>46</v>
      </c>
      <c r="E119" s="316">
        <v>0</v>
      </c>
      <c r="F119" s="316">
        <v>0</v>
      </c>
      <c r="G119" s="316">
        <v>0</v>
      </c>
      <c r="H119" s="316">
        <v>0</v>
      </c>
      <c r="I119" s="316">
        <v>0</v>
      </c>
      <c r="J119" s="316">
        <v>0</v>
      </c>
      <c r="K119" s="316">
        <v>0</v>
      </c>
      <c r="L119" s="316">
        <v>0</v>
      </c>
      <c r="M119" s="316">
        <v>0</v>
      </c>
      <c r="N119" s="316">
        <v>0</v>
      </c>
      <c r="O119" s="316">
        <v>0</v>
      </c>
      <c r="P119" s="316">
        <v>0</v>
      </c>
      <c r="Q119" s="316">
        <v>0</v>
      </c>
      <c r="R119" s="316">
        <v>0</v>
      </c>
      <c r="S119" s="316">
        <v>0</v>
      </c>
      <c r="T119" s="316">
        <v>0</v>
      </c>
      <c r="U119" s="316">
        <v>0</v>
      </c>
      <c r="V119" s="316">
        <v>0</v>
      </c>
      <c r="W119" s="316">
        <v>0</v>
      </c>
      <c r="X119" s="326"/>
      <c r="Y119" s="89"/>
    </row>
    <row r="120" spans="1:25" ht="33" customHeight="1" thickBot="1" x14ac:dyDescent="0.25">
      <c r="A120" s="17" t="s">
        <v>116</v>
      </c>
      <c r="B120" s="14" t="s">
        <v>12</v>
      </c>
      <c r="C120" s="9" t="s">
        <v>46</v>
      </c>
      <c r="D120" s="9" t="s">
        <v>46</v>
      </c>
      <c r="E120" s="9" t="s">
        <v>46</v>
      </c>
      <c r="F120" s="316">
        <v>0</v>
      </c>
      <c r="G120" s="316">
        <v>0</v>
      </c>
      <c r="H120" s="316">
        <v>0</v>
      </c>
      <c r="I120" s="316">
        <v>0</v>
      </c>
      <c r="J120" s="316">
        <v>0</v>
      </c>
      <c r="K120" s="316">
        <v>0</v>
      </c>
      <c r="L120" s="316">
        <v>0</v>
      </c>
      <c r="M120" s="316">
        <v>0</v>
      </c>
      <c r="N120" s="316">
        <v>0</v>
      </c>
      <c r="O120" s="316">
        <v>0</v>
      </c>
      <c r="P120" s="316">
        <v>0</v>
      </c>
      <c r="Q120" s="316">
        <v>0</v>
      </c>
      <c r="R120" s="316">
        <v>0</v>
      </c>
      <c r="S120" s="316">
        <v>0</v>
      </c>
      <c r="T120" s="316">
        <v>0</v>
      </c>
      <c r="U120" s="316">
        <v>0</v>
      </c>
      <c r="V120" s="316">
        <v>0</v>
      </c>
      <c r="W120" s="316">
        <v>0</v>
      </c>
      <c r="X120" s="326"/>
      <c r="Y120" s="89"/>
    </row>
    <row r="121" spans="1:25" ht="33" customHeight="1" thickBot="1" x14ac:dyDescent="0.25">
      <c r="A121" s="17" t="s">
        <v>117</v>
      </c>
      <c r="B121" s="14" t="s">
        <v>12</v>
      </c>
      <c r="C121" s="9" t="s">
        <v>46</v>
      </c>
      <c r="D121" s="9" t="s">
        <v>46</v>
      </c>
      <c r="E121" s="9" t="s">
        <v>46</v>
      </c>
      <c r="F121" s="9" t="s">
        <v>46</v>
      </c>
      <c r="G121" s="316">
        <v>0</v>
      </c>
      <c r="H121" s="316">
        <v>0</v>
      </c>
      <c r="I121" s="316">
        <v>0</v>
      </c>
      <c r="J121" s="316">
        <v>0</v>
      </c>
      <c r="K121" s="316">
        <v>0</v>
      </c>
      <c r="L121" s="316">
        <v>0</v>
      </c>
      <c r="M121" s="316">
        <v>0</v>
      </c>
      <c r="N121" s="316">
        <v>0</v>
      </c>
      <c r="O121" s="316">
        <v>0</v>
      </c>
      <c r="P121" s="316">
        <v>0</v>
      </c>
      <c r="Q121" s="316">
        <v>0</v>
      </c>
      <c r="R121" s="316">
        <v>0</v>
      </c>
      <c r="S121" s="316">
        <v>0</v>
      </c>
      <c r="T121" s="316">
        <v>0</v>
      </c>
      <c r="U121" s="316">
        <v>0</v>
      </c>
      <c r="V121" s="316">
        <v>0</v>
      </c>
      <c r="W121" s="316">
        <v>0</v>
      </c>
      <c r="X121" s="326"/>
      <c r="Y121" s="89"/>
    </row>
    <row r="122" spans="1:25" ht="33" customHeight="1" thickBot="1" x14ac:dyDescent="0.25">
      <c r="A122" s="17" t="s">
        <v>118</v>
      </c>
      <c r="B122" s="14" t="s">
        <v>12</v>
      </c>
      <c r="C122" s="9" t="s">
        <v>46</v>
      </c>
      <c r="D122" s="9" t="s">
        <v>46</v>
      </c>
      <c r="E122" s="9" t="s">
        <v>46</v>
      </c>
      <c r="F122" s="9" t="s">
        <v>46</v>
      </c>
      <c r="G122" s="9" t="s">
        <v>46</v>
      </c>
      <c r="H122" s="316">
        <v>0</v>
      </c>
      <c r="I122" s="316">
        <v>0</v>
      </c>
      <c r="J122" s="316">
        <v>0</v>
      </c>
      <c r="K122" s="316">
        <v>0</v>
      </c>
      <c r="L122" s="316">
        <v>0</v>
      </c>
      <c r="M122" s="316">
        <v>0</v>
      </c>
      <c r="N122" s="316">
        <v>0</v>
      </c>
      <c r="O122" s="316">
        <v>0</v>
      </c>
      <c r="P122" s="316">
        <v>0</v>
      </c>
      <c r="Q122" s="316">
        <v>0</v>
      </c>
      <c r="R122" s="316">
        <v>0</v>
      </c>
      <c r="S122" s="316">
        <v>0</v>
      </c>
      <c r="T122" s="316">
        <v>0</v>
      </c>
      <c r="U122" s="316">
        <v>0</v>
      </c>
      <c r="V122" s="316">
        <v>0</v>
      </c>
      <c r="W122" s="316">
        <v>0</v>
      </c>
      <c r="X122" s="326"/>
      <c r="Y122" s="89"/>
    </row>
    <row r="123" spans="1:25" ht="33" customHeight="1" thickBot="1" x14ac:dyDescent="0.25">
      <c r="A123" s="17" t="s">
        <v>119</v>
      </c>
      <c r="B123" s="14" t="s">
        <v>12</v>
      </c>
      <c r="C123" s="9" t="s">
        <v>46</v>
      </c>
      <c r="D123" s="9" t="s">
        <v>46</v>
      </c>
      <c r="E123" s="9" t="s">
        <v>46</v>
      </c>
      <c r="F123" s="9" t="s">
        <v>46</v>
      </c>
      <c r="G123" s="9" t="s">
        <v>46</v>
      </c>
      <c r="H123" s="9" t="s">
        <v>46</v>
      </c>
      <c r="I123" s="316">
        <v>0</v>
      </c>
      <c r="J123" s="316">
        <v>0</v>
      </c>
      <c r="K123" s="316">
        <v>0</v>
      </c>
      <c r="L123" s="316">
        <v>0</v>
      </c>
      <c r="M123" s="316">
        <v>0</v>
      </c>
      <c r="N123" s="316">
        <v>0</v>
      </c>
      <c r="O123" s="316">
        <v>0</v>
      </c>
      <c r="P123" s="316">
        <v>0</v>
      </c>
      <c r="Q123" s="316">
        <v>0</v>
      </c>
      <c r="R123" s="316">
        <v>0</v>
      </c>
      <c r="S123" s="316">
        <v>0</v>
      </c>
      <c r="T123" s="316">
        <v>0</v>
      </c>
      <c r="U123" s="316">
        <v>0</v>
      </c>
      <c r="V123" s="316">
        <v>0</v>
      </c>
      <c r="W123" s="316">
        <v>0</v>
      </c>
      <c r="X123" s="326"/>
      <c r="Y123" s="89"/>
    </row>
    <row r="124" spans="1:25" ht="33" customHeight="1" thickBot="1" x14ac:dyDescent="0.25">
      <c r="A124" s="17" t="s">
        <v>120</v>
      </c>
      <c r="B124" s="14" t="s">
        <v>12</v>
      </c>
      <c r="C124" s="9" t="s">
        <v>46</v>
      </c>
      <c r="D124" s="9" t="s">
        <v>46</v>
      </c>
      <c r="E124" s="9" t="s">
        <v>46</v>
      </c>
      <c r="F124" s="9" t="s">
        <v>46</v>
      </c>
      <c r="G124" s="9" t="s">
        <v>46</v>
      </c>
      <c r="H124" s="9" t="s">
        <v>46</v>
      </c>
      <c r="I124" s="9" t="s">
        <v>46</v>
      </c>
      <c r="J124" s="316">
        <v>0</v>
      </c>
      <c r="K124" s="316">
        <v>0</v>
      </c>
      <c r="L124" s="316">
        <v>0</v>
      </c>
      <c r="M124" s="316">
        <v>0</v>
      </c>
      <c r="N124" s="316">
        <v>0</v>
      </c>
      <c r="O124" s="316">
        <v>0</v>
      </c>
      <c r="P124" s="316">
        <v>0</v>
      </c>
      <c r="Q124" s="316">
        <v>0</v>
      </c>
      <c r="R124" s="316">
        <v>0</v>
      </c>
      <c r="S124" s="316">
        <v>0</v>
      </c>
      <c r="T124" s="316">
        <v>0</v>
      </c>
      <c r="U124" s="316">
        <v>0</v>
      </c>
      <c r="V124" s="316">
        <v>0</v>
      </c>
      <c r="W124" s="316">
        <v>0</v>
      </c>
      <c r="X124" s="326"/>
      <c r="Y124" s="89"/>
    </row>
    <row r="125" spans="1:25" ht="33" customHeight="1" thickBot="1" x14ac:dyDescent="0.25">
      <c r="A125" s="17" t="s">
        <v>121</v>
      </c>
      <c r="B125" s="14" t="s">
        <v>12</v>
      </c>
      <c r="C125" s="9" t="s">
        <v>46</v>
      </c>
      <c r="D125" s="9" t="s">
        <v>46</v>
      </c>
      <c r="E125" s="9" t="s">
        <v>46</v>
      </c>
      <c r="F125" s="9" t="s">
        <v>46</v>
      </c>
      <c r="G125" s="9" t="s">
        <v>46</v>
      </c>
      <c r="H125" s="9" t="s">
        <v>46</v>
      </c>
      <c r="I125" s="9" t="s">
        <v>46</v>
      </c>
      <c r="J125" s="9" t="s">
        <v>46</v>
      </c>
      <c r="K125" s="316">
        <v>0</v>
      </c>
      <c r="L125" s="316">
        <v>0</v>
      </c>
      <c r="M125" s="316">
        <v>0</v>
      </c>
      <c r="N125" s="316">
        <v>0</v>
      </c>
      <c r="O125" s="316">
        <v>0</v>
      </c>
      <c r="P125" s="316">
        <v>0</v>
      </c>
      <c r="Q125" s="316">
        <v>0</v>
      </c>
      <c r="R125" s="316">
        <v>0</v>
      </c>
      <c r="S125" s="316">
        <v>0</v>
      </c>
      <c r="T125" s="316">
        <v>0</v>
      </c>
      <c r="U125" s="316">
        <v>0</v>
      </c>
      <c r="V125" s="316">
        <v>0</v>
      </c>
      <c r="W125" s="316">
        <v>0</v>
      </c>
      <c r="X125" s="326"/>
      <c r="Y125" s="89"/>
    </row>
    <row r="126" spans="1:25" ht="33" customHeight="1" thickBot="1" x14ac:dyDescent="0.25">
      <c r="A126" s="17" t="s">
        <v>122</v>
      </c>
      <c r="B126" s="14" t="s">
        <v>12</v>
      </c>
      <c r="C126" s="9" t="s">
        <v>46</v>
      </c>
      <c r="D126" s="9" t="s">
        <v>46</v>
      </c>
      <c r="E126" s="9" t="s">
        <v>46</v>
      </c>
      <c r="F126" s="9" t="s">
        <v>46</v>
      </c>
      <c r="G126" s="9" t="s">
        <v>46</v>
      </c>
      <c r="H126" s="9" t="s">
        <v>46</v>
      </c>
      <c r="I126" s="9" t="s">
        <v>46</v>
      </c>
      <c r="J126" s="9" t="s">
        <v>46</v>
      </c>
      <c r="K126" s="9" t="s">
        <v>46</v>
      </c>
      <c r="L126" s="316">
        <v>0</v>
      </c>
      <c r="M126" s="316">
        <v>0</v>
      </c>
      <c r="N126" s="316">
        <v>0</v>
      </c>
      <c r="O126" s="316">
        <v>0</v>
      </c>
      <c r="P126" s="316">
        <v>0</v>
      </c>
      <c r="Q126" s="316">
        <v>0</v>
      </c>
      <c r="R126" s="316">
        <v>0</v>
      </c>
      <c r="S126" s="316">
        <v>0</v>
      </c>
      <c r="T126" s="316">
        <v>0</v>
      </c>
      <c r="U126" s="316">
        <v>0</v>
      </c>
      <c r="V126" s="316">
        <v>0</v>
      </c>
      <c r="W126" s="316">
        <v>0</v>
      </c>
      <c r="X126" s="326"/>
      <c r="Y126" s="89"/>
    </row>
    <row r="127" spans="1:25" ht="33" customHeight="1" thickBot="1" x14ac:dyDescent="0.25">
      <c r="A127" s="17" t="s">
        <v>123</v>
      </c>
      <c r="B127" s="14" t="s">
        <v>12</v>
      </c>
      <c r="C127" s="9" t="s">
        <v>46</v>
      </c>
      <c r="D127" s="9" t="s">
        <v>46</v>
      </c>
      <c r="E127" s="9" t="s">
        <v>46</v>
      </c>
      <c r="F127" s="9" t="s">
        <v>46</v>
      </c>
      <c r="G127" s="9" t="s">
        <v>46</v>
      </c>
      <c r="H127" s="9" t="s">
        <v>46</v>
      </c>
      <c r="I127" s="9" t="s">
        <v>46</v>
      </c>
      <c r="J127" s="9" t="s">
        <v>46</v>
      </c>
      <c r="K127" s="9" t="s">
        <v>46</v>
      </c>
      <c r="L127" s="9" t="s">
        <v>46</v>
      </c>
      <c r="M127" s="316">
        <v>0</v>
      </c>
      <c r="N127" s="316">
        <v>0</v>
      </c>
      <c r="O127" s="316">
        <v>0</v>
      </c>
      <c r="P127" s="316">
        <v>0</v>
      </c>
      <c r="Q127" s="316">
        <v>0</v>
      </c>
      <c r="R127" s="316">
        <v>0</v>
      </c>
      <c r="S127" s="316">
        <v>0</v>
      </c>
      <c r="T127" s="316">
        <v>0</v>
      </c>
      <c r="U127" s="316">
        <v>0</v>
      </c>
      <c r="V127" s="316">
        <v>0</v>
      </c>
      <c r="W127" s="316">
        <v>0</v>
      </c>
      <c r="X127" s="326"/>
      <c r="Y127" s="89"/>
    </row>
    <row r="128" spans="1:25" ht="33" customHeight="1" thickBot="1" x14ac:dyDescent="0.25">
      <c r="A128" s="17" t="s">
        <v>113</v>
      </c>
      <c r="B128" s="14" t="s">
        <v>12</v>
      </c>
      <c r="C128" s="9" t="s">
        <v>46</v>
      </c>
      <c r="D128" s="9" t="s">
        <v>46</v>
      </c>
      <c r="E128" s="9" t="s">
        <v>46</v>
      </c>
      <c r="F128" s="9" t="s">
        <v>46</v>
      </c>
      <c r="G128" s="9" t="s">
        <v>46</v>
      </c>
      <c r="H128" s="9" t="s">
        <v>46</v>
      </c>
      <c r="I128" s="9" t="s">
        <v>46</v>
      </c>
      <c r="J128" s="9" t="s">
        <v>46</v>
      </c>
      <c r="K128" s="9" t="s">
        <v>46</v>
      </c>
      <c r="L128" s="9" t="s">
        <v>46</v>
      </c>
      <c r="M128" s="9" t="s">
        <v>46</v>
      </c>
      <c r="N128" s="316">
        <v>0</v>
      </c>
      <c r="O128" s="316">
        <v>0</v>
      </c>
      <c r="P128" s="316">
        <v>0</v>
      </c>
      <c r="Q128" s="316">
        <v>0</v>
      </c>
      <c r="R128" s="316">
        <v>0</v>
      </c>
      <c r="S128" s="316">
        <v>0</v>
      </c>
      <c r="T128" s="316">
        <v>0</v>
      </c>
      <c r="U128" s="316">
        <v>0</v>
      </c>
      <c r="V128" s="316">
        <v>0</v>
      </c>
      <c r="W128" s="316">
        <v>0</v>
      </c>
      <c r="X128" s="326"/>
      <c r="Y128" s="89"/>
    </row>
    <row r="129" spans="1:25" ht="33" customHeight="1" thickBot="1" x14ac:dyDescent="0.25">
      <c r="A129" s="17" t="s">
        <v>124</v>
      </c>
      <c r="B129" s="14" t="s">
        <v>12</v>
      </c>
      <c r="C129" s="9" t="s">
        <v>46</v>
      </c>
      <c r="D129" s="9" t="s">
        <v>46</v>
      </c>
      <c r="E129" s="9" t="s">
        <v>46</v>
      </c>
      <c r="F129" s="9" t="s">
        <v>46</v>
      </c>
      <c r="G129" s="9" t="s">
        <v>46</v>
      </c>
      <c r="H129" s="9" t="s">
        <v>46</v>
      </c>
      <c r="I129" s="9" t="s">
        <v>46</v>
      </c>
      <c r="J129" s="9" t="s">
        <v>46</v>
      </c>
      <c r="K129" s="9" t="s">
        <v>46</v>
      </c>
      <c r="L129" s="9" t="s">
        <v>46</v>
      </c>
      <c r="M129" s="9" t="s">
        <v>46</v>
      </c>
      <c r="N129" s="9" t="s">
        <v>46</v>
      </c>
      <c r="O129" s="316">
        <v>0</v>
      </c>
      <c r="P129" s="316">
        <v>0</v>
      </c>
      <c r="Q129" s="316">
        <v>0</v>
      </c>
      <c r="R129" s="316">
        <v>0</v>
      </c>
      <c r="S129" s="316">
        <v>0</v>
      </c>
      <c r="T129" s="316">
        <v>0</v>
      </c>
      <c r="U129" s="316">
        <v>0</v>
      </c>
      <c r="V129" s="316">
        <v>0</v>
      </c>
      <c r="W129" s="316">
        <v>0</v>
      </c>
      <c r="X129" s="326"/>
      <c r="Y129" s="89"/>
    </row>
    <row r="130" spans="1:25" ht="33" customHeight="1" thickBot="1" x14ac:dyDescent="0.25">
      <c r="A130" s="17" t="s">
        <v>125</v>
      </c>
      <c r="B130" s="14" t="s">
        <v>12</v>
      </c>
      <c r="C130" s="9" t="s">
        <v>46</v>
      </c>
      <c r="D130" s="9" t="s">
        <v>46</v>
      </c>
      <c r="E130" s="9" t="s">
        <v>46</v>
      </c>
      <c r="F130" s="9" t="s">
        <v>46</v>
      </c>
      <c r="G130" s="9" t="s">
        <v>46</v>
      </c>
      <c r="H130" s="9" t="s">
        <v>46</v>
      </c>
      <c r="I130" s="9" t="s">
        <v>46</v>
      </c>
      <c r="J130" s="9" t="s">
        <v>46</v>
      </c>
      <c r="K130" s="9" t="s">
        <v>46</v>
      </c>
      <c r="L130" s="9" t="s">
        <v>46</v>
      </c>
      <c r="M130" s="9" t="s">
        <v>46</v>
      </c>
      <c r="N130" s="9" t="s">
        <v>46</v>
      </c>
      <c r="O130" s="9" t="s">
        <v>46</v>
      </c>
      <c r="P130" s="316">
        <v>0</v>
      </c>
      <c r="Q130" s="316">
        <v>0</v>
      </c>
      <c r="R130" s="316">
        <v>0</v>
      </c>
      <c r="S130" s="316">
        <v>0</v>
      </c>
      <c r="T130" s="316">
        <v>0</v>
      </c>
      <c r="U130" s="316">
        <v>0</v>
      </c>
      <c r="V130" s="316">
        <v>0</v>
      </c>
      <c r="W130" s="316">
        <v>0</v>
      </c>
      <c r="X130" s="326"/>
      <c r="Y130" s="89"/>
    </row>
    <row r="131" spans="1:25" ht="33" customHeight="1" thickBot="1" x14ac:dyDescent="0.25">
      <c r="A131" s="17" t="s">
        <v>126</v>
      </c>
      <c r="B131" s="14" t="s">
        <v>12</v>
      </c>
      <c r="C131" s="9" t="s">
        <v>46</v>
      </c>
      <c r="D131" s="9" t="s">
        <v>46</v>
      </c>
      <c r="E131" s="9" t="s">
        <v>46</v>
      </c>
      <c r="F131" s="9" t="s">
        <v>46</v>
      </c>
      <c r="G131" s="9" t="s">
        <v>46</v>
      </c>
      <c r="H131" s="9" t="s">
        <v>46</v>
      </c>
      <c r="I131" s="9" t="s">
        <v>46</v>
      </c>
      <c r="J131" s="9" t="s">
        <v>46</v>
      </c>
      <c r="K131" s="9" t="s">
        <v>46</v>
      </c>
      <c r="L131" s="9" t="s">
        <v>46</v>
      </c>
      <c r="M131" s="9" t="s">
        <v>46</v>
      </c>
      <c r="N131" s="9" t="s">
        <v>46</v>
      </c>
      <c r="O131" s="9" t="s">
        <v>46</v>
      </c>
      <c r="P131" s="9" t="s">
        <v>46</v>
      </c>
      <c r="Q131" s="316">
        <v>0</v>
      </c>
      <c r="R131" s="316">
        <v>0</v>
      </c>
      <c r="S131" s="316">
        <v>0</v>
      </c>
      <c r="T131" s="316">
        <v>0</v>
      </c>
      <c r="U131" s="316">
        <v>0</v>
      </c>
      <c r="V131" s="316">
        <v>0</v>
      </c>
      <c r="W131" s="316">
        <v>0</v>
      </c>
      <c r="X131" s="326"/>
      <c r="Y131" s="89"/>
    </row>
    <row r="132" spans="1:25" ht="33" customHeight="1" thickBot="1" x14ac:dyDescent="0.25">
      <c r="A132" s="17" t="s">
        <v>128</v>
      </c>
      <c r="B132" s="14" t="s">
        <v>12</v>
      </c>
      <c r="C132" s="9" t="s">
        <v>46</v>
      </c>
      <c r="D132" s="9" t="s">
        <v>46</v>
      </c>
      <c r="E132" s="9" t="s">
        <v>46</v>
      </c>
      <c r="F132" s="9" t="s">
        <v>46</v>
      </c>
      <c r="G132" s="9" t="s">
        <v>46</v>
      </c>
      <c r="H132" s="9" t="s">
        <v>46</v>
      </c>
      <c r="I132" s="9" t="s">
        <v>46</v>
      </c>
      <c r="J132" s="9" t="s">
        <v>46</v>
      </c>
      <c r="K132" s="9" t="s">
        <v>46</v>
      </c>
      <c r="L132" s="9" t="s">
        <v>46</v>
      </c>
      <c r="M132" s="9" t="s">
        <v>46</v>
      </c>
      <c r="N132" s="9" t="s">
        <v>46</v>
      </c>
      <c r="O132" s="9" t="s">
        <v>46</v>
      </c>
      <c r="P132" s="9" t="s">
        <v>46</v>
      </c>
      <c r="Q132" s="9" t="s">
        <v>46</v>
      </c>
      <c r="R132" s="316">
        <v>0</v>
      </c>
      <c r="S132" s="316">
        <v>0</v>
      </c>
      <c r="T132" s="316">
        <v>0</v>
      </c>
      <c r="U132" s="316">
        <v>0</v>
      </c>
      <c r="V132" s="316">
        <v>0</v>
      </c>
      <c r="W132" s="316">
        <v>0</v>
      </c>
      <c r="X132" s="326"/>
      <c r="Y132" s="89"/>
    </row>
    <row r="133" spans="1:25" ht="33" customHeight="1" thickBot="1" x14ac:dyDescent="0.25">
      <c r="A133" s="17" t="s">
        <v>127</v>
      </c>
      <c r="B133" s="14" t="s">
        <v>12</v>
      </c>
      <c r="C133" s="9" t="s">
        <v>46</v>
      </c>
      <c r="D133" s="9" t="s">
        <v>46</v>
      </c>
      <c r="E133" s="9" t="s">
        <v>46</v>
      </c>
      <c r="F133" s="9" t="s">
        <v>46</v>
      </c>
      <c r="G133" s="9" t="s">
        <v>46</v>
      </c>
      <c r="H133" s="9" t="s">
        <v>46</v>
      </c>
      <c r="I133" s="9" t="s">
        <v>46</v>
      </c>
      <c r="J133" s="9" t="s">
        <v>46</v>
      </c>
      <c r="K133" s="9" t="s">
        <v>46</v>
      </c>
      <c r="L133" s="9" t="s">
        <v>46</v>
      </c>
      <c r="M133" s="9" t="s">
        <v>46</v>
      </c>
      <c r="N133" s="9" t="s">
        <v>46</v>
      </c>
      <c r="O133" s="9" t="s">
        <v>46</v>
      </c>
      <c r="P133" s="9" t="s">
        <v>46</v>
      </c>
      <c r="Q133" s="9" t="s">
        <v>46</v>
      </c>
      <c r="R133" s="9" t="s">
        <v>46</v>
      </c>
      <c r="S133" s="316">
        <v>0</v>
      </c>
      <c r="T133" s="316">
        <v>0</v>
      </c>
      <c r="U133" s="316">
        <v>0</v>
      </c>
      <c r="V133" s="316">
        <v>0</v>
      </c>
      <c r="W133" s="316">
        <v>0</v>
      </c>
      <c r="X133" s="326"/>
      <c r="Y133" s="89"/>
    </row>
    <row r="134" spans="1:25" ht="33" customHeight="1" thickBot="1" x14ac:dyDescent="0.25">
      <c r="A134" s="17" t="s">
        <v>129</v>
      </c>
      <c r="B134" s="14" t="s">
        <v>12</v>
      </c>
      <c r="C134" s="9" t="s">
        <v>46</v>
      </c>
      <c r="D134" s="9" t="s">
        <v>46</v>
      </c>
      <c r="E134" s="9" t="s">
        <v>46</v>
      </c>
      <c r="F134" s="9" t="s">
        <v>46</v>
      </c>
      <c r="G134" s="9" t="s">
        <v>46</v>
      </c>
      <c r="H134" s="9" t="s">
        <v>46</v>
      </c>
      <c r="I134" s="9" t="s">
        <v>46</v>
      </c>
      <c r="J134" s="9" t="s">
        <v>46</v>
      </c>
      <c r="K134" s="9" t="s">
        <v>46</v>
      </c>
      <c r="L134" s="9" t="s">
        <v>46</v>
      </c>
      <c r="M134" s="9" t="s">
        <v>46</v>
      </c>
      <c r="N134" s="9" t="s">
        <v>46</v>
      </c>
      <c r="O134" s="9" t="s">
        <v>46</v>
      </c>
      <c r="P134" s="9" t="s">
        <v>46</v>
      </c>
      <c r="Q134" s="9" t="s">
        <v>46</v>
      </c>
      <c r="R134" s="9" t="s">
        <v>46</v>
      </c>
      <c r="S134" s="9" t="s">
        <v>46</v>
      </c>
      <c r="T134" s="316">
        <v>0</v>
      </c>
      <c r="U134" s="316">
        <v>0</v>
      </c>
      <c r="V134" s="316">
        <v>0</v>
      </c>
      <c r="W134" s="316">
        <v>0</v>
      </c>
      <c r="X134" s="326"/>
      <c r="Y134" s="89"/>
    </row>
    <row r="135" spans="1:25" ht="33" customHeight="1" thickBot="1" x14ac:dyDescent="0.25">
      <c r="A135" s="17" t="s">
        <v>130</v>
      </c>
      <c r="B135" s="14" t="s">
        <v>12</v>
      </c>
      <c r="C135" s="9" t="s">
        <v>46</v>
      </c>
      <c r="D135" s="9" t="s">
        <v>46</v>
      </c>
      <c r="E135" s="9" t="s">
        <v>46</v>
      </c>
      <c r="F135" s="9" t="s">
        <v>46</v>
      </c>
      <c r="G135" s="9" t="s">
        <v>46</v>
      </c>
      <c r="H135" s="9" t="s">
        <v>46</v>
      </c>
      <c r="I135" s="9" t="s">
        <v>46</v>
      </c>
      <c r="J135" s="9" t="s">
        <v>46</v>
      </c>
      <c r="K135" s="9" t="s">
        <v>46</v>
      </c>
      <c r="L135" s="9" t="s">
        <v>46</v>
      </c>
      <c r="M135" s="9" t="s">
        <v>46</v>
      </c>
      <c r="N135" s="9" t="s">
        <v>46</v>
      </c>
      <c r="O135" s="9" t="s">
        <v>46</v>
      </c>
      <c r="P135" s="9" t="s">
        <v>46</v>
      </c>
      <c r="Q135" s="9" t="s">
        <v>46</v>
      </c>
      <c r="R135" s="9" t="s">
        <v>46</v>
      </c>
      <c r="S135" s="9" t="s">
        <v>46</v>
      </c>
      <c r="T135" s="9" t="s">
        <v>46</v>
      </c>
      <c r="U135" s="316">
        <v>0</v>
      </c>
      <c r="V135" s="316">
        <v>0</v>
      </c>
      <c r="W135" s="316">
        <v>0</v>
      </c>
      <c r="X135" s="326"/>
      <c r="Y135" s="89"/>
    </row>
    <row r="136" spans="1:25" ht="18" customHeight="1" thickBot="1" x14ac:dyDescent="0.25">
      <c r="A136" s="27" t="s">
        <v>93</v>
      </c>
      <c r="B136" s="14" t="s">
        <v>12</v>
      </c>
      <c r="C136" s="316">
        <v>0</v>
      </c>
      <c r="D136" s="316">
        <v>0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6">
        <v>0</v>
      </c>
      <c r="L136" s="316">
        <v>0</v>
      </c>
      <c r="M136" s="316">
        <v>0</v>
      </c>
      <c r="N136" s="316">
        <v>0</v>
      </c>
      <c r="O136" s="316">
        <v>0</v>
      </c>
      <c r="P136" s="316">
        <v>0</v>
      </c>
      <c r="Q136" s="316">
        <v>0</v>
      </c>
      <c r="R136" s="316">
        <v>0</v>
      </c>
      <c r="S136" s="316">
        <v>0</v>
      </c>
      <c r="T136" s="316">
        <v>0</v>
      </c>
      <c r="U136" s="316">
        <v>0</v>
      </c>
      <c r="V136" s="316">
        <v>0</v>
      </c>
      <c r="W136" s="316">
        <v>0</v>
      </c>
      <c r="X136" s="326"/>
      <c r="Y136" s="89"/>
    </row>
    <row r="137" spans="1:25" ht="18" customHeight="1" thickBot="1" x14ac:dyDescent="0.25">
      <c r="A137" s="21" t="s">
        <v>94</v>
      </c>
      <c r="B137" s="14" t="s">
        <v>12</v>
      </c>
      <c r="C137" s="9" t="s">
        <v>46</v>
      </c>
      <c r="D137" s="316">
        <v>0</v>
      </c>
      <c r="E137" s="316">
        <v>0</v>
      </c>
      <c r="F137" s="316">
        <v>0</v>
      </c>
      <c r="G137" s="316">
        <v>0</v>
      </c>
      <c r="H137" s="316">
        <v>0</v>
      </c>
      <c r="I137" s="316">
        <v>0</v>
      </c>
      <c r="J137" s="316">
        <v>0</v>
      </c>
      <c r="K137" s="316">
        <v>0</v>
      </c>
      <c r="L137" s="316">
        <v>0</v>
      </c>
      <c r="M137" s="316">
        <v>0</v>
      </c>
      <c r="N137" s="316">
        <v>0</v>
      </c>
      <c r="O137" s="316">
        <v>0</v>
      </c>
      <c r="P137" s="316">
        <v>0</v>
      </c>
      <c r="Q137" s="316">
        <v>0</v>
      </c>
      <c r="R137" s="316">
        <v>0</v>
      </c>
      <c r="S137" s="316">
        <v>0</v>
      </c>
      <c r="T137" s="316">
        <v>0</v>
      </c>
      <c r="U137" s="316">
        <v>0</v>
      </c>
      <c r="V137" s="316">
        <v>0</v>
      </c>
      <c r="W137" s="316">
        <v>0</v>
      </c>
      <c r="X137" s="326"/>
      <c r="Y137" s="89"/>
    </row>
    <row r="138" spans="1:25" ht="18" customHeight="1" thickBot="1" x14ac:dyDescent="0.25">
      <c r="A138" s="21" t="s">
        <v>95</v>
      </c>
      <c r="B138" s="14" t="s">
        <v>12</v>
      </c>
      <c r="C138" s="9" t="s">
        <v>46</v>
      </c>
      <c r="D138" s="9" t="s">
        <v>46</v>
      </c>
      <c r="E138" s="316">
        <v>0</v>
      </c>
      <c r="F138" s="316">
        <v>0</v>
      </c>
      <c r="G138" s="316">
        <v>0</v>
      </c>
      <c r="H138" s="316">
        <v>0</v>
      </c>
      <c r="I138" s="316">
        <v>0</v>
      </c>
      <c r="J138" s="316">
        <v>0</v>
      </c>
      <c r="K138" s="316">
        <v>0</v>
      </c>
      <c r="L138" s="316">
        <v>0</v>
      </c>
      <c r="M138" s="316">
        <v>0</v>
      </c>
      <c r="N138" s="316">
        <v>0</v>
      </c>
      <c r="O138" s="316">
        <v>0</v>
      </c>
      <c r="P138" s="316">
        <v>0</v>
      </c>
      <c r="Q138" s="316">
        <v>0</v>
      </c>
      <c r="R138" s="316">
        <v>0</v>
      </c>
      <c r="S138" s="316">
        <v>0</v>
      </c>
      <c r="T138" s="316">
        <v>0</v>
      </c>
      <c r="U138" s="316">
        <v>0</v>
      </c>
      <c r="V138" s="316">
        <v>0</v>
      </c>
      <c r="W138" s="316">
        <v>0</v>
      </c>
      <c r="X138" s="326"/>
      <c r="Y138" s="89"/>
    </row>
    <row r="139" spans="1:25" ht="18" customHeight="1" thickBot="1" x14ac:dyDescent="0.25">
      <c r="A139" s="21" t="s">
        <v>96</v>
      </c>
      <c r="B139" s="14" t="s">
        <v>12</v>
      </c>
      <c r="C139" s="9" t="s">
        <v>46</v>
      </c>
      <c r="D139" s="9" t="s">
        <v>46</v>
      </c>
      <c r="E139" s="9" t="s">
        <v>46</v>
      </c>
      <c r="F139" s="316">
        <v>0</v>
      </c>
      <c r="G139" s="316">
        <v>0</v>
      </c>
      <c r="H139" s="316">
        <v>0</v>
      </c>
      <c r="I139" s="316">
        <v>0</v>
      </c>
      <c r="J139" s="316">
        <v>0</v>
      </c>
      <c r="K139" s="316">
        <v>0</v>
      </c>
      <c r="L139" s="316">
        <v>0</v>
      </c>
      <c r="M139" s="316">
        <v>0</v>
      </c>
      <c r="N139" s="316">
        <v>0</v>
      </c>
      <c r="O139" s="316">
        <v>0</v>
      </c>
      <c r="P139" s="316">
        <v>0</v>
      </c>
      <c r="Q139" s="316">
        <v>0</v>
      </c>
      <c r="R139" s="316">
        <v>0</v>
      </c>
      <c r="S139" s="316">
        <v>0</v>
      </c>
      <c r="T139" s="316">
        <v>0</v>
      </c>
      <c r="U139" s="316">
        <v>0</v>
      </c>
      <c r="V139" s="316">
        <v>0</v>
      </c>
      <c r="W139" s="316">
        <v>0</v>
      </c>
      <c r="X139" s="326"/>
      <c r="Y139" s="89"/>
    </row>
    <row r="140" spans="1:25" ht="18" customHeight="1" thickBot="1" x14ac:dyDescent="0.25">
      <c r="A140" s="21" t="s">
        <v>97</v>
      </c>
      <c r="B140" s="14" t="s">
        <v>12</v>
      </c>
      <c r="C140" s="9" t="s">
        <v>46</v>
      </c>
      <c r="D140" s="9" t="s">
        <v>46</v>
      </c>
      <c r="E140" s="9" t="s">
        <v>46</v>
      </c>
      <c r="F140" s="9" t="s">
        <v>46</v>
      </c>
      <c r="G140" s="316">
        <v>0</v>
      </c>
      <c r="H140" s="316">
        <v>0</v>
      </c>
      <c r="I140" s="316">
        <v>0</v>
      </c>
      <c r="J140" s="316">
        <v>0</v>
      </c>
      <c r="K140" s="316">
        <v>0</v>
      </c>
      <c r="L140" s="316">
        <v>0</v>
      </c>
      <c r="M140" s="316">
        <v>0</v>
      </c>
      <c r="N140" s="316">
        <v>0</v>
      </c>
      <c r="O140" s="316">
        <v>0</v>
      </c>
      <c r="P140" s="316">
        <v>0</v>
      </c>
      <c r="Q140" s="316">
        <v>0</v>
      </c>
      <c r="R140" s="316">
        <v>0</v>
      </c>
      <c r="S140" s="316">
        <v>0</v>
      </c>
      <c r="T140" s="316">
        <v>0</v>
      </c>
      <c r="U140" s="316">
        <v>0</v>
      </c>
      <c r="V140" s="316">
        <v>0</v>
      </c>
      <c r="W140" s="316">
        <v>0</v>
      </c>
      <c r="X140" s="326"/>
      <c r="Y140" s="89"/>
    </row>
    <row r="141" spans="1:25" ht="18" customHeight="1" thickBot="1" x14ac:dyDescent="0.25">
      <c r="A141" s="21" t="s">
        <v>98</v>
      </c>
      <c r="B141" s="14" t="s">
        <v>12</v>
      </c>
      <c r="C141" s="9" t="s">
        <v>46</v>
      </c>
      <c r="D141" s="9" t="s">
        <v>46</v>
      </c>
      <c r="E141" s="9" t="s">
        <v>46</v>
      </c>
      <c r="F141" s="9" t="s">
        <v>46</v>
      </c>
      <c r="G141" s="9" t="s">
        <v>46</v>
      </c>
      <c r="H141" s="316">
        <v>0</v>
      </c>
      <c r="I141" s="316">
        <v>0</v>
      </c>
      <c r="J141" s="316">
        <v>0</v>
      </c>
      <c r="K141" s="316">
        <v>0</v>
      </c>
      <c r="L141" s="316">
        <v>0</v>
      </c>
      <c r="M141" s="316">
        <v>0</v>
      </c>
      <c r="N141" s="316">
        <v>0</v>
      </c>
      <c r="O141" s="316">
        <v>0</v>
      </c>
      <c r="P141" s="316">
        <v>0</v>
      </c>
      <c r="Q141" s="316">
        <v>0</v>
      </c>
      <c r="R141" s="316">
        <v>0</v>
      </c>
      <c r="S141" s="316">
        <v>0</v>
      </c>
      <c r="T141" s="316">
        <v>0</v>
      </c>
      <c r="U141" s="316">
        <v>0</v>
      </c>
      <c r="V141" s="316">
        <v>0</v>
      </c>
      <c r="W141" s="316">
        <v>0</v>
      </c>
      <c r="X141" s="326"/>
      <c r="Y141" s="89"/>
    </row>
    <row r="142" spans="1:25" ht="18" customHeight="1" thickBot="1" x14ac:dyDescent="0.25">
      <c r="A142" s="21" t="s">
        <v>99</v>
      </c>
      <c r="B142" s="14" t="s">
        <v>12</v>
      </c>
      <c r="C142" s="9" t="s">
        <v>46</v>
      </c>
      <c r="D142" s="9" t="s">
        <v>46</v>
      </c>
      <c r="E142" s="9" t="s">
        <v>46</v>
      </c>
      <c r="F142" s="9" t="s">
        <v>46</v>
      </c>
      <c r="G142" s="9" t="s">
        <v>46</v>
      </c>
      <c r="H142" s="9" t="s">
        <v>46</v>
      </c>
      <c r="I142" s="316">
        <v>0</v>
      </c>
      <c r="J142" s="316">
        <v>0</v>
      </c>
      <c r="K142" s="316">
        <v>0</v>
      </c>
      <c r="L142" s="316">
        <v>0</v>
      </c>
      <c r="M142" s="316">
        <v>0</v>
      </c>
      <c r="N142" s="316">
        <v>0</v>
      </c>
      <c r="O142" s="316">
        <v>0</v>
      </c>
      <c r="P142" s="316">
        <v>0</v>
      </c>
      <c r="Q142" s="316">
        <v>0</v>
      </c>
      <c r="R142" s="316">
        <v>0</v>
      </c>
      <c r="S142" s="316">
        <v>0</v>
      </c>
      <c r="T142" s="316">
        <v>0</v>
      </c>
      <c r="U142" s="316">
        <v>0</v>
      </c>
      <c r="V142" s="316">
        <v>0</v>
      </c>
      <c r="W142" s="316">
        <v>0</v>
      </c>
      <c r="X142" s="326"/>
      <c r="Y142" s="89"/>
    </row>
    <row r="143" spans="1:25" ht="18" customHeight="1" thickBot="1" x14ac:dyDescent="0.25">
      <c r="A143" s="21" t="s">
        <v>100</v>
      </c>
      <c r="B143" s="14" t="s">
        <v>12</v>
      </c>
      <c r="C143" s="9" t="s">
        <v>46</v>
      </c>
      <c r="D143" s="9" t="s">
        <v>46</v>
      </c>
      <c r="E143" s="9" t="s">
        <v>46</v>
      </c>
      <c r="F143" s="9" t="s">
        <v>46</v>
      </c>
      <c r="G143" s="9" t="s">
        <v>46</v>
      </c>
      <c r="H143" s="9" t="s">
        <v>46</v>
      </c>
      <c r="I143" s="9" t="s">
        <v>46</v>
      </c>
      <c r="J143" s="316">
        <v>0</v>
      </c>
      <c r="K143" s="316">
        <v>0</v>
      </c>
      <c r="L143" s="316">
        <v>0</v>
      </c>
      <c r="M143" s="316">
        <v>0</v>
      </c>
      <c r="N143" s="316">
        <v>0</v>
      </c>
      <c r="O143" s="316">
        <v>0</v>
      </c>
      <c r="P143" s="316">
        <v>0</v>
      </c>
      <c r="Q143" s="316">
        <v>0</v>
      </c>
      <c r="R143" s="316">
        <v>0</v>
      </c>
      <c r="S143" s="316">
        <v>0</v>
      </c>
      <c r="T143" s="316">
        <v>0</v>
      </c>
      <c r="U143" s="316">
        <v>0</v>
      </c>
      <c r="V143" s="316">
        <v>0</v>
      </c>
      <c r="W143" s="316">
        <v>0</v>
      </c>
      <c r="X143" s="326"/>
      <c r="Y143" s="89"/>
    </row>
    <row r="144" spans="1:25" ht="18" customHeight="1" thickBot="1" x14ac:dyDescent="0.25">
      <c r="A144" s="21" t="s">
        <v>101</v>
      </c>
      <c r="B144" s="14" t="s">
        <v>12</v>
      </c>
      <c r="C144" s="9" t="s">
        <v>46</v>
      </c>
      <c r="D144" s="9" t="s">
        <v>46</v>
      </c>
      <c r="E144" s="9" t="s">
        <v>46</v>
      </c>
      <c r="F144" s="9" t="s">
        <v>46</v>
      </c>
      <c r="G144" s="9" t="s">
        <v>46</v>
      </c>
      <c r="H144" s="9" t="s">
        <v>46</v>
      </c>
      <c r="I144" s="9" t="s">
        <v>46</v>
      </c>
      <c r="J144" s="9" t="s">
        <v>46</v>
      </c>
      <c r="K144" s="316">
        <v>0</v>
      </c>
      <c r="L144" s="316">
        <v>0</v>
      </c>
      <c r="M144" s="316">
        <v>0</v>
      </c>
      <c r="N144" s="316">
        <v>0</v>
      </c>
      <c r="O144" s="316">
        <v>0</v>
      </c>
      <c r="P144" s="316">
        <v>0</v>
      </c>
      <c r="Q144" s="316">
        <v>0</v>
      </c>
      <c r="R144" s="316">
        <v>0</v>
      </c>
      <c r="S144" s="316">
        <v>0</v>
      </c>
      <c r="T144" s="316">
        <v>0</v>
      </c>
      <c r="U144" s="316">
        <v>0</v>
      </c>
      <c r="V144" s="316">
        <v>0</v>
      </c>
      <c r="W144" s="316">
        <v>0</v>
      </c>
      <c r="X144" s="326"/>
      <c r="Y144" s="89"/>
    </row>
    <row r="145" spans="1:25" ht="18" customHeight="1" thickBot="1" x14ac:dyDescent="0.25">
      <c r="A145" s="21" t="s">
        <v>102</v>
      </c>
      <c r="B145" s="14" t="s">
        <v>12</v>
      </c>
      <c r="C145" s="9" t="s">
        <v>46</v>
      </c>
      <c r="D145" s="9" t="s">
        <v>46</v>
      </c>
      <c r="E145" s="9" t="s">
        <v>46</v>
      </c>
      <c r="F145" s="9" t="s">
        <v>46</v>
      </c>
      <c r="G145" s="9" t="s">
        <v>46</v>
      </c>
      <c r="H145" s="9" t="s">
        <v>46</v>
      </c>
      <c r="I145" s="9" t="s">
        <v>46</v>
      </c>
      <c r="J145" s="9" t="s">
        <v>46</v>
      </c>
      <c r="K145" s="9" t="s">
        <v>46</v>
      </c>
      <c r="L145" s="316">
        <v>0</v>
      </c>
      <c r="M145" s="316">
        <v>0</v>
      </c>
      <c r="N145" s="316">
        <v>0</v>
      </c>
      <c r="O145" s="316">
        <v>0</v>
      </c>
      <c r="P145" s="316">
        <v>0</v>
      </c>
      <c r="Q145" s="316">
        <v>0</v>
      </c>
      <c r="R145" s="316">
        <v>0</v>
      </c>
      <c r="S145" s="316">
        <v>0</v>
      </c>
      <c r="T145" s="316">
        <v>0</v>
      </c>
      <c r="U145" s="316">
        <v>0</v>
      </c>
      <c r="V145" s="316">
        <v>0</v>
      </c>
      <c r="W145" s="316">
        <v>0</v>
      </c>
      <c r="X145" s="326"/>
      <c r="Y145" s="89"/>
    </row>
    <row r="146" spans="1:25" ht="18" customHeight="1" thickBot="1" x14ac:dyDescent="0.25">
      <c r="A146" s="21" t="s">
        <v>103</v>
      </c>
      <c r="B146" s="14" t="s">
        <v>12</v>
      </c>
      <c r="C146" s="9" t="s">
        <v>46</v>
      </c>
      <c r="D146" s="9" t="s">
        <v>46</v>
      </c>
      <c r="E146" s="9" t="s">
        <v>46</v>
      </c>
      <c r="F146" s="9" t="s">
        <v>46</v>
      </c>
      <c r="G146" s="9" t="s">
        <v>46</v>
      </c>
      <c r="H146" s="9" t="s">
        <v>46</v>
      </c>
      <c r="I146" s="9" t="s">
        <v>46</v>
      </c>
      <c r="J146" s="9" t="s">
        <v>46</v>
      </c>
      <c r="K146" s="9" t="s">
        <v>46</v>
      </c>
      <c r="L146" s="9" t="s">
        <v>46</v>
      </c>
      <c r="M146" s="316">
        <v>0</v>
      </c>
      <c r="N146" s="316">
        <v>0</v>
      </c>
      <c r="O146" s="316">
        <v>0</v>
      </c>
      <c r="P146" s="316">
        <v>0</v>
      </c>
      <c r="Q146" s="316">
        <v>0</v>
      </c>
      <c r="R146" s="316">
        <v>0</v>
      </c>
      <c r="S146" s="316">
        <v>0</v>
      </c>
      <c r="T146" s="316">
        <v>0</v>
      </c>
      <c r="U146" s="316">
        <v>0</v>
      </c>
      <c r="V146" s="316">
        <v>0</v>
      </c>
      <c r="W146" s="316">
        <v>0</v>
      </c>
      <c r="X146" s="326"/>
      <c r="Y146" s="89"/>
    </row>
    <row r="147" spans="1:25" ht="18" customHeight="1" thickBot="1" x14ac:dyDescent="0.25">
      <c r="A147" s="21" t="s">
        <v>104</v>
      </c>
      <c r="B147" s="14" t="s">
        <v>12</v>
      </c>
      <c r="C147" s="9" t="s">
        <v>46</v>
      </c>
      <c r="D147" s="9" t="s">
        <v>46</v>
      </c>
      <c r="E147" s="9" t="s">
        <v>46</v>
      </c>
      <c r="F147" s="9" t="s">
        <v>46</v>
      </c>
      <c r="G147" s="9" t="s">
        <v>46</v>
      </c>
      <c r="H147" s="9" t="s">
        <v>46</v>
      </c>
      <c r="I147" s="9" t="s">
        <v>46</v>
      </c>
      <c r="J147" s="9" t="s">
        <v>46</v>
      </c>
      <c r="K147" s="9" t="s">
        <v>46</v>
      </c>
      <c r="L147" s="9" t="s">
        <v>46</v>
      </c>
      <c r="M147" s="9" t="s">
        <v>46</v>
      </c>
      <c r="N147" s="316">
        <v>0</v>
      </c>
      <c r="O147" s="316">
        <v>0</v>
      </c>
      <c r="P147" s="316">
        <v>0</v>
      </c>
      <c r="Q147" s="316">
        <v>0</v>
      </c>
      <c r="R147" s="316">
        <v>0</v>
      </c>
      <c r="S147" s="316">
        <v>0</v>
      </c>
      <c r="T147" s="316">
        <v>0</v>
      </c>
      <c r="U147" s="316">
        <v>0</v>
      </c>
      <c r="V147" s="316">
        <v>0</v>
      </c>
      <c r="W147" s="316">
        <v>0</v>
      </c>
      <c r="X147" s="326"/>
      <c r="Y147" s="89"/>
    </row>
    <row r="148" spans="1:25" ht="18" customHeight="1" thickBot="1" x14ac:dyDescent="0.25">
      <c r="A148" s="21" t="s">
        <v>105</v>
      </c>
      <c r="B148" s="14" t="s">
        <v>12</v>
      </c>
      <c r="C148" s="9" t="s">
        <v>46</v>
      </c>
      <c r="D148" s="9" t="s">
        <v>46</v>
      </c>
      <c r="E148" s="9" t="s">
        <v>46</v>
      </c>
      <c r="F148" s="9" t="s">
        <v>46</v>
      </c>
      <c r="G148" s="9" t="s">
        <v>46</v>
      </c>
      <c r="H148" s="9" t="s">
        <v>46</v>
      </c>
      <c r="I148" s="9" t="s">
        <v>46</v>
      </c>
      <c r="J148" s="9" t="s">
        <v>46</v>
      </c>
      <c r="K148" s="9" t="s">
        <v>46</v>
      </c>
      <c r="L148" s="9" t="s">
        <v>46</v>
      </c>
      <c r="M148" s="9" t="s">
        <v>46</v>
      </c>
      <c r="N148" s="9" t="s">
        <v>46</v>
      </c>
      <c r="O148" s="316">
        <v>0</v>
      </c>
      <c r="P148" s="316">
        <v>0</v>
      </c>
      <c r="Q148" s="316">
        <v>0</v>
      </c>
      <c r="R148" s="316">
        <v>0</v>
      </c>
      <c r="S148" s="316">
        <v>0</v>
      </c>
      <c r="T148" s="316">
        <v>0</v>
      </c>
      <c r="U148" s="316">
        <v>0</v>
      </c>
      <c r="V148" s="316">
        <v>0</v>
      </c>
      <c r="W148" s="316">
        <v>0</v>
      </c>
      <c r="X148" s="326"/>
      <c r="Y148" s="89"/>
    </row>
    <row r="149" spans="1:25" ht="18" customHeight="1" thickBot="1" x14ac:dyDescent="0.25">
      <c r="A149" s="21" t="s">
        <v>106</v>
      </c>
      <c r="B149" s="14" t="s">
        <v>12</v>
      </c>
      <c r="C149" s="9" t="s">
        <v>46</v>
      </c>
      <c r="D149" s="9" t="s">
        <v>46</v>
      </c>
      <c r="E149" s="9" t="s">
        <v>46</v>
      </c>
      <c r="F149" s="9" t="s">
        <v>46</v>
      </c>
      <c r="G149" s="9" t="s">
        <v>46</v>
      </c>
      <c r="H149" s="9" t="s">
        <v>46</v>
      </c>
      <c r="I149" s="9" t="s">
        <v>46</v>
      </c>
      <c r="J149" s="9" t="s">
        <v>46</v>
      </c>
      <c r="K149" s="9" t="s">
        <v>46</v>
      </c>
      <c r="L149" s="9" t="s">
        <v>46</v>
      </c>
      <c r="M149" s="9" t="s">
        <v>46</v>
      </c>
      <c r="N149" s="9" t="s">
        <v>46</v>
      </c>
      <c r="O149" s="9" t="s">
        <v>46</v>
      </c>
      <c r="P149" s="316">
        <v>0</v>
      </c>
      <c r="Q149" s="316">
        <v>0</v>
      </c>
      <c r="R149" s="316">
        <v>0</v>
      </c>
      <c r="S149" s="316">
        <v>0</v>
      </c>
      <c r="T149" s="316">
        <v>0</v>
      </c>
      <c r="U149" s="316">
        <v>0</v>
      </c>
      <c r="V149" s="316">
        <v>0</v>
      </c>
      <c r="W149" s="316">
        <v>0</v>
      </c>
      <c r="X149" s="326"/>
      <c r="Y149" s="89"/>
    </row>
    <row r="150" spans="1:25" ht="18" customHeight="1" thickBot="1" x14ac:dyDescent="0.25">
      <c r="A150" s="21" t="s">
        <v>107</v>
      </c>
      <c r="B150" s="14" t="s">
        <v>12</v>
      </c>
      <c r="C150" s="9" t="s">
        <v>46</v>
      </c>
      <c r="D150" s="9" t="s">
        <v>46</v>
      </c>
      <c r="E150" s="9" t="s">
        <v>46</v>
      </c>
      <c r="F150" s="9" t="s">
        <v>46</v>
      </c>
      <c r="G150" s="9" t="s">
        <v>46</v>
      </c>
      <c r="H150" s="9" t="s">
        <v>46</v>
      </c>
      <c r="I150" s="9" t="s">
        <v>46</v>
      </c>
      <c r="J150" s="9" t="s">
        <v>46</v>
      </c>
      <c r="K150" s="9" t="s">
        <v>46</v>
      </c>
      <c r="L150" s="9" t="s">
        <v>46</v>
      </c>
      <c r="M150" s="9" t="s">
        <v>46</v>
      </c>
      <c r="N150" s="9" t="s">
        <v>46</v>
      </c>
      <c r="O150" s="9" t="s">
        <v>46</v>
      </c>
      <c r="P150" s="9" t="s">
        <v>46</v>
      </c>
      <c r="Q150" s="316">
        <v>0</v>
      </c>
      <c r="R150" s="316">
        <v>0</v>
      </c>
      <c r="S150" s="316">
        <v>0</v>
      </c>
      <c r="T150" s="316">
        <v>0</v>
      </c>
      <c r="U150" s="316">
        <v>0</v>
      </c>
      <c r="V150" s="316">
        <v>0</v>
      </c>
      <c r="W150" s="316">
        <v>0</v>
      </c>
      <c r="X150" s="326"/>
      <c r="Y150" s="89"/>
    </row>
    <row r="151" spans="1:25" ht="18" customHeight="1" thickBot="1" x14ac:dyDescent="0.25">
      <c r="A151" s="21" t="s">
        <v>108</v>
      </c>
      <c r="B151" s="14" t="s">
        <v>12</v>
      </c>
      <c r="C151" s="9" t="s">
        <v>46</v>
      </c>
      <c r="D151" s="9" t="s">
        <v>46</v>
      </c>
      <c r="E151" s="9" t="s">
        <v>46</v>
      </c>
      <c r="F151" s="9" t="s">
        <v>46</v>
      </c>
      <c r="G151" s="9" t="s">
        <v>46</v>
      </c>
      <c r="H151" s="9" t="s">
        <v>46</v>
      </c>
      <c r="I151" s="9" t="s">
        <v>46</v>
      </c>
      <c r="J151" s="9" t="s">
        <v>46</v>
      </c>
      <c r="K151" s="9" t="s">
        <v>46</v>
      </c>
      <c r="L151" s="9" t="s">
        <v>46</v>
      </c>
      <c r="M151" s="9" t="s">
        <v>46</v>
      </c>
      <c r="N151" s="9" t="s">
        <v>46</v>
      </c>
      <c r="O151" s="9" t="s">
        <v>46</v>
      </c>
      <c r="P151" s="9" t="s">
        <v>46</v>
      </c>
      <c r="Q151" s="9" t="s">
        <v>46</v>
      </c>
      <c r="R151" s="316">
        <v>0</v>
      </c>
      <c r="S151" s="316">
        <v>0</v>
      </c>
      <c r="T151" s="316">
        <v>0</v>
      </c>
      <c r="U151" s="316">
        <v>0</v>
      </c>
      <c r="V151" s="316">
        <v>0</v>
      </c>
      <c r="W151" s="316">
        <v>0</v>
      </c>
      <c r="X151" s="326"/>
      <c r="Y151" s="89"/>
    </row>
    <row r="152" spans="1:25" ht="18" customHeight="1" thickBot="1" x14ac:dyDescent="0.25">
      <c r="A152" s="21" t="s">
        <v>109</v>
      </c>
      <c r="B152" s="14" t="s">
        <v>12</v>
      </c>
      <c r="C152" s="9" t="s">
        <v>46</v>
      </c>
      <c r="D152" s="9" t="s">
        <v>46</v>
      </c>
      <c r="E152" s="9" t="s">
        <v>46</v>
      </c>
      <c r="F152" s="9" t="s">
        <v>46</v>
      </c>
      <c r="G152" s="9" t="s">
        <v>46</v>
      </c>
      <c r="H152" s="9" t="s">
        <v>46</v>
      </c>
      <c r="I152" s="9" t="s">
        <v>46</v>
      </c>
      <c r="J152" s="9" t="s">
        <v>46</v>
      </c>
      <c r="K152" s="9" t="s">
        <v>46</v>
      </c>
      <c r="L152" s="9" t="s">
        <v>46</v>
      </c>
      <c r="M152" s="9" t="s">
        <v>46</v>
      </c>
      <c r="N152" s="9" t="s">
        <v>46</v>
      </c>
      <c r="O152" s="9" t="s">
        <v>46</v>
      </c>
      <c r="P152" s="9" t="s">
        <v>46</v>
      </c>
      <c r="Q152" s="9" t="s">
        <v>46</v>
      </c>
      <c r="R152" s="9" t="s">
        <v>46</v>
      </c>
      <c r="S152" s="316">
        <v>0</v>
      </c>
      <c r="T152" s="316">
        <v>0</v>
      </c>
      <c r="U152" s="316">
        <v>0</v>
      </c>
      <c r="V152" s="316">
        <v>0</v>
      </c>
      <c r="W152" s="316">
        <v>0</v>
      </c>
      <c r="X152" s="326"/>
      <c r="Y152" s="89"/>
    </row>
    <row r="153" spans="1:25" ht="18" customHeight="1" thickBot="1" x14ac:dyDescent="0.25">
      <c r="A153" s="21" t="s">
        <v>110</v>
      </c>
      <c r="B153" s="14" t="s">
        <v>12</v>
      </c>
      <c r="C153" s="9" t="s">
        <v>46</v>
      </c>
      <c r="D153" s="9" t="s">
        <v>46</v>
      </c>
      <c r="E153" s="9" t="s">
        <v>46</v>
      </c>
      <c r="F153" s="9" t="s">
        <v>46</v>
      </c>
      <c r="G153" s="9" t="s">
        <v>46</v>
      </c>
      <c r="H153" s="9" t="s">
        <v>46</v>
      </c>
      <c r="I153" s="9" t="s">
        <v>46</v>
      </c>
      <c r="J153" s="9" t="s">
        <v>46</v>
      </c>
      <c r="K153" s="9" t="s">
        <v>46</v>
      </c>
      <c r="L153" s="9" t="s">
        <v>46</v>
      </c>
      <c r="M153" s="9" t="s">
        <v>46</v>
      </c>
      <c r="N153" s="9" t="s">
        <v>46</v>
      </c>
      <c r="O153" s="9" t="s">
        <v>46</v>
      </c>
      <c r="P153" s="9" t="s">
        <v>46</v>
      </c>
      <c r="Q153" s="9" t="s">
        <v>46</v>
      </c>
      <c r="R153" s="9" t="s">
        <v>46</v>
      </c>
      <c r="S153" s="9" t="s">
        <v>46</v>
      </c>
      <c r="T153" s="316">
        <v>0</v>
      </c>
      <c r="U153" s="316">
        <v>0</v>
      </c>
      <c r="V153" s="316">
        <v>0</v>
      </c>
      <c r="W153" s="316">
        <v>0</v>
      </c>
      <c r="X153" s="326"/>
      <c r="Y153" s="89"/>
    </row>
    <row r="154" spans="1:25" ht="18" customHeight="1" thickBot="1" x14ac:dyDescent="0.25">
      <c r="A154" s="21" t="s">
        <v>111</v>
      </c>
      <c r="B154" s="14" t="s">
        <v>12</v>
      </c>
      <c r="C154" s="9" t="s">
        <v>46</v>
      </c>
      <c r="D154" s="9" t="s">
        <v>46</v>
      </c>
      <c r="E154" s="9" t="s">
        <v>46</v>
      </c>
      <c r="F154" s="9" t="s">
        <v>46</v>
      </c>
      <c r="G154" s="9" t="s">
        <v>46</v>
      </c>
      <c r="H154" s="9" t="s">
        <v>46</v>
      </c>
      <c r="I154" s="9" t="s">
        <v>46</v>
      </c>
      <c r="J154" s="9" t="s">
        <v>46</v>
      </c>
      <c r="K154" s="9" t="s">
        <v>46</v>
      </c>
      <c r="L154" s="9" t="s">
        <v>46</v>
      </c>
      <c r="M154" s="9" t="s">
        <v>46</v>
      </c>
      <c r="N154" s="9" t="s">
        <v>46</v>
      </c>
      <c r="O154" s="9" t="s">
        <v>46</v>
      </c>
      <c r="P154" s="9" t="s">
        <v>46</v>
      </c>
      <c r="Q154" s="9" t="s">
        <v>46</v>
      </c>
      <c r="R154" s="9" t="s">
        <v>46</v>
      </c>
      <c r="S154" s="9" t="s">
        <v>46</v>
      </c>
      <c r="T154" s="9" t="s">
        <v>46</v>
      </c>
      <c r="U154" s="316">
        <v>0</v>
      </c>
      <c r="V154" s="316">
        <v>0</v>
      </c>
      <c r="W154" s="316">
        <v>0</v>
      </c>
      <c r="X154" s="326"/>
      <c r="Y154" s="89"/>
    </row>
    <row r="155" spans="1:25" ht="52.5" customHeight="1" thickBot="1" x14ac:dyDescent="0.25">
      <c r="A155" s="17" t="s">
        <v>73</v>
      </c>
      <c r="B155" s="14" t="s">
        <v>12</v>
      </c>
      <c r="C155" s="316">
        <v>0</v>
      </c>
      <c r="D155" s="316">
        <v>0</v>
      </c>
      <c r="E155" s="316">
        <v>0</v>
      </c>
      <c r="F155" s="316">
        <v>0</v>
      </c>
      <c r="G155" s="316">
        <v>0</v>
      </c>
      <c r="H155" s="316">
        <v>0</v>
      </c>
      <c r="I155" s="316">
        <v>0</v>
      </c>
      <c r="J155" s="316">
        <v>0</v>
      </c>
      <c r="K155" s="316">
        <v>0</v>
      </c>
      <c r="L155" s="316">
        <v>0</v>
      </c>
      <c r="M155" s="316">
        <v>0</v>
      </c>
      <c r="N155" s="316">
        <v>0</v>
      </c>
      <c r="O155" s="9" t="s">
        <v>26</v>
      </c>
      <c r="P155" s="9" t="s">
        <v>26</v>
      </c>
      <c r="Q155" s="9" t="s">
        <v>26</v>
      </c>
      <c r="R155" s="9" t="s">
        <v>26</v>
      </c>
      <c r="S155" s="9" t="s">
        <v>26</v>
      </c>
      <c r="T155" s="9" t="s">
        <v>26</v>
      </c>
      <c r="U155" s="9" t="s">
        <v>26</v>
      </c>
      <c r="V155" s="9" t="s">
        <v>26</v>
      </c>
      <c r="W155" s="26" t="s">
        <v>26</v>
      </c>
      <c r="X155" s="326"/>
      <c r="Y155" s="89"/>
    </row>
    <row r="156" spans="1:25" ht="48" customHeight="1" thickBot="1" x14ac:dyDescent="0.25">
      <c r="A156" s="17" t="s">
        <v>74</v>
      </c>
      <c r="B156" s="14" t="s">
        <v>12</v>
      </c>
      <c r="C156" s="316">
        <v>0</v>
      </c>
      <c r="D156" s="316">
        <v>0</v>
      </c>
      <c r="E156" s="316">
        <v>0</v>
      </c>
      <c r="F156" s="316">
        <v>0</v>
      </c>
      <c r="G156" s="316">
        <v>0</v>
      </c>
      <c r="H156" s="316">
        <v>0</v>
      </c>
      <c r="I156" s="316">
        <v>0</v>
      </c>
      <c r="J156" s="316">
        <v>0</v>
      </c>
      <c r="K156" s="316">
        <v>0</v>
      </c>
      <c r="L156" s="316">
        <v>0</v>
      </c>
      <c r="M156" s="316">
        <v>0</v>
      </c>
      <c r="N156" s="316">
        <v>0</v>
      </c>
      <c r="O156" s="9" t="s">
        <v>26</v>
      </c>
      <c r="P156" s="9" t="s">
        <v>26</v>
      </c>
      <c r="Q156" s="9" t="s">
        <v>26</v>
      </c>
      <c r="R156" s="9" t="s">
        <v>26</v>
      </c>
      <c r="S156" s="9" t="s">
        <v>26</v>
      </c>
      <c r="T156" s="9" t="s">
        <v>26</v>
      </c>
      <c r="U156" s="9" t="s">
        <v>26</v>
      </c>
      <c r="V156" s="9" t="s">
        <v>26</v>
      </c>
      <c r="W156" s="26" t="s">
        <v>26</v>
      </c>
      <c r="X156" s="326"/>
      <c r="Y156" s="89"/>
    </row>
    <row r="157" spans="1:25" ht="38.25" customHeight="1" thickBot="1" x14ac:dyDescent="0.25">
      <c r="A157" s="17" t="s">
        <v>75</v>
      </c>
      <c r="B157" s="14" t="s">
        <v>12</v>
      </c>
      <c r="C157" s="316">
        <v>0</v>
      </c>
      <c r="D157" s="316">
        <v>0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6">
        <v>0</v>
      </c>
      <c r="L157" s="316">
        <v>0</v>
      </c>
      <c r="M157" s="316">
        <v>0</v>
      </c>
      <c r="N157" s="316">
        <v>0</v>
      </c>
      <c r="O157" s="9" t="s">
        <v>26</v>
      </c>
      <c r="P157" s="9" t="s">
        <v>26</v>
      </c>
      <c r="Q157" s="9" t="s">
        <v>26</v>
      </c>
      <c r="R157" s="9" t="s">
        <v>26</v>
      </c>
      <c r="S157" s="9" t="s">
        <v>26</v>
      </c>
      <c r="T157" s="9" t="s">
        <v>26</v>
      </c>
      <c r="U157" s="9" t="s">
        <v>26</v>
      </c>
      <c r="V157" s="9" t="s">
        <v>26</v>
      </c>
      <c r="W157" s="26" t="s">
        <v>26</v>
      </c>
      <c r="X157" s="326"/>
      <c r="Y157" s="89"/>
    </row>
    <row r="158" spans="1:25" ht="38.25" customHeight="1" thickBot="1" x14ac:dyDescent="0.25">
      <c r="A158" s="17" t="s">
        <v>133</v>
      </c>
      <c r="B158" s="14" t="s">
        <v>12</v>
      </c>
      <c r="C158" s="316">
        <v>0</v>
      </c>
      <c r="D158" s="9" t="s">
        <v>26</v>
      </c>
      <c r="E158" s="9" t="s">
        <v>26</v>
      </c>
      <c r="F158" s="9" t="s">
        <v>26</v>
      </c>
      <c r="G158" s="9" t="s">
        <v>26</v>
      </c>
      <c r="H158" s="9" t="s">
        <v>26</v>
      </c>
      <c r="I158" s="9" t="s">
        <v>26</v>
      </c>
      <c r="J158" s="9" t="s">
        <v>26</v>
      </c>
      <c r="K158" s="9" t="s">
        <v>26</v>
      </c>
      <c r="L158" s="9" t="s">
        <v>26</v>
      </c>
      <c r="M158" s="9" t="s">
        <v>26</v>
      </c>
      <c r="N158" s="9" t="s">
        <v>26</v>
      </c>
      <c r="O158" s="9" t="s">
        <v>26</v>
      </c>
      <c r="P158" s="9" t="s">
        <v>26</v>
      </c>
      <c r="Q158" s="9" t="s">
        <v>26</v>
      </c>
      <c r="R158" s="9" t="s">
        <v>26</v>
      </c>
      <c r="S158" s="9" t="s">
        <v>26</v>
      </c>
      <c r="T158" s="9" t="s">
        <v>26</v>
      </c>
      <c r="U158" s="9" t="s">
        <v>26</v>
      </c>
      <c r="V158" s="9" t="s">
        <v>26</v>
      </c>
      <c r="W158" s="26" t="s">
        <v>26</v>
      </c>
      <c r="X158" s="326"/>
      <c r="Y158" s="89"/>
    </row>
    <row r="159" spans="1:25" ht="38.25" customHeight="1" thickBot="1" x14ac:dyDescent="0.25">
      <c r="A159" s="17" t="s">
        <v>76</v>
      </c>
      <c r="B159" s="14" t="s">
        <v>12</v>
      </c>
      <c r="C159" s="316">
        <v>0</v>
      </c>
      <c r="D159" s="316">
        <v>0</v>
      </c>
      <c r="E159" s="316">
        <v>0</v>
      </c>
      <c r="F159" s="316">
        <v>0</v>
      </c>
      <c r="G159" s="316">
        <v>0</v>
      </c>
      <c r="H159" s="316">
        <v>0</v>
      </c>
      <c r="I159" s="316">
        <v>0</v>
      </c>
      <c r="J159" s="316">
        <v>0</v>
      </c>
      <c r="K159" s="316">
        <v>0</v>
      </c>
      <c r="L159" s="316">
        <v>0</v>
      </c>
      <c r="M159" s="316">
        <v>0</v>
      </c>
      <c r="N159" s="316">
        <v>0</v>
      </c>
      <c r="O159" s="9" t="s">
        <v>26</v>
      </c>
      <c r="P159" s="9" t="s">
        <v>26</v>
      </c>
      <c r="Q159" s="9" t="s">
        <v>26</v>
      </c>
      <c r="R159" s="9" t="s">
        <v>26</v>
      </c>
      <c r="S159" s="9" t="s">
        <v>26</v>
      </c>
      <c r="T159" s="9" t="s">
        <v>26</v>
      </c>
      <c r="U159" s="9" t="s">
        <v>26</v>
      </c>
      <c r="V159" s="9" t="s">
        <v>26</v>
      </c>
      <c r="W159" s="9" t="s">
        <v>26</v>
      </c>
      <c r="X159" s="326"/>
      <c r="Y159" s="89"/>
    </row>
    <row r="160" spans="1:25" ht="38.25" customHeight="1" thickBot="1" x14ac:dyDescent="0.25">
      <c r="A160" s="17" t="s">
        <v>92</v>
      </c>
      <c r="B160" s="14" t="s">
        <v>12</v>
      </c>
      <c r="C160" s="316">
        <v>0</v>
      </c>
      <c r="D160" s="316">
        <v>0</v>
      </c>
      <c r="E160" s="316">
        <v>0</v>
      </c>
      <c r="F160" s="316">
        <v>0</v>
      </c>
      <c r="G160" s="316">
        <v>0</v>
      </c>
      <c r="H160" s="316">
        <v>0</v>
      </c>
      <c r="I160" s="316">
        <v>0</v>
      </c>
      <c r="J160" s="316">
        <v>0</v>
      </c>
      <c r="K160" s="316">
        <v>0</v>
      </c>
      <c r="L160" s="316">
        <v>0</v>
      </c>
      <c r="M160" s="316">
        <v>0</v>
      </c>
      <c r="N160" s="316">
        <v>0</v>
      </c>
      <c r="O160" s="316">
        <v>0</v>
      </c>
      <c r="P160" s="316">
        <v>0</v>
      </c>
      <c r="Q160" s="316">
        <v>0</v>
      </c>
      <c r="R160" s="316">
        <v>0</v>
      </c>
      <c r="S160" s="316">
        <v>0</v>
      </c>
      <c r="T160" s="9" t="s">
        <v>26</v>
      </c>
      <c r="U160" s="9" t="s">
        <v>26</v>
      </c>
      <c r="V160" s="9" t="s">
        <v>26</v>
      </c>
      <c r="W160" s="9" t="s">
        <v>26</v>
      </c>
      <c r="X160" s="326"/>
      <c r="Y160" s="89"/>
    </row>
    <row r="161" spans="1:25" ht="38.25" customHeight="1" thickBot="1" x14ac:dyDescent="0.25">
      <c r="A161" s="18" t="s">
        <v>155</v>
      </c>
      <c r="B161" s="14" t="s">
        <v>12</v>
      </c>
      <c r="C161" s="316">
        <v>0</v>
      </c>
      <c r="D161" s="316">
        <v>0</v>
      </c>
      <c r="E161" s="316">
        <v>0</v>
      </c>
      <c r="F161" s="316">
        <v>0</v>
      </c>
      <c r="G161" s="316">
        <v>0</v>
      </c>
      <c r="H161" s="316">
        <v>0</v>
      </c>
      <c r="I161" s="316">
        <v>0</v>
      </c>
      <c r="J161" s="316">
        <v>0</v>
      </c>
      <c r="K161" s="316">
        <v>0</v>
      </c>
      <c r="L161" s="316">
        <v>0</v>
      </c>
      <c r="M161" s="316">
        <v>0</v>
      </c>
      <c r="N161" s="316">
        <v>0</v>
      </c>
      <c r="O161" s="316">
        <v>0</v>
      </c>
      <c r="P161" s="316">
        <v>0</v>
      </c>
      <c r="Q161" s="316">
        <v>0</v>
      </c>
      <c r="R161" s="316">
        <v>0</v>
      </c>
      <c r="S161" s="316">
        <v>0</v>
      </c>
      <c r="T161" s="316">
        <v>0</v>
      </c>
      <c r="U161" s="316">
        <v>0</v>
      </c>
      <c r="V161" s="316">
        <v>0</v>
      </c>
      <c r="W161" s="316">
        <v>0</v>
      </c>
      <c r="X161" s="326"/>
      <c r="Y161" s="89"/>
    </row>
    <row r="162" spans="1:25" ht="38.25" customHeight="1" thickBot="1" x14ac:dyDescent="0.25">
      <c r="A162" s="18" t="s">
        <v>156</v>
      </c>
      <c r="B162" s="14" t="s">
        <v>12</v>
      </c>
      <c r="C162" s="316">
        <v>0</v>
      </c>
      <c r="D162" s="316">
        <v>0</v>
      </c>
      <c r="E162" s="316">
        <v>0</v>
      </c>
      <c r="F162" s="316">
        <v>0</v>
      </c>
      <c r="G162" s="316">
        <v>0</v>
      </c>
      <c r="H162" s="316">
        <v>0</v>
      </c>
      <c r="I162" s="316">
        <v>0</v>
      </c>
      <c r="J162" s="316">
        <v>0</v>
      </c>
      <c r="K162" s="316">
        <v>0</v>
      </c>
      <c r="L162" s="316">
        <v>0</v>
      </c>
      <c r="M162" s="316">
        <v>0</v>
      </c>
      <c r="N162" s="316">
        <v>0</v>
      </c>
      <c r="O162" s="316">
        <v>0</v>
      </c>
      <c r="P162" s="316">
        <v>0</v>
      </c>
      <c r="Q162" s="316">
        <v>0</v>
      </c>
      <c r="R162" s="316">
        <v>0</v>
      </c>
      <c r="S162" s="316">
        <v>0</v>
      </c>
      <c r="T162" s="316">
        <v>0</v>
      </c>
      <c r="U162" s="316">
        <v>0</v>
      </c>
      <c r="V162" s="316">
        <v>0</v>
      </c>
      <c r="W162" s="316">
        <v>0</v>
      </c>
      <c r="X162" s="326"/>
      <c r="Y162" s="89"/>
    </row>
    <row r="163" spans="1:25" ht="38.25" customHeight="1" thickBot="1" x14ac:dyDescent="0.25">
      <c r="A163" s="17"/>
      <c r="B163" s="14"/>
      <c r="C163" s="39" t="s">
        <v>78</v>
      </c>
      <c r="D163" s="39" t="s">
        <v>79</v>
      </c>
      <c r="E163" s="40" t="s">
        <v>80</v>
      </c>
      <c r="F163" s="39" t="s">
        <v>81</v>
      </c>
      <c r="G163" s="40" t="s">
        <v>82</v>
      </c>
      <c r="H163" s="39" t="s">
        <v>83</v>
      </c>
      <c r="I163" s="39" t="s">
        <v>84</v>
      </c>
      <c r="J163" s="39" t="s">
        <v>85</v>
      </c>
      <c r="K163" s="40" t="s">
        <v>86</v>
      </c>
      <c r="L163" s="39" t="s">
        <v>87</v>
      </c>
      <c r="M163" s="41" t="s">
        <v>88</v>
      </c>
      <c r="N163" s="39" t="s">
        <v>89</v>
      </c>
      <c r="O163" s="39" t="s">
        <v>90</v>
      </c>
      <c r="P163" s="39" t="s">
        <v>91</v>
      </c>
      <c r="Q163" s="42"/>
      <c r="R163" s="42"/>
      <c r="S163" s="42"/>
      <c r="T163" s="42"/>
      <c r="U163" s="42"/>
      <c r="V163" s="42"/>
      <c r="W163" s="42"/>
      <c r="X163" s="42"/>
      <c r="Y163" s="89"/>
    </row>
    <row r="164" spans="1:25" ht="48" customHeight="1" thickBot="1" x14ac:dyDescent="0.25">
      <c r="A164" s="18" t="s">
        <v>77</v>
      </c>
      <c r="B164" s="14" t="s">
        <v>12</v>
      </c>
      <c r="C164" s="321">
        <v>0</v>
      </c>
      <c r="D164" s="321">
        <v>0</v>
      </c>
      <c r="E164" s="321">
        <v>0</v>
      </c>
      <c r="F164" s="321">
        <v>0</v>
      </c>
      <c r="G164" s="321">
        <v>0</v>
      </c>
      <c r="H164" s="321">
        <v>0</v>
      </c>
      <c r="I164" s="321">
        <v>0</v>
      </c>
      <c r="J164" s="321">
        <v>0</v>
      </c>
      <c r="K164" s="321">
        <v>0</v>
      </c>
      <c r="L164" s="321">
        <v>0</v>
      </c>
      <c r="M164" s="321">
        <v>0</v>
      </c>
      <c r="N164" s="321">
        <v>0</v>
      </c>
      <c r="O164" s="321">
        <v>0</v>
      </c>
      <c r="P164" s="321">
        <v>0</v>
      </c>
      <c r="Q164" s="43"/>
      <c r="R164" s="43"/>
      <c r="S164" s="43"/>
      <c r="T164" s="43"/>
      <c r="U164" s="43"/>
      <c r="V164" s="43"/>
      <c r="W164" s="43"/>
      <c r="X164" s="43"/>
      <c r="Y164" s="89"/>
    </row>
    <row r="165" spans="1:25" ht="40.5" customHeight="1" thickBot="1" x14ac:dyDescent="0.25">
      <c r="A165" s="53" t="s">
        <v>53</v>
      </c>
      <c r="B165" s="14" t="s">
        <v>162</v>
      </c>
      <c r="C165" s="322">
        <v>0</v>
      </c>
      <c r="D165" s="44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89"/>
    </row>
    <row r="166" spans="1:25" ht="41.25" customHeight="1" thickBot="1" x14ac:dyDescent="0.25">
      <c r="A166" s="18" t="s">
        <v>386</v>
      </c>
      <c r="B166" s="14" t="s">
        <v>11</v>
      </c>
      <c r="C166" s="317">
        <v>0</v>
      </c>
      <c r="D166" s="44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89"/>
    </row>
    <row r="167" spans="1:25" ht="45" customHeight="1" thickBot="1" x14ac:dyDescent="0.25">
      <c r="A167" s="18" t="s">
        <v>387</v>
      </c>
      <c r="B167" s="19" t="s">
        <v>11</v>
      </c>
      <c r="C167" s="323">
        <v>0</v>
      </c>
      <c r="D167" s="44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89"/>
    </row>
    <row r="168" spans="1:25" ht="38.25" customHeight="1" thickBot="1" x14ac:dyDescent="0.25">
      <c r="A168" s="18" t="s">
        <v>153</v>
      </c>
      <c r="B168" s="14" t="s">
        <v>12</v>
      </c>
      <c r="C168" s="323">
        <v>0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89"/>
    </row>
    <row r="169" spans="1:25" ht="13.5" thickBot="1" x14ac:dyDescent="0.25"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89"/>
    </row>
    <row r="170" spans="1:25" s="31" customFormat="1" ht="64.5" customHeight="1" thickBot="1" x14ac:dyDescent="0.25">
      <c r="A170" s="477" t="s">
        <v>154</v>
      </c>
      <c r="B170" s="30" t="s">
        <v>163</v>
      </c>
      <c r="C170" s="45" t="s">
        <v>26</v>
      </c>
      <c r="D170" s="55" t="s">
        <v>141</v>
      </c>
      <c r="E170" s="55" t="s">
        <v>143</v>
      </c>
      <c r="F170" s="55" t="s">
        <v>144</v>
      </c>
      <c r="G170" s="55" t="s">
        <v>145</v>
      </c>
      <c r="H170" s="55" t="s">
        <v>146</v>
      </c>
      <c r="I170" s="55" t="s">
        <v>147</v>
      </c>
      <c r="J170" s="55" t="s">
        <v>148</v>
      </c>
      <c r="K170" s="55" t="s">
        <v>149</v>
      </c>
      <c r="L170" s="55" t="s">
        <v>150</v>
      </c>
      <c r="M170" s="55" t="s">
        <v>150</v>
      </c>
      <c r="N170" s="55" t="s">
        <v>142</v>
      </c>
      <c r="O170" s="55" t="s">
        <v>142</v>
      </c>
      <c r="P170" s="55" t="s">
        <v>151</v>
      </c>
      <c r="Q170" s="55" t="s">
        <v>151</v>
      </c>
      <c r="R170" s="56" t="s">
        <v>151</v>
      </c>
      <c r="S170" s="46"/>
      <c r="T170" s="46"/>
      <c r="U170" s="46"/>
      <c r="V170" s="46"/>
      <c r="W170" s="46"/>
      <c r="X170" s="46"/>
      <c r="Y170" s="337"/>
    </row>
    <row r="171" spans="1:25" s="31" customFormat="1" ht="39.950000000000003" customHeight="1" thickBot="1" x14ac:dyDescent="0.25">
      <c r="A171" s="478"/>
      <c r="B171" s="19" t="s">
        <v>11</v>
      </c>
      <c r="C171" s="52" t="s">
        <v>26</v>
      </c>
      <c r="D171" s="324">
        <v>0</v>
      </c>
      <c r="E171" s="324">
        <v>0</v>
      </c>
      <c r="F171" s="324">
        <v>0</v>
      </c>
      <c r="G171" s="324">
        <v>0</v>
      </c>
      <c r="H171" s="324">
        <v>0</v>
      </c>
      <c r="I171" s="324">
        <v>0</v>
      </c>
      <c r="J171" s="324">
        <v>0</v>
      </c>
      <c r="K171" s="324">
        <v>0</v>
      </c>
      <c r="L171" s="324">
        <v>0</v>
      </c>
      <c r="M171" s="324">
        <v>0</v>
      </c>
      <c r="N171" s="324">
        <v>0</v>
      </c>
      <c r="O171" s="324">
        <v>0</v>
      </c>
      <c r="P171" s="324">
        <v>0</v>
      </c>
      <c r="Q171" s="324">
        <v>0</v>
      </c>
      <c r="R171" s="324">
        <v>0</v>
      </c>
      <c r="S171" s="47"/>
      <c r="T171" s="47"/>
      <c r="U171" s="47"/>
      <c r="V171" s="47"/>
      <c r="W171" s="47"/>
      <c r="X171" s="47"/>
      <c r="Y171" s="337"/>
    </row>
    <row r="172" spans="1:25" s="31" customFormat="1" ht="25.5" customHeight="1" thickBot="1" x14ac:dyDescent="0.25">
      <c r="A172" s="48"/>
      <c r="B172" s="49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337"/>
    </row>
    <row r="173" spans="1:25" s="31" customFormat="1" ht="39.950000000000003" customHeight="1" thickBot="1" x14ac:dyDescent="0.25">
      <c r="A173" s="12" t="s">
        <v>164</v>
      </c>
      <c r="B173" s="14" t="s">
        <v>12</v>
      </c>
      <c r="C173" s="322">
        <v>0</v>
      </c>
      <c r="D173" s="322">
        <v>0</v>
      </c>
      <c r="E173" s="322">
        <v>0</v>
      </c>
      <c r="F173" s="322">
        <v>0</v>
      </c>
      <c r="G173" s="322">
        <v>0</v>
      </c>
      <c r="H173" s="322">
        <v>0</v>
      </c>
      <c r="I173" s="322">
        <v>0</v>
      </c>
      <c r="J173" s="322">
        <v>0</v>
      </c>
      <c r="K173" s="322">
        <v>0</v>
      </c>
      <c r="L173" s="322">
        <v>0</v>
      </c>
      <c r="M173" s="322">
        <v>0</v>
      </c>
      <c r="N173" s="322">
        <v>0</v>
      </c>
      <c r="O173" s="322">
        <v>0</v>
      </c>
      <c r="P173" s="322">
        <v>0</v>
      </c>
      <c r="Q173" s="322">
        <v>0</v>
      </c>
      <c r="R173" s="322">
        <v>0</v>
      </c>
      <c r="S173" s="42"/>
      <c r="T173" s="42"/>
      <c r="U173" s="42"/>
      <c r="V173" s="42"/>
      <c r="W173" s="42"/>
      <c r="X173" s="42"/>
      <c r="Y173" s="337"/>
    </row>
    <row r="174" spans="1:25" s="31" customFormat="1" ht="39.950000000000003" customHeight="1" thickBot="1" x14ac:dyDescent="0.25">
      <c r="A174" s="12" t="s">
        <v>165</v>
      </c>
      <c r="B174" s="14" t="s">
        <v>12</v>
      </c>
      <c r="C174" s="317">
        <v>0</v>
      </c>
      <c r="D174" s="317">
        <v>0</v>
      </c>
      <c r="E174" s="317">
        <v>0</v>
      </c>
      <c r="F174" s="317">
        <v>0</v>
      </c>
      <c r="G174" s="317">
        <v>0</v>
      </c>
      <c r="H174" s="317">
        <v>0</v>
      </c>
      <c r="I174" s="317">
        <v>0</v>
      </c>
      <c r="J174" s="317">
        <v>0</v>
      </c>
      <c r="K174" s="317">
        <v>0</v>
      </c>
      <c r="L174" s="317">
        <v>0</v>
      </c>
      <c r="M174" s="317">
        <v>0</v>
      </c>
      <c r="N174" s="317">
        <v>0</v>
      </c>
      <c r="O174" s="317">
        <v>0</v>
      </c>
      <c r="P174" s="317">
        <v>0</v>
      </c>
      <c r="Q174" s="317">
        <v>0</v>
      </c>
      <c r="R174" s="317">
        <v>0</v>
      </c>
      <c r="S174" s="42"/>
      <c r="T174" s="42"/>
      <c r="U174" s="42"/>
      <c r="V174" s="42"/>
      <c r="W174" s="42"/>
      <c r="X174" s="42"/>
      <c r="Y174" s="337"/>
    </row>
    <row r="175" spans="1:25" s="31" customFormat="1" ht="39.950000000000003" customHeight="1" thickBot="1" x14ac:dyDescent="0.25">
      <c r="A175" s="12" t="s">
        <v>166</v>
      </c>
      <c r="B175" s="14" t="s">
        <v>12</v>
      </c>
      <c r="C175" s="317">
        <v>0</v>
      </c>
      <c r="D175" s="317">
        <v>0</v>
      </c>
      <c r="E175" s="317">
        <v>0</v>
      </c>
      <c r="F175" s="317">
        <v>0</v>
      </c>
      <c r="G175" s="317">
        <v>0</v>
      </c>
      <c r="H175" s="317">
        <v>0</v>
      </c>
      <c r="I175" s="317">
        <v>0</v>
      </c>
      <c r="J175" s="317">
        <v>0</v>
      </c>
      <c r="K175" s="317">
        <v>0</v>
      </c>
      <c r="L175" s="317">
        <v>0</v>
      </c>
      <c r="M175" s="317">
        <v>0</v>
      </c>
      <c r="N175" s="317">
        <v>0</v>
      </c>
      <c r="O175" s="317">
        <v>0</v>
      </c>
      <c r="P175" s="317">
        <v>0</v>
      </c>
      <c r="Q175" s="317">
        <v>0</v>
      </c>
      <c r="R175" s="317">
        <v>0</v>
      </c>
      <c r="S175" s="42"/>
      <c r="T175" s="42"/>
      <c r="U175" s="42"/>
      <c r="V175" s="42"/>
      <c r="W175" s="42"/>
      <c r="X175" s="42"/>
      <c r="Y175" s="337"/>
    </row>
    <row r="176" spans="1:25" s="31" customFormat="1" ht="39.950000000000003" customHeight="1" thickBot="1" x14ac:dyDescent="0.25">
      <c r="A176" s="12" t="s">
        <v>167</v>
      </c>
      <c r="B176" s="14" t="s">
        <v>12</v>
      </c>
      <c r="C176" s="323">
        <v>0</v>
      </c>
      <c r="D176" s="323">
        <v>0</v>
      </c>
      <c r="E176" s="323">
        <v>0</v>
      </c>
      <c r="F176" s="323">
        <v>0</v>
      </c>
      <c r="G176" s="323">
        <v>0</v>
      </c>
      <c r="H176" s="323">
        <v>0</v>
      </c>
      <c r="I176" s="323">
        <v>0</v>
      </c>
      <c r="J176" s="323">
        <v>0</v>
      </c>
      <c r="K176" s="323">
        <v>0</v>
      </c>
      <c r="L176" s="323">
        <v>0</v>
      </c>
      <c r="M176" s="323">
        <v>0</v>
      </c>
      <c r="N176" s="323">
        <v>0</v>
      </c>
      <c r="O176" s="323">
        <v>0</v>
      </c>
      <c r="P176" s="323">
        <v>0</v>
      </c>
      <c r="Q176" s="323">
        <v>0</v>
      </c>
      <c r="R176" s="323">
        <v>0</v>
      </c>
      <c r="S176" s="42"/>
      <c r="T176" s="42"/>
      <c r="U176" s="42"/>
      <c r="V176" s="42"/>
      <c r="W176" s="42"/>
      <c r="X176" s="42"/>
      <c r="Y176" s="337"/>
    </row>
    <row r="177" spans="1:25" s="31" customFormat="1" ht="24.75" customHeigh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 s="337"/>
    </row>
    <row r="178" spans="1:25" s="31" customFormat="1" ht="40.5" customHeight="1" x14ac:dyDescent="0.2">
      <c r="A178" s="469" t="s">
        <v>390</v>
      </c>
      <c r="B178" s="401" t="s">
        <v>45</v>
      </c>
      <c r="C178" s="405">
        <v>0</v>
      </c>
      <c r="D178" s="405">
        <v>0</v>
      </c>
      <c r="E178" s="405">
        <v>0</v>
      </c>
      <c r="F178" s="405">
        <v>0</v>
      </c>
      <c r="G178" s="405">
        <v>0</v>
      </c>
      <c r="H178" s="405">
        <v>0</v>
      </c>
      <c r="I178" s="405">
        <v>0</v>
      </c>
      <c r="J178" s="405">
        <v>0</v>
      </c>
      <c r="K178" s="405">
        <v>0</v>
      </c>
      <c r="L178" s="405">
        <v>0</v>
      </c>
      <c r="M178" s="405">
        <v>0</v>
      </c>
      <c r="N178" s="15"/>
      <c r="O178"/>
      <c r="P178"/>
      <c r="Q178"/>
      <c r="R178"/>
      <c r="S178"/>
      <c r="T178"/>
      <c r="U178"/>
      <c r="V178"/>
      <c r="W178"/>
      <c r="X178"/>
      <c r="Y178" s="337"/>
    </row>
    <row r="179" spans="1:25" ht="24" customHeight="1" x14ac:dyDescent="0.2">
      <c r="A179" s="400" t="s">
        <v>392</v>
      </c>
      <c r="B179" s="171"/>
      <c r="C179" s="399">
        <v>90</v>
      </c>
      <c r="D179" s="399">
        <v>110</v>
      </c>
      <c r="E179" s="399">
        <v>125</v>
      </c>
      <c r="F179" s="399">
        <v>140</v>
      </c>
      <c r="G179" s="399">
        <v>160</v>
      </c>
      <c r="H179" s="399">
        <v>180</v>
      </c>
      <c r="I179" s="399">
        <v>200</v>
      </c>
      <c r="J179" s="399">
        <v>225</v>
      </c>
      <c r="K179" s="399">
        <v>250</v>
      </c>
      <c r="L179" s="399">
        <v>280</v>
      </c>
      <c r="M179" s="399">
        <v>315</v>
      </c>
      <c r="N179" s="404">
        <v>355</v>
      </c>
    </row>
    <row r="180" spans="1:25" ht="55.5" customHeight="1" x14ac:dyDescent="0.2">
      <c r="A180" s="469" t="s">
        <v>391</v>
      </c>
      <c r="B180" s="402" t="s">
        <v>45</v>
      </c>
      <c r="C180" s="405">
        <v>0</v>
      </c>
      <c r="D180" s="405">
        <v>0</v>
      </c>
      <c r="E180" s="405">
        <v>0</v>
      </c>
      <c r="F180" s="405">
        <v>0</v>
      </c>
      <c r="G180" s="405">
        <v>0</v>
      </c>
      <c r="H180" s="405">
        <v>0</v>
      </c>
      <c r="I180" s="405">
        <v>0</v>
      </c>
      <c r="J180" s="405">
        <v>0</v>
      </c>
      <c r="K180" s="405">
        <v>0</v>
      </c>
      <c r="L180" s="405">
        <v>0</v>
      </c>
      <c r="M180" s="405">
        <v>0</v>
      </c>
      <c r="N180" s="405">
        <v>0</v>
      </c>
    </row>
  </sheetData>
  <mergeCells count="2">
    <mergeCell ref="A3:W3"/>
    <mergeCell ref="A170:A171"/>
  </mergeCells>
  <phoneticPr fontId="0" type="noConversion"/>
  <conditionalFormatting sqref="C33:C42">
    <cfRule type="cellIs" dxfId="18" priority="14" operator="equal">
      <formula>0.1</formula>
    </cfRule>
  </conditionalFormatting>
  <conditionalFormatting sqref="D42:L42 D39:I39 D36:F36 D38:H38 D41:K41 D40:J40 D37:G37 D35:E35 D34">
    <cfRule type="cellIs" dxfId="17" priority="15" operator="equal">
      <formula>0.1</formula>
    </cfRule>
  </conditionalFormatting>
  <conditionalFormatting sqref="C94:L94 C89:G89 C92:J92 C86:D86 C88:F88 C91:I91 C93:K93 C90:H90 C87:E87 C85">
    <cfRule type="cellIs" dxfId="16" priority="13" operator="equal">
      <formula>0.1</formula>
    </cfRule>
  </conditionalFormatting>
  <conditionalFormatting sqref="D179:N179 N178">
    <cfRule type="cellIs" dxfId="15" priority="12" operator="equal">
      <formula>0.1</formula>
    </cfRule>
  </conditionalFormatting>
  <conditionalFormatting sqref="C179">
    <cfRule type="cellIs" dxfId="14" priority="11" operator="equal">
      <formula>0.1</formula>
    </cfRule>
  </conditionalFormatting>
  <conditionalFormatting sqref="C178:M178">
    <cfRule type="cellIs" dxfId="13" priority="9" operator="equal">
      <formula>0.1</formula>
    </cfRule>
  </conditionalFormatting>
  <conditionalFormatting sqref="C180:N180">
    <cfRule type="cellIs" dxfId="12" priority="7" operator="equal">
      <formula>0.1</formula>
    </cfRule>
  </conditionalFormatting>
  <conditionalFormatting sqref="C44:C53">
    <cfRule type="cellIs" dxfId="11" priority="5" operator="equal">
      <formula>0.1</formula>
    </cfRule>
  </conditionalFormatting>
  <conditionalFormatting sqref="D53:L53 D50:I50 D47:F47 D49:H49 D52:K52 D51:J51 D48:G48 D46:E46 D45">
    <cfRule type="cellIs" dxfId="10" priority="6" operator="equal">
      <formula>0.1</formula>
    </cfRule>
  </conditionalFormatting>
  <conditionalFormatting sqref="C55:C64">
    <cfRule type="cellIs" dxfId="9" priority="3" operator="equal">
      <formula>0.1</formula>
    </cfRule>
  </conditionalFormatting>
  <conditionalFormatting sqref="D64:L64 D61:I61 D58:F58 D60:H60 D63:K63 D62:J62 D59:G59 D57:E57 D56">
    <cfRule type="cellIs" dxfId="8" priority="4" operator="equal">
      <formula>0.1</formula>
    </cfRule>
  </conditionalFormatting>
  <conditionalFormatting sqref="C105:L105 C100:G100 C103:J103 C97:D97 C99:F99 C102:I102 C104:K104 C101:H101 C98:E98 C96">
    <cfRule type="cellIs" dxfId="7" priority="2" operator="equal">
      <formula>0.1</formula>
    </cfRule>
  </conditionalFormatting>
  <conditionalFormatting sqref="C116:L116 C111:G111 C114:J114 C108:D108 C110:F110 C113:I113 C115:K115 C112:H112 C109:E109 C107">
    <cfRule type="cellIs" dxfId="6" priority="1" operator="equal">
      <formula>0.1</formula>
    </cfRule>
  </conditionalFormatting>
  <pageMargins left="0.39370078740157483" right="0.19685039370078741" top="0.39370078740157483" bottom="0.39370078740157483" header="0.51181102362204722" footer="0.51181102362204722"/>
  <pageSetup paperSize="8" scale="42" fitToHeight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47"/>
  <sheetViews>
    <sheetView workbookViewId="0">
      <selection activeCell="B24" sqref="B24"/>
    </sheetView>
  </sheetViews>
  <sheetFormatPr defaultRowHeight="12.75" x14ac:dyDescent="0.2"/>
  <cols>
    <col min="1" max="1" width="37.7109375" customWidth="1"/>
    <col min="3" max="3" width="18.5703125" customWidth="1"/>
  </cols>
  <sheetData>
    <row r="1" spans="1:3" ht="15" x14ac:dyDescent="0.25">
      <c r="A1" s="251" t="s">
        <v>335</v>
      </c>
    </row>
    <row r="2" spans="1:3" ht="15.75" thickBot="1" x14ac:dyDescent="0.3">
      <c r="A2" s="251" t="s">
        <v>336</v>
      </c>
    </row>
    <row r="3" spans="1:3" ht="40.5" customHeight="1" thickBot="1" x14ac:dyDescent="0.25">
      <c r="A3" s="474" t="s">
        <v>337</v>
      </c>
      <c r="B3" s="475"/>
      <c r="C3" s="476"/>
    </row>
    <row r="4" spans="1:3" ht="51.75" customHeight="1" thickBot="1" x14ac:dyDescent="0.25">
      <c r="A4" s="130" t="s">
        <v>338</v>
      </c>
      <c r="B4" s="2" t="s">
        <v>12</v>
      </c>
      <c r="C4" s="382">
        <v>0</v>
      </c>
    </row>
    <row r="5" spans="1:3" ht="51.75" customHeight="1" thickBot="1" x14ac:dyDescent="0.25">
      <c r="A5" s="5" t="s">
        <v>339</v>
      </c>
      <c r="B5" s="2" t="s">
        <v>12</v>
      </c>
      <c r="C5" s="382">
        <v>0</v>
      </c>
    </row>
    <row r="6" spans="1:3" ht="41.25" customHeight="1" thickBot="1" x14ac:dyDescent="0.25">
      <c r="A6" s="2" t="s">
        <v>340</v>
      </c>
      <c r="B6" s="2" t="s">
        <v>12</v>
      </c>
      <c r="C6" s="382">
        <v>0</v>
      </c>
    </row>
    <row r="7" spans="1:3" ht="34.5" customHeight="1" thickBot="1" x14ac:dyDescent="0.25">
      <c r="A7" s="2" t="s">
        <v>341</v>
      </c>
      <c r="B7" s="2" t="s">
        <v>12</v>
      </c>
      <c r="C7" s="382">
        <v>0</v>
      </c>
    </row>
    <row r="8" spans="1:3" ht="42.75" customHeight="1" thickBot="1" x14ac:dyDescent="0.25">
      <c r="A8" s="2" t="s">
        <v>342</v>
      </c>
      <c r="B8" s="2" t="s">
        <v>12</v>
      </c>
      <c r="C8" s="382">
        <v>0</v>
      </c>
    </row>
    <row r="47" spans="5:5" x14ac:dyDescent="0.2">
      <c r="E47" t="s">
        <v>343</v>
      </c>
    </row>
  </sheetData>
  <mergeCells count="1">
    <mergeCell ref="A3:C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E47"/>
  <sheetViews>
    <sheetView zoomScaleNormal="100" workbookViewId="0">
      <selection activeCell="C20" sqref="C20"/>
    </sheetView>
  </sheetViews>
  <sheetFormatPr defaultRowHeight="12.75" x14ac:dyDescent="0.2"/>
  <cols>
    <col min="1" max="1" width="37.7109375" customWidth="1"/>
    <col min="2" max="2" width="9.140625" customWidth="1"/>
    <col min="3" max="3" width="18.5703125" customWidth="1"/>
    <col min="4" max="4" width="10.7109375" customWidth="1"/>
    <col min="5" max="5" width="10.42578125" customWidth="1"/>
  </cols>
  <sheetData>
    <row r="1" spans="1:3" ht="18" customHeight="1" x14ac:dyDescent="0.25">
      <c r="A1" s="8" t="s">
        <v>335</v>
      </c>
    </row>
    <row r="2" spans="1:3" ht="18" customHeight="1" thickBot="1" x14ac:dyDescent="0.3">
      <c r="A2" s="8" t="s">
        <v>344</v>
      </c>
    </row>
    <row r="3" spans="1:3" s="1" customFormat="1" ht="40.5" customHeight="1" thickBot="1" x14ac:dyDescent="0.25">
      <c r="A3" s="474" t="s">
        <v>337</v>
      </c>
      <c r="B3" s="475"/>
      <c r="C3" s="476"/>
    </row>
    <row r="4" spans="1:3" ht="51.75" customHeight="1" thickBot="1" x14ac:dyDescent="0.25">
      <c r="A4" s="130" t="s">
        <v>338</v>
      </c>
      <c r="B4" s="2" t="s">
        <v>45</v>
      </c>
      <c r="C4" s="253">
        <v>92</v>
      </c>
    </row>
    <row r="5" spans="1:3" ht="49.5" customHeight="1" thickBot="1" x14ac:dyDescent="0.25">
      <c r="A5" s="5" t="s">
        <v>339</v>
      </c>
      <c r="B5" s="2" t="s">
        <v>45</v>
      </c>
      <c r="C5" s="253">
        <v>110</v>
      </c>
    </row>
    <row r="6" spans="1:3" ht="41.25" customHeight="1" thickBot="1" x14ac:dyDescent="0.25">
      <c r="A6" s="2" t="s">
        <v>340</v>
      </c>
      <c r="B6" s="2" t="s">
        <v>45</v>
      </c>
      <c r="C6" s="254">
        <v>8</v>
      </c>
    </row>
    <row r="7" spans="1:3" ht="34.5" customHeight="1" thickBot="1" x14ac:dyDescent="0.25">
      <c r="A7" s="2" t="s">
        <v>341</v>
      </c>
      <c r="B7" s="2" t="s">
        <v>45</v>
      </c>
      <c r="C7" s="254">
        <v>4</v>
      </c>
    </row>
    <row r="8" spans="1:3" ht="42.75" customHeight="1" thickBot="1" x14ac:dyDescent="0.25">
      <c r="A8" s="2" t="s">
        <v>342</v>
      </c>
      <c r="B8" s="2" t="s">
        <v>45</v>
      </c>
      <c r="C8" s="254">
        <v>2</v>
      </c>
    </row>
    <row r="9" spans="1:3" ht="15.75" x14ac:dyDescent="0.2">
      <c r="C9" s="255"/>
    </row>
    <row r="47" spans="5:5" ht="14.25" x14ac:dyDescent="0.2">
      <c r="E47" s="142" t="s">
        <v>345</v>
      </c>
    </row>
  </sheetData>
  <mergeCells count="1">
    <mergeCell ref="A3:C3"/>
  </mergeCells>
  <pageMargins left="0.98425196850393704" right="0.23622047244094491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10"/>
  <sheetViews>
    <sheetView workbookViewId="0">
      <selection activeCell="C5" sqref="C5"/>
    </sheetView>
  </sheetViews>
  <sheetFormatPr defaultRowHeight="12.75" x14ac:dyDescent="0.2"/>
  <cols>
    <col min="1" max="1" width="37.7109375" customWidth="1"/>
    <col min="3" max="3" width="19.5703125" customWidth="1"/>
    <col min="4" max="4" width="8.42578125" style="89" customWidth="1"/>
    <col min="5" max="5" width="16.42578125" style="89" bestFit="1" customWidth="1"/>
    <col min="8" max="8" width="13" customWidth="1"/>
  </cols>
  <sheetData>
    <row r="1" spans="1:8" ht="15" x14ac:dyDescent="0.25">
      <c r="A1" s="251" t="s">
        <v>335</v>
      </c>
    </row>
    <row r="2" spans="1:8" ht="15.75" thickBot="1" x14ac:dyDescent="0.3">
      <c r="A2" s="251" t="s">
        <v>346</v>
      </c>
    </row>
    <row r="3" spans="1:8" ht="40.5" customHeight="1" thickBot="1" x14ac:dyDescent="0.25">
      <c r="A3" s="474" t="s">
        <v>337</v>
      </c>
      <c r="B3" s="475"/>
      <c r="C3" s="476"/>
      <c r="D3" s="256"/>
      <c r="E3" s="257"/>
    </row>
    <row r="4" spans="1:8" ht="51.75" customHeight="1" thickBot="1" x14ac:dyDescent="0.25">
      <c r="A4" s="130" t="s">
        <v>338</v>
      </c>
      <c r="B4" s="2" t="s">
        <v>347</v>
      </c>
      <c r="C4" s="252">
        <f>'krab ceny '!C4*'krab množství'!C4</f>
        <v>0</v>
      </c>
      <c r="D4" s="86"/>
      <c r="E4" s="258"/>
    </row>
    <row r="5" spans="1:8" ht="51.75" customHeight="1" thickBot="1" x14ac:dyDescent="0.25">
      <c r="A5" s="5" t="s">
        <v>339</v>
      </c>
      <c r="B5" s="2" t="s">
        <v>347</v>
      </c>
      <c r="C5" s="252">
        <f>'krab ceny '!C5*'krab množství'!C5</f>
        <v>0</v>
      </c>
      <c r="D5" s="86"/>
      <c r="E5" s="258"/>
    </row>
    <row r="6" spans="1:8" ht="41.25" customHeight="1" thickBot="1" x14ac:dyDescent="0.25">
      <c r="A6" s="2" t="s">
        <v>340</v>
      </c>
      <c r="B6" s="2" t="s">
        <v>347</v>
      </c>
      <c r="C6" s="252">
        <f>'krab ceny '!C6*'krab množství'!C6</f>
        <v>0</v>
      </c>
      <c r="D6" s="86"/>
      <c r="E6" s="258"/>
    </row>
    <row r="7" spans="1:8" ht="34.5" customHeight="1" thickBot="1" x14ac:dyDescent="0.25">
      <c r="A7" s="2" t="s">
        <v>341</v>
      </c>
      <c r="B7" s="2" t="s">
        <v>347</v>
      </c>
      <c r="C7" s="252">
        <f>'krab ceny '!C7*'krab množství'!C7</f>
        <v>0</v>
      </c>
      <c r="D7" s="86"/>
      <c r="E7" s="258"/>
    </row>
    <row r="8" spans="1:8" ht="42.75" customHeight="1" thickBot="1" x14ac:dyDescent="0.25">
      <c r="A8" s="2" t="s">
        <v>342</v>
      </c>
      <c r="B8" s="2" t="s">
        <v>347</v>
      </c>
      <c r="C8" s="252">
        <f>'krab ceny '!C8*'krab množství'!C8</f>
        <v>0</v>
      </c>
      <c r="D8" s="86"/>
      <c r="E8" s="258"/>
    </row>
    <row r="9" spans="1:8" ht="21" customHeight="1" x14ac:dyDescent="0.2">
      <c r="H9" s="259"/>
    </row>
    <row r="10" spans="1:8" ht="18.75" customHeight="1" x14ac:dyDescent="0.2">
      <c r="A10" s="383" t="s">
        <v>348</v>
      </c>
      <c r="B10" s="319"/>
      <c r="C10" s="384">
        <f>SUM(C4:C9)</f>
        <v>0</v>
      </c>
      <c r="E10" s="260"/>
    </row>
  </sheetData>
  <sheetProtection sheet="1" objects="1" scenarios="1"/>
  <mergeCells count="1">
    <mergeCell ref="A3:C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9"/>
  <sheetViews>
    <sheetView topLeftCell="A148" workbookViewId="0">
      <selection activeCell="K179" sqref="K179"/>
    </sheetView>
  </sheetViews>
  <sheetFormatPr defaultColWidth="9.140625" defaultRowHeight="15" x14ac:dyDescent="0.25"/>
  <cols>
    <col min="1" max="1" width="5.5703125" style="262" customWidth="1"/>
    <col min="2" max="2" width="9.140625" style="262"/>
    <col min="3" max="3" width="28.85546875" style="262" customWidth="1"/>
    <col min="4" max="4" width="11.28515625" style="262" customWidth="1"/>
    <col min="5" max="5" width="16.5703125" style="262" customWidth="1"/>
    <col min="6" max="6" width="17.42578125" style="262" customWidth="1"/>
    <col min="7" max="7" width="14.42578125" style="262" customWidth="1"/>
    <col min="8" max="8" width="9.140625" style="262"/>
    <col min="9" max="9" width="14" style="262" customWidth="1"/>
    <col min="10" max="10" width="4.140625" style="264" customWidth="1"/>
    <col min="11" max="11" width="15.85546875" style="262" customWidth="1"/>
    <col min="12" max="12" width="9.140625" style="262"/>
    <col min="13" max="13" width="14.85546875" style="262" customWidth="1"/>
    <col min="14" max="15" width="9.140625" style="262"/>
    <col min="16" max="16" width="29.28515625" style="262" customWidth="1"/>
    <col min="17" max="17" width="9.140625" style="262"/>
    <col min="18" max="18" width="9.28515625" style="262" customWidth="1"/>
    <col min="19" max="19" width="13.140625" style="262" customWidth="1"/>
    <col min="20" max="20" width="9.140625" style="262"/>
    <col min="21" max="21" width="13.5703125" style="262" customWidth="1"/>
    <col min="22" max="16384" width="9.140625" style="262"/>
  </cols>
  <sheetData>
    <row r="1" spans="1:24" ht="21" x14ac:dyDescent="0.35">
      <c r="A1" s="261" t="s">
        <v>349</v>
      </c>
      <c r="H1" s="263"/>
      <c r="I1" s="264"/>
      <c r="K1" s="264"/>
      <c r="L1" s="264"/>
      <c r="M1" s="264"/>
      <c r="N1" s="264"/>
      <c r="O1" s="264"/>
      <c r="P1" s="265"/>
      <c r="Q1" s="265"/>
      <c r="R1" s="265"/>
      <c r="S1" s="265"/>
      <c r="T1" s="265"/>
      <c r="U1" s="265"/>
      <c r="V1" s="265"/>
      <c r="W1" s="265"/>
      <c r="X1" s="265"/>
    </row>
    <row r="2" spans="1:24" ht="21" x14ac:dyDescent="0.35">
      <c r="A2" s="261" t="s">
        <v>350</v>
      </c>
      <c r="H2" s="263"/>
      <c r="I2" s="264"/>
      <c r="K2" s="264"/>
      <c r="L2" s="264"/>
      <c r="M2" s="264"/>
      <c r="N2" s="264"/>
      <c r="O2" s="264"/>
      <c r="P2" s="265"/>
      <c r="Q2" s="265"/>
      <c r="R2" s="265"/>
      <c r="S2" s="265"/>
      <c r="T2" s="265"/>
      <c r="U2" s="265"/>
      <c r="V2" s="265"/>
      <c r="W2" s="265"/>
      <c r="X2" s="265"/>
    </row>
    <row r="3" spans="1:24" ht="14.25" customHeight="1" x14ac:dyDescent="0.35">
      <c r="A3" s="261"/>
      <c r="H3" s="263"/>
      <c r="I3" s="264"/>
      <c r="K3" s="264"/>
      <c r="L3" s="264"/>
      <c r="M3" s="264"/>
      <c r="N3" s="264"/>
      <c r="O3" s="264"/>
      <c r="P3" s="265"/>
      <c r="Q3" s="265"/>
      <c r="R3" s="265"/>
      <c r="S3" s="265"/>
      <c r="T3" s="265"/>
      <c r="U3" s="265"/>
      <c r="V3" s="265"/>
      <c r="W3" s="265"/>
      <c r="X3" s="265"/>
    </row>
    <row r="4" spans="1:24" ht="18.75" x14ac:dyDescent="0.3">
      <c r="A4" s="266" t="s">
        <v>351</v>
      </c>
      <c r="H4" s="263"/>
      <c r="I4" s="264"/>
      <c r="K4" s="264"/>
      <c r="L4" s="264"/>
      <c r="M4" s="264"/>
      <c r="N4" s="264"/>
      <c r="O4" s="264"/>
      <c r="P4" s="265"/>
      <c r="Q4" s="265"/>
      <c r="R4" s="265"/>
      <c r="S4" s="265"/>
      <c r="T4" s="265"/>
      <c r="U4" s="265"/>
      <c r="V4" s="265"/>
      <c r="W4" s="265"/>
      <c r="X4" s="265"/>
    </row>
    <row r="5" spans="1:24" ht="10.5" customHeight="1" x14ac:dyDescent="0.3">
      <c r="A5" s="266"/>
      <c r="H5" s="263"/>
      <c r="I5" s="264"/>
      <c r="K5" s="264"/>
      <c r="L5" s="264"/>
      <c r="M5" s="264"/>
      <c r="N5" s="264"/>
      <c r="O5" s="264"/>
      <c r="P5" s="265"/>
      <c r="Q5" s="265"/>
      <c r="R5" s="265"/>
      <c r="S5" s="265"/>
      <c r="T5" s="265"/>
      <c r="U5" s="265"/>
      <c r="V5" s="265"/>
      <c r="W5" s="265"/>
      <c r="X5" s="265"/>
    </row>
    <row r="6" spans="1:24" ht="18.75" x14ac:dyDescent="0.3">
      <c r="A6" s="448" t="s">
        <v>352</v>
      </c>
      <c r="B6" s="266" t="s">
        <v>410</v>
      </c>
      <c r="H6" s="263"/>
      <c r="I6" s="264"/>
      <c r="K6" s="264"/>
      <c r="L6" s="264"/>
      <c r="M6" s="264"/>
      <c r="N6" s="264"/>
      <c r="O6" s="264"/>
      <c r="P6" s="265"/>
      <c r="Q6" s="265"/>
      <c r="R6" s="265"/>
      <c r="S6" s="265"/>
      <c r="T6" s="265"/>
      <c r="U6" s="265"/>
      <c r="V6" s="265"/>
      <c r="W6" s="265"/>
      <c r="X6" s="265"/>
    </row>
    <row r="7" spans="1:24" ht="18.75" x14ac:dyDescent="0.3">
      <c r="A7" s="266"/>
      <c r="B7" s="266" t="s">
        <v>404</v>
      </c>
      <c r="H7" s="263"/>
      <c r="I7" s="264"/>
      <c r="K7" s="264"/>
      <c r="L7" s="264"/>
      <c r="M7" s="264"/>
      <c r="N7" s="264"/>
      <c r="O7" s="264"/>
      <c r="P7" s="265"/>
      <c r="Q7" s="265"/>
      <c r="R7" s="265"/>
      <c r="S7" s="265"/>
      <c r="T7" s="265"/>
      <c r="U7" s="265"/>
      <c r="V7" s="265"/>
      <c r="W7" s="265"/>
      <c r="X7" s="265"/>
    </row>
    <row r="8" spans="1:24" ht="18.75" x14ac:dyDescent="0.3">
      <c r="A8" s="266"/>
      <c r="B8" s="266" t="s">
        <v>403</v>
      </c>
      <c r="H8" s="263"/>
      <c r="I8" s="264"/>
      <c r="K8" s="264"/>
      <c r="L8" s="264"/>
      <c r="M8" s="264"/>
      <c r="N8" s="264"/>
      <c r="O8" s="264"/>
      <c r="P8" s="265"/>
      <c r="Q8" s="265"/>
      <c r="R8" s="265"/>
      <c r="S8" s="265"/>
      <c r="T8" s="265"/>
      <c r="U8" s="265"/>
      <c r="V8" s="265"/>
      <c r="W8" s="265"/>
      <c r="X8" s="265"/>
    </row>
    <row r="9" spans="1:24" ht="19.5" thickBot="1" x14ac:dyDescent="0.35">
      <c r="A9" s="266"/>
      <c r="B9" s="266"/>
      <c r="H9" s="263"/>
      <c r="I9" s="264"/>
      <c r="K9" s="264"/>
      <c r="L9" s="264"/>
      <c r="M9" s="264"/>
      <c r="N9" s="264"/>
      <c r="O9" s="264"/>
      <c r="P9" s="265"/>
      <c r="Q9" s="265"/>
      <c r="R9" s="265"/>
      <c r="S9" s="265"/>
      <c r="T9" s="265"/>
      <c r="U9" s="265"/>
      <c r="V9" s="265"/>
      <c r="W9" s="265"/>
      <c r="X9" s="265"/>
    </row>
    <row r="10" spans="1:24" ht="27" customHeight="1" thickBot="1" x14ac:dyDescent="0.3">
      <c r="A10" s="431"/>
      <c r="B10" s="432"/>
      <c r="C10" s="434" t="s">
        <v>409</v>
      </c>
      <c r="D10" s="433"/>
      <c r="E10" s="385"/>
      <c r="F10" s="274" t="s">
        <v>353</v>
      </c>
      <c r="H10" s="264"/>
      <c r="I10" s="264"/>
      <c r="K10" s="264"/>
      <c r="L10" s="264"/>
      <c r="M10" s="264"/>
      <c r="N10" s="264"/>
      <c r="O10" s="264"/>
      <c r="P10" s="265"/>
      <c r="Q10" s="265"/>
      <c r="R10" s="265"/>
      <c r="S10" s="265"/>
      <c r="T10" s="265"/>
      <c r="U10" s="265"/>
      <c r="V10" s="265"/>
      <c r="W10" s="265"/>
      <c r="X10" s="265"/>
    </row>
    <row r="11" spans="1:24" ht="18.75" x14ac:dyDescent="0.3">
      <c r="A11" s="266"/>
      <c r="B11" s="266"/>
      <c r="H11" s="263"/>
      <c r="I11" s="264"/>
      <c r="K11" s="264"/>
      <c r="L11" s="264"/>
      <c r="M11" s="264"/>
      <c r="N11" s="264"/>
      <c r="O11" s="264"/>
      <c r="P11" s="265"/>
      <c r="Q11" s="265"/>
      <c r="R11" s="265"/>
      <c r="S11" s="265"/>
      <c r="T11" s="265"/>
      <c r="U11" s="265"/>
      <c r="V11" s="265"/>
      <c r="W11" s="265"/>
      <c r="X11" s="265"/>
    </row>
    <row r="12" spans="1:24" x14ac:dyDescent="0.25">
      <c r="H12" s="264"/>
      <c r="I12" s="264"/>
      <c r="K12" s="264"/>
      <c r="L12" s="264"/>
      <c r="M12" s="264"/>
      <c r="N12" s="264"/>
      <c r="O12" s="264"/>
      <c r="P12" s="265"/>
      <c r="Q12" s="265"/>
      <c r="R12" s="265"/>
      <c r="S12" s="265"/>
      <c r="T12" s="265"/>
      <c r="U12" s="265"/>
      <c r="V12" s="265"/>
      <c r="W12" s="265"/>
      <c r="X12" s="265"/>
    </row>
    <row r="13" spans="1:24" x14ac:dyDescent="0.25">
      <c r="B13" s="266" t="s">
        <v>393</v>
      </c>
      <c r="H13" s="264"/>
      <c r="I13" s="264"/>
      <c r="K13" s="264"/>
      <c r="L13" s="264"/>
      <c r="M13" s="264"/>
      <c r="N13" s="264"/>
      <c r="O13" s="264"/>
      <c r="P13" s="265"/>
      <c r="Q13" s="265"/>
      <c r="R13" s="265"/>
      <c r="S13" s="265"/>
      <c r="T13" s="265"/>
      <c r="U13" s="265"/>
      <c r="V13" s="265"/>
      <c r="W13" s="265"/>
      <c r="X13" s="265"/>
    </row>
    <row r="14" spans="1:24" x14ac:dyDescent="0.25">
      <c r="B14" s="266" t="s">
        <v>394</v>
      </c>
      <c r="H14" s="264"/>
      <c r="I14" s="264"/>
      <c r="K14" s="264"/>
      <c r="L14" s="264"/>
      <c r="M14" s="264"/>
      <c r="N14" s="264"/>
      <c r="O14" s="264"/>
      <c r="P14" s="265"/>
      <c r="Q14" s="265"/>
      <c r="R14" s="265"/>
      <c r="S14" s="265"/>
      <c r="T14" s="265"/>
      <c r="U14" s="265"/>
      <c r="V14" s="265"/>
      <c r="W14" s="265"/>
      <c r="X14" s="265"/>
    </row>
    <row r="15" spans="1:24" x14ac:dyDescent="0.25">
      <c r="B15" s="415" t="s">
        <v>405</v>
      </c>
      <c r="H15" s="264"/>
      <c r="I15" s="264"/>
      <c r="K15" s="264"/>
      <c r="L15" s="264"/>
      <c r="M15" s="264"/>
      <c r="N15" s="264"/>
      <c r="O15" s="264"/>
      <c r="P15" s="265"/>
      <c r="Q15" s="265"/>
      <c r="R15" s="265"/>
      <c r="S15" s="265"/>
      <c r="T15" s="265"/>
      <c r="U15" s="265"/>
      <c r="V15" s="265"/>
      <c r="W15" s="265"/>
      <c r="X15" s="265"/>
    </row>
    <row r="16" spans="1:24" x14ac:dyDescent="0.25">
      <c r="B16" s="267"/>
      <c r="H16" s="264"/>
      <c r="I16" s="264"/>
      <c r="K16" s="264"/>
      <c r="L16" s="264"/>
      <c r="M16" s="264"/>
      <c r="N16" s="264"/>
      <c r="O16" s="264"/>
      <c r="P16" s="265"/>
      <c r="Q16" s="265"/>
      <c r="R16" s="265"/>
      <c r="S16" s="265"/>
      <c r="T16" s="265"/>
      <c r="U16" s="265"/>
      <c r="V16" s="265"/>
      <c r="W16" s="265"/>
      <c r="X16" s="265"/>
    </row>
    <row r="17" spans="1:24" x14ac:dyDescent="0.25">
      <c r="B17" s="267"/>
      <c r="H17" s="264"/>
      <c r="I17" s="264"/>
      <c r="K17" s="264"/>
      <c r="L17" s="264"/>
      <c r="M17" s="264"/>
      <c r="N17" s="264"/>
      <c r="O17" s="264"/>
      <c r="P17" s="265"/>
      <c r="Q17" s="265"/>
      <c r="R17" s="265"/>
      <c r="S17" s="265"/>
      <c r="T17" s="265"/>
      <c r="U17" s="265"/>
      <c r="V17" s="265"/>
      <c r="W17" s="265"/>
      <c r="X17" s="265"/>
    </row>
    <row r="18" spans="1:24" x14ac:dyDescent="0.25">
      <c r="B18" s="272"/>
      <c r="C18" s="273"/>
      <c r="D18" s="274"/>
      <c r="E18" s="274"/>
      <c r="F18" s="275"/>
      <c r="H18" s="276"/>
      <c r="I18" s="273"/>
      <c r="J18" s="273"/>
      <c r="K18" s="276"/>
      <c r="L18" s="276"/>
      <c r="M18" s="277"/>
      <c r="N18" s="264"/>
      <c r="O18" s="264"/>
      <c r="P18" s="278"/>
      <c r="Q18" s="279"/>
      <c r="R18" s="279"/>
      <c r="S18" s="280"/>
      <c r="T18" s="265"/>
      <c r="U18" s="265"/>
      <c r="V18" s="265"/>
      <c r="W18" s="265"/>
      <c r="X18" s="265"/>
    </row>
    <row r="19" spans="1:24" ht="18.75" customHeight="1" x14ac:dyDescent="0.25">
      <c r="A19" s="448" t="s">
        <v>354</v>
      </c>
      <c r="B19" s="266" t="s">
        <v>411</v>
      </c>
      <c r="H19" s="276"/>
      <c r="I19" s="273"/>
      <c r="J19" s="273"/>
      <c r="K19" s="276"/>
      <c r="L19" s="276"/>
      <c r="M19" s="277"/>
      <c r="N19" s="264"/>
      <c r="O19" s="264"/>
      <c r="P19" s="278"/>
      <c r="Q19" s="279"/>
      <c r="R19" s="279"/>
      <c r="S19" s="280"/>
      <c r="T19" s="265"/>
      <c r="U19" s="265"/>
      <c r="V19" s="265"/>
      <c r="W19" s="265"/>
      <c r="X19" s="265"/>
    </row>
    <row r="20" spans="1:24" ht="18.75" customHeight="1" x14ac:dyDescent="0.25">
      <c r="A20" s="266"/>
      <c r="B20" s="266" t="s">
        <v>406</v>
      </c>
      <c r="H20" s="276"/>
      <c r="I20" s="273"/>
      <c r="J20" s="273"/>
      <c r="K20" s="276"/>
      <c r="L20" s="276"/>
      <c r="M20" s="277"/>
      <c r="N20" s="264"/>
      <c r="O20" s="264"/>
      <c r="P20" s="278"/>
      <c r="Q20" s="279"/>
      <c r="R20" s="279"/>
      <c r="S20" s="280"/>
      <c r="T20" s="265"/>
      <c r="U20" s="265"/>
      <c r="V20" s="265"/>
      <c r="W20" s="265"/>
      <c r="X20" s="265"/>
    </row>
    <row r="21" spans="1:24" ht="18.75" customHeight="1" x14ac:dyDescent="0.25">
      <c r="A21" s="266"/>
      <c r="B21" s="266" t="s">
        <v>395</v>
      </c>
      <c r="H21" s="276"/>
      <c r="I21" s="273"/>
      <c r="J21" s="273"/>
      <c r="K21" s="276"/>
      <c r="L21" s="276"/>
      <c r="M21" s="277"/>
      <c r="N21" s="264"/>
      <c r="O21" s="264"/>
      <c r="P21" s="278"/>
      <c r="Q21" s="279"/>
      <c r="R21" s="279"/>
      <c r="S21" s="280"/>
      <c r="T21" s="265"/>
      <c r="U21" s="265"/>
      <c r="V21" s="265"/>
      <c r="W21" s="265"/>
      <c r="X21" s="265"/>
    </row>
    <row r="22" spans="1:24" x14ac:dyDescent="0.25">
      <c r="A22" s="266"/>
      <c r="B22" s="272"/>
      <c r="H22" s="276"/>
      <c r="I22" s="273"/>
      <c r="J22" s="273"/>
      <c r="K22" s="276"/>
      <c r="L22" s="276"/>
      <c r="M22" s="277"/>
      <c r="N22" s="264"/>
      <c r="O22" s="264"/>
      <c r="P22" s="278"/>
      <c r="Q22" s="279"/>
      <c r="R22" s="279"/>
      <c r="S22" s="280"/>
      <c r="T22" s="265"/>
      <c r="U22" s="265"/>
      <c r="V22" s="265"/>
      <c r="W22" s="265"/>
      <c r="X22" s="265"/>
    </row>
    <row r="23" spans="1:24" x14ac:dyDescent="0.25">
      <c r="A23" s="266"/>
      <c r="B23" s="266" t="s">
        <v>417</v>
      </c>
      <c r="H23" s="276"/>
      <c r="I23" s="273"/>
      <c r="J23" s="273"/>
      <c r="K23" s="276"/>
      <c r="L23" s="276"/>
      <c r="M23" s="277"/>
      <c r="N23" s="264"/>
      <c r="O23" s="264"/>
      <c r="P23" s="278"/>
      <c r="Q23" s="279"/>
      <c r="R23" s="279"/>
      <c r="S23" s="280"/>
      <c r="T23" s="265"/>
      <c r="U23" s="265"/>
      <c r="V23" s="265"/>
      <c r="W23" s="265"/>
      <c r="X23" s="265"/>
    </row>
    <row r="24" spans="1:24" x14ac:dyDescent="0.25">
      <c r="A24" s="266"/>
      <c r="B24" s="266" t="s">
        <v>396</v>
      </c>
      <c r="H24" s="276"/>
      <c r="I24" s="273"/>
      <c r="J24" s="273"/>
      <c r="K24" s="276"/>
      <c r="L24" s="276"/>
      <c r="M24" s="277"/>
      <c r="N24" s="264"/>
      <c r="O24" s="264"/>
      <c r="P24" s="278"/>
      <c r="Q24" s="279"/>
      <c r="R24" s="279"/>
      <c r="S24" s="280"/>
      <c r="T24" s="265"/>
      <c r="U24" s="265"/>
      <c r="V24" s="265"/>
      <c r="W24" s="265"/>
      <c r="X24" s="265"/>
    </row>
    <row r="25" spans="1:24" x14ac:dyDescent="0.25">
      <c r="A25" s="266"/>
      <c r="B25" s="423" t="s">
        <v>414</v>
      </c>
      <c r="H25" s="276"/>
      <c r="I25" s="273"/>
      <c r="J25" s="273"/>
      <c r="K25" s="276"/>
      <c r="L25" s="276"/>
      <c r="M25" s="277"/>
      <c r="N25" s="264"/>
      <c r="O25" s="264"/>
      <c r="P25" s="278"/>
      <c r="Q25" s="279"/>
      <c r="R25" s="279"/>
      <c r="S25" s="280"/>
      <c r="T25" s="265"/>
      <c r="U25" s="265"/>
      <c r="V25" s="265"/>
      <c r="W25" s="265"/>
      <c r="X25" s="265"/>
    </row>
    <row r="26" spans="1:24" x14ac:dyDescent="0.25">
      <c r="A26" s="266"/>
      <c r="B26" s="423" t="s">
        <v>405</v>
      </c>
      <c r="H26" s="276"/>
      <c r="I26" s="273"/>
      <c r="J26" s="273"/>
      <c r="K26" s="276"/>
      <c r="L26" s="276"/>
      <c r="M26" s="277"/>
      <c r="N26" s="264"/>
      <c r="O26" s="264"/>
      <c r="P26" s="278"/>
      <c r="Q26" s="279"/>
      <c r="R26" s="279"/>
      <c r="S26" s="280"/>
      <c r="T26" s="265"/>
      <c r="U26" s="265"/>
      <c r="V26" s="265"/>
      <c r="W26" s="265"/>
      <c r="X26" s="265"/>
    </row>
    <row r="27" spans="1:24" x14ac:dyDescent="0.25">
      <c r="A27" s="266"/>
      <c r="B27" s="423"/>
      <c r="H27" s="276"/>
      <c r="I27" s="273"/>
      <c r="J27" s="273"/>
      <c r="K27" s="276"/>
      <c r="L27" s="276"/>
      <c r="M27" s="277"/>
      <c r="N27" s="264"/>
      <c r="O27" s="264"/>
      <c r="P27" s="278"/>
      <c r="Q27" s="279"/>
      <c r="R27" s="279"/>
      <c r="S27" s="280"/>
      <c r="T27" s="265"/>
      <c r="U27" s="265"/>
      <c r="V27" s="265"/>
      <c r="W27" s="265"/>
      <c r="X27" s="265"/>
    </row>
    <row r="28" spans="1:24" ht="15.75" thickBot="1" x14ac:dyDescent="0.3">
      <c r="A28" s="266"/>
      <c r="B28" s="266"/>
      <c r="H28" s="276"/>
      <c r="K28" s="273"/>
      <c r="L28" s="274"/>
      <c r="M28" s="274"/>
      <c r="N28" s="275"/>
      <c r="P28" s="278"/>
      <c r="Q28" s="279"/>
      <c r="R28" s="279"/>
      <c r="S28" s="280"/>
      <c r="T28" s="265"/>
      <c r="U28" s="265"/>
      <c r="V28" s="265"/>
      <c r="W28" s="265"/>
      <c r="X28" s="265"/>
    </row>
    <row r="29" spans="1:24" x14ac:dyDescent="0.25">
      <c r="B29" s="282"/>
      <c r="C29" s="451" t="s">
        <v>397</v>
      </c>
      <c r="D29" s="410"/>
      <c r="E29" s="440"/>
      <c r="F29" s="411"/>
      <c r="H29" s="276"/>
      <c r="I29" s="273"/>
      <c r="J29" s="273"/>
      <c r="K29" s="276"/>
      <c r="L29" s="276"/>
      <c r="M29" s="277"/>
      <c r="N29" s="264"/>
      <c r="O29" s="264"/>
      <c r="P29" s="278"/>
      <c r="Q29" s="279"/>
      <c r="R29" s="279"/>
      <c r="S29" s="280"/>
      <c r="T29" s="265"/>
      <c r="U29" s="265"/>
      <c r="V29" s="265"/>
      <c r="W29" s="265"/>
      <c r="X29" s="265"/>
    </row>
    <row r="30" spans="1:24" ht="15.75" thickBot="1" x14ac:dyDescent="0.3">
      <c r="B30" s="283"/>
      <c r="C30" s="452" t="s">
        <v>357</v>
      </c>
      <c r="D30" s="412"/>
      <c r="E30" s="441"/>
      <c r="F30" s="411"/>
      <c r="H30" s="276"/>
      <c r="I30" s="426"/>
      <c r="J30" s="269"/>
      <c r="K30" s="422"/>
      <c r="L30" s="276"/>
      <c r="M30" s="277"/>
      <c r="N30" s="264"/>
      <c r="O30" s="264"/>
      <c r="P30" s="278"/>
      <c r="Q30" s="279"/>
      <c r="R30" s="279"/>
      <c r="S30" s="280"/>
      <c r="T30" s="265"/>
      <c r="U30" s="265"/>
      <c r="V30" s="265"/>
      <c r="W30" s="265"/>
      <c r="X30" s="265"/>
    </row>
    <row r="31" spans="1:24" ht="24.75" thickBot="1" x14ac:dyDescent="0.3">
      <c r="B31" s="283"/>
      <c r="C31" s="427" t="s">
        <v>13</v>
      </c>
      <c r="D31" s="430"/>
      <c r="E31" s="284" t="s">
        <v>408</v>
      </c>
      <c r="F31" s="282"/>
      <c r="H31" s="276"/>
      <c r="I31" s="425" t="s">
        <v>407</v>
      </c>
      <c r="J31" s="420"/>
      <c r="K31" s="450" t="s">
        <v>359</v>
      </c>
      <c r="L31" s="276"/>
      <c r="M31" s="277"/>
      <c r="N31" s="264"/>
      <c r="O31" s="264"/>
      <c r="P31" s="278"/>
      <c r="Q31" s="279"/>
      <c r="R31" s="279"/>
      <c r="S31" s="280"/>
      <c r="T31" s="265"/>
      <c r="U31" s="265"/>
      <c r="V31" s="265"/>
      <c r="W31" s="265"/>
      <c r="X31" s="265"/>
    </row>
    <row r="32" spans="1:24" ht="15.75" thickBot="1" x14ac:dyDescent="0.3">
      <c r="B32" s="283"/>
      <c r="C32" s="428" t="s">
        <v>8</v>
      </c>
      <c r="D32" s="286"/>
      <c r="E32" s="386"/>
      <c r="F32" s="289"/>
      <c r="H32" s="276"/>
      <c r="I32" s="417">
        <v>80</v>
      </c>
      <c r="J32" s="421"/>
      <c r="K32" s="418">
        <f>I32*E32</f>
        <v>0</v>
      </c>
      <c r="L32" s="276"/>
      <c r="M32" s="277"/>
      <c r="N32" s="264"/>
      <c r="O32" s="264"/>
      <c r="P32" s="278"/>
      <c r="Q32" s="279"/>
      <c r="R32" s="279"/>
      <c r="S32" s="280"/>
      <c r="T32" s="265"/>
      <c r="U32" s="265"/>
      <c r="V32" s="265"/>
      <c r="W32" s="265"/>
      <c r="X32" s="265"/>
    </row>
    <row r="33" spans="2:24" ht="15.75" thickBot="1" x14ac:dyDescent="0.3">
      <c r="B33" s="283"/>
      <c r="C33" s="428" t="s">
        <v>9</v>
      </c>
      <c r="D33" s="286"/>
      <c r="E33" s="386"/>
      <c r="F33" s="289"/>
      <c r="H33" s="276"/>
      <c r="I33" s="417">
        <v>24</v>
      </c>
      <c r="J33" s="421"/>
      <c r="K33" s="418">
        <f t="shared" ref="K33:K42" si="0">I33*E33</f>
        <v>0</v>
      </c>
      <c r="L33" s="276"/>
      <c r="M33" s="277"/>
      <c r="N33" s="264"/>
      <c r="O33" s="264"/>
      <c r="P33" s="278"/>
      <c r="Q33" s="279"/>
      <c r="R33" s="279"/>
      <c r="S33" s="280"/>
      <c r="T33" s="265"/>
      <c r="U33" s="265"/>
      <c r="V33" s="265"/>
      <c r="W33" s="265"/>
      <c r="X33" s="265"/>
    </row>
    <row r="34" spans="2:24" ht="15.75" thickBot="1" x14ac:dyDescent="0.3">
      <c r="B34" s="283"/>
      <c r="C34" s="428" t="s">
        <v>10</v>
      </c>
      <c r="D34" s="286"/>
      <c r="E34" s="386"/>
      <c r="F34" s="289"/>
      <c r="H34" s="276"/>
      <c r="I34" s="417">
        <v>130</v>
      </c>
      <c r="J34" s="421"/>
      <c r="K34" s="418">
        <f t="shared" si="0"/>
        <v>0</v>
      </c>
      <c r="L34" s="276"/>
      <c r="M34" s="277"/>
      <c r="N34" s="264"/>
      <c r="O34" s="264"/>
      <c r="P34" s="278"/>
      <c r="Q34" s="279"/>
      <c r="R34" s="279"/>
      <c r="S34" s="280"/>
      <c r="T34" s="265"/>
      <c r="U34" s="265"/>
      <c r="V34" s="265"/>
      <c r="W34" s="265"/>
      <c r="X34" s="265"/>
    </row>
    <row r="35" spans="2:24" ht="15.75" thickBot="1" x14ac:dyDescent="0.3">
      <c r="B35" s="283"/>
      <c r="C35" s="428" t="s">
        <v>40</v>
      </c>
      <c r="D35" s="286"/>
      <c r="E35" s="386"/>
      <c r="F35" s="289"/>
      <c r="H35" s="276"/>
      <c r="I35" s="417">
        <v>5</v>
      </c>
      <c r="J35" s="421"/>
      <c r="K35" s="418">
        <f t="shared" si="0"/>
        <v>0</v>
      </c>
      <c r="L35" s="276"/>
      <c r="M35" s="277"/>
      <c r="N35" s="264"/>
      <c r="O35" s="264"/>
      <c r="P35" s="278"/>
      <c r="Q35" s="279"/>
      <c r="R35" s="279"/>
      <c r="S35" s="280"/>
      <c r="T35" s="265"/>
      <c r="U35" s="265"/>
      <c r="V35" s="265"/>
      <c r="W35" s="265"/>
      <c r="X35" s="265"/>
    </row>
    <row r="36" spans="2:24" ht="15.75" thickBot="1" x14ac:dyDescent="0.3">
      <c r="B36" s="283"/>
      <c r="C36" s="428" t="s">
        <v>41</v>
      </c>
      <c r="D36" s="286"/>
      <c r="E36" s="386"/>
      <c r="F36" s="289"/>
      <c r="H36" s="276"/>
      <c r="I36" s="417">
        <v>34</v>
      </c>
      <c r="J36" s="421"/>
      <c r="K36" s="418">
        <f t="shared" si="0"/>
        <v>0</v>
      </c>
      <c r="L36" s="276"/>
      <c r="M36" s="277"/>
      <c r="N36" s="264"/>
      <c r="O36" s="264"/>
      <c r="P36" s="278"/>
      <c r="Q36" s="279"/>
      <c r="R36" s="279"/>
      <c r="S36" s="280"/>
      <c r="T36" s="265"/>
      <c r="U36" s="265"/>
      <c r="V36" s="265"/>
      <c r="W36" s="265"/>
      <c r="X36" s="265"/>
    </row>
    <row r="37" spans="2:24" ht="15.75" thickBot="1" x14ac:dyDescent="0.3">
      <c r="B37" s="283"/>
      <c r="C37" s="428" t="s">
        <v>42</v>
      </c>
      <c r="D37" s="286"/>
      <c r="E37" s="386"/>
      <c r="F37" s="289"/>
      <c r="H37" s="276"/>
      <c r="I37" s="417">
        <v>0.1</v>
      </c>
      <c r="J37" s="421"/>
      <c r="K37" s="418">
        <f>I37*E37</f>
        <v>0</v>
      </c>
      <c r="L37" s="276"/>
      <c r="M37" s="277"/>
      <c r="N37" s="264"/>
      <c r="O37" s="264"/>
      <c r="P37" s="278"/>
      <c r="Q37" s="279"/>
      <c r="R37" s="279"/>
      <c r="S37" s="280"/>
      <c r="T37" s="265"/>
      <c r="U37" s="265"/>
      <c r="V37" s="265"/>
      <c r="W37" s="265"/>
      <c r="X37" s="265"/>
    </row>
    <row r="38" spans="2:24" ht="15.75" thickBot="1" x14ac:dyDescent="0.3">
      <c r="B38" s="283"/>
      <c r="C38" s="428" t="s">
        <v>43</v>
      </c>
      <c r="D38" s="286"/>
      <c r="E38" s="386"/>
      <c r="F38" s="289"/>
      <c r="H38" s="276"/>
      <c r="I38" s="417">
        <v>0.1</v>
      </c>
      <c r="J38" s="421"/>
      <c r="K38" s="418">
        <f t="shared" si="0"/>
        <v>0</v>
      </c>
      <c r="L38" s="276"/>
      <c r="M38" s="277"/>
      <c r="N38" s="264"/>
      <c r="O38" s="264"/>
      <c r="P38" s="278"/>
      <c r="Q38" s="279"/>
      <c r="R38" s="279"/>
      <c r="S38" s="280"/>
      <c r="T38" s="265"/>
      <c r="U38" s="265"/>
      <c r="V38" s="265"/>
      <c r="W38" s="265"/>
      <c r="X38" s="265"/>
    </row>
    <row r="39" spans="2:24" ht="15.75" thickBot="1" x14ac:dyDescent="0.3">
      <c r="B39" s="283"/>
      <c r="C39" s="428" t="s">
        <v>54</v>
      </c>
      <c r="D39" s="286"/>
      <c r="E39" s="386"/>
      <c r="F39" s="289"/>
      <c r="H39" s="276"/>
      <c r="I39" s="417">
        <v>0.1</v>
      </c>
      <c r="J39" s="421"/>
      <c r="K39" s="418">
        <f t="shared" si="0"/>
        <v>0</v>
      </c>
      <c r="L39" s="276"/>
      <c r="M39" s="277"/>
      <c r="N39" s="264"/>
      <c r="O39" s="264"/>
      <c r="P39" s="278"/>
      <c r="Q39" s="279"/>
      <c r="R39" s="279"/>
      <c r="S39" s="280"/>
      <c r="T39" s="265"/>
      <c r="U39" s="265"/>
      <c r="V39" s="265"/>
      <c r="W39" s="265"/>
      <c r="X39" s="265"/>
    </row>
    <row r="40" spans="2:24" ht="15.75" thickBot="1" x14ac:dyDescent="0.3">
      <c r="B40" s="283"/>
      <c r="C40" s="428" t="s">
        <v>55</v>
      </c>
      <c r="D40" s="286"/>
      <c r="E40" s="386"/>
      <c r="F40" s="289"/>
      <c r="H40" s="276"/>
      <c r="I40" s="417">
        <v>3</v>
      </c>
      <c r="J40" s="421"/>
      <c r="K40" s="418">
        <f t="shared" si="0"/>
        <v>0</v>
      </c>
      <c r="L40" s="276"/>
      <c r="M40" s="277"/>
      <c r="N40" s="264"/>
      <c r="O40" s="264"/>
      <c r="P40" s="278"/>
      <c r="Q40" s="279"/>
      <c r="R40" s="279"/>
      <c r="S40" s="280"/>
      <c r="T40" s="265"/>
      <c r="U40" s="265"/>
      <c r="V40" s="265"/>
      <c r="W40" s="265"/>
      <c r="X40" s="265"/>
    </row>
    <row r="41" spans="2:24" ht="15.75" thickBot="1" x14ac:dyDescent="0.3">
      <c r="B41" s="283"/>
      <c r="C41" s="428" t="s">
        <v>56</v>
      </c>
      <c r="D41" s="286"/>
      <c r="E41" s="386"/>
      <c r="F41" s="289"/>
      <c r="H41" s="276"/>
      <c r="I41" s="417">
        <v>0.1</v>
      </c>
      <c r="J41" s="421"/>
      <c r="K41" s="418">
        <f t="shared" si="0"/>
        <v>0</v>
      </c>
      <c r="L41" s="276"/>
      <c r="M41" s="277"/>
      <c r="N41" s="264"/>
      <c r="O41" s="264"/>
      <c r="P41" s="278"/>
      <c r="Q41" s="279"/>
      <c r="R41" s="279"/>
      <c r="S41" s="280"/>
      <c r="T41" s="265"/>
      <c r="U41" s="265"/>
      <c r="V41" s="265"/>
      <c r="W41" s="265"/>
      <c r="X41" s="265"/>
    </row>
    <row r="42" spans="2:24" ht="15.75" thickBot="1" x14ac:dyDescent="0.3">
      <c r="B42" s="297"/>
      <c r="C42" s="428" t="s">
        <v>57</v>
      </c>
      <c r="D42" s="286"/>
      <c r="E42" s="386"/>
      <c r="F42" s="289"/>
      <c r="H42" s="276"/>
      <c r="I42" s="417">
        <v>0.1</v>
      </c>
      <c r="J42" s="421"/>
      <c r="K42" s="418">
        <f t="shared" si="0"/>
        <v>0</v>
      </c>
      <c r="L42" s="276"/>
      <c r="M42" s="277"/>
      <c r="N42" s="264"/>
      <c r="O42" s="264"/>
      <c r="P42" s="278"/>
      <c r="Q42" s="279"/>
      <c r="R42" s="279"/>
      <c r="S42" s="280"/>
      <c r="T42" s="265"/>
      <c r="U42" s="265"/>
      <c r="V42" s="265"/>
      <c r="W42" s="265"/>
      <c r="X42" s="265"/>
    </row>
    <row r="43" spans="2:24" ht="15.75" thickBot="1" x14ac:dyDescent="0.3">
      <c r="B43" s="268"/>
      <c r="C43" s="429" t="s">
        <v>58</v>
      </c>
      <c r="D43" s="286"/>
      <c r="E43" s="386"/>
      <c r="F43" s="289"/>
      <c r="H43" s="276"/>
      <c r="I43" s="417">
        <v>0.1</v>
      </c>
      <c r="J43" s="421"/>
      <c r="K43" s="418">
        <f>I43*E43</f>
        <v>0</v>
      </c>
      <c r="L43" s="276"/>
      <c r="M43" s="277"/>
      <c r="N43" s="264"/>
      <c r="O43" s="264"/>
      <c r="P43" s="278"/>
      <c r="Q43" s="279"/>
      <c r="R43" s="279"/>
      <c r="S43" s="280"/>
      <c r="T43" s="265"/>
      <c r="U43" s="265"/>
      <c r="V43" s="265"/>
      <c r="W43" s="265"/>
      <c r="X43" s="265"/>
    </row>
    <row r="44" spans="2:24" ht="21" customHeight="1" x14ac:dyDescent="0.25">
      <c r="B44" s="282"/>
      <c r="C44" s="437"/>
      <c r="D44" s="438"/>
      <c r="E44" s="439"/>
      <c r="F44" s="300"/>
      <c r="H44" s="276"/>
      <c r="I44" s="436"/>
      <c r="J44" s="435"/>
      <c r="K44" s="419">
        <f>SUM(K32:K43)</f>
        <v>0</v>
      </c>
      <c r="L44" s="276"/>
      <c r="M44" s="277"/>
      <c r="N44" s="264"/>
      <c r="O44" s="264"/>
      <c r="P44" s="278"/>
      <c r="Q44" s="279"/>
      <c r="R44" s="279"/>
      <c r="S44" s="280"/>
      <c r="T44" s="265"/>
      <c r="U44" s="265"/>
      <c r="V44" s="265"/>
      <c r="W44" s="265"/>
      <c r="X44" s="265"/>
    </row>
    <row r="45" spans="2:24" ht="15.75" thickBot="1" x14ac:dyDescent="0.3">
      <c r="B45" s="283"/>
      <c r="C45" s="287"/>
      <c r="D45" s="287"/>
      <c r="E45" s="287"/>
      <c r="H45" s="276"/>
      <c r="I45" s="273"/>
      <c r="J45" s="273"/>
      <c r="K45" s="276"/>
      <c r="L45" s="276"/>
      <c r="M45" s="277"/>
      <c r="N45" s="264"/>
      <c r="O45" s="264"/>
      <c r="P45" s="278"/>
      <c r="Q45" s="279"/>
      <c r="R45" s="279"/>
      <c r="S45" s="280"/>
      <c r="T45" s="265"/>
      <c r="U45" s="265"/>
      <c r="V45" s="265"/>
      <c r="W45" s="265"/>
      <c r="X45" s="265"/>
    </row>
    <row r="46" spans="2:24" x14ac:dyDescent="0.25">
      <c r="B46" s="283"/>
      <c r="C46" s="442" t="s">
        <v>397</v>
      </c>
      <c r="D46" s="410"/>
      <c r="E46" s="440"/>
      <c r="F46" s="411"/>
      <c r="H46" s="276"/>
      <c r="I46" s="273"/>
      <c r="J46" s="273"/>
      <c r="K46" s="276"/>
      <c r="L46" s="276"/>
      <c r="M46" s="277"/>
      <c r="N46" s="264"/>
      <c r="O46" s="264"/>
      <c r="P46" s="278"/>
      <c r="Q46" s="279"/>
      <c r="R46" s="279"/>
      <c r="S46" s="280"/>
      <c r="T46" s="265"/>
      <c r="U46" s="265"/>
      <c r="V46" s="265"/>
      <c r="W46" s="265"/>
      <c r="X46" s="265"/>
    </row>
    <row r="47" spans="2:24" ht="15.75" thickBot="1" x14ac:dyDescent="0.3">
      <c r="B47" s="283"/>
      <c r="C47" s="445" t="s">
        <v>360</v>
      </c>
      <c r="D47" s="412"/>
      <c r="E47" s="441"/>
      <c r="F47" s="411"/>
      <c r="H47" s="276"/>
      <c r="I47" s="273"/>
      <c r="J47" s="273"/>
      <c r="K47" s="276"/>
      <c r="L47" s="276"/>
      <c r="M47" s="277"/>
      <c r="N47" s="264"/>
      <c r="O47" s="264"/>
      <c r="P47" s="278"/>
      <c r="Q47" s="279"/>
      <c r="R47" s="279"/>
      <c r="S47" s="280"/>
      <c r="T47" s="265"/>
      <c r="U47" s="265"/>
      <c r="V47" s="265"/>
      <c r="W47" s="265"/>
      <c r="X47" s="265"/>
    </row>
    <row r="48" spans="2:24" ht="24.75" thickBot="1" x14ac:dyDescent="0.3">
      <c r="B48" s="283"/>
      <c r="C48" s="427" t="s">
        <v>13</v>
      </c>
      <c r="D48" s="443"/>
      <c r="E48" s="446" t="s">
        <v>358</v>
      </c>
      <c r="F48" s="282"/>
      <c r="H48" s="276"/>
      <c r="I48" s="425" t="s">
        <v>407</v>
      </c>
      <c r="J48" s="282"/>
      <c r="K48" s="450" t="s">
        <v>359</v>
      </c>
      <c r="L48" s="276"/>
      <c r="M48" s="277"/>
      <c r="N48" s="264"/>
      <c r="O48" s="264"/>
      <c r="P48" s="278"/>
      <c r="Q48" s="279"/>
      <c r="R48" s="279"/>
      <c r="S48" s="280"/>
      <c r="T48" s="265"/>
      <c r="U48" s="265"/>
      <c r="V48" s="265"/>
      <c r="W48" s="265"/>
      <c r="X48" s="265"/>
    </row>
    <row r="49" spans="2:24" ht="15.75" thickBot="1" x14ac:dyDescent="0.3">
      <c r="B49" s="283"/>
      <c r="C49" s="428" t="s">
        <v>181</v>
      </c>
      <c r="D49" s="444"/>
      <c r="E49" s="447"/>
      <c r="F49" s="289"/>
      <c r="H49" s="276"/>
      <c r="I49" s="417">
        <v>34</v>
      </c>
      <c r="J49" s="287"/>
      <c r="K49" s="418">
        <f>I49*E49</f>
        <v>0</v>
      </c>
      <c r="L49" s="276"/>
      <c r="M49" s="277"/>
      <c r="N49" s="264"/>
      <c r="O49" s="264"/>
      <c r="P49" s="278"/>
      <c r="Q49" s="279"/>
      <c r="R49" s="279"/>
      <c r="S49" s="280"/>
      <c r="T49" s="265"/>
      <c r="U49" s="265"/>
      <c r="V49" s="265"/>
      <c r="W49" s="265"/>
      <c r="X49" s="265"/>
    </row>
    <row r="50" spans="2:24" ht="15.75" thickBot="1" x14ac:dyDescent="0.3">
      <c r="B50" s="283"/>
      <c r="C50" s="428" t="s">
        <v>182</v>
      </c>
      <c r="D50" s="444"/>
      <c r="E50" s="447"/>
      <c r="F50" s="289"/>
      <c r="H50" s="276"/>
      <c r="I50" s="417">
        <v>39</v>
      </c>
      <c r="J50" s="287"/>
      <c r="K50" s="418">
        <f>I50*E50</f>
        <v>0</v>
      </c>
      <c r="L50" s="276"/>
      <c r="M50" s="277"/>
      <c r="N50" s="264"/>
      <c r="O50" s="264"/>
      <c r="P50" s="278"/>
      <c r="Q50" s="279"/>
      <c r="R50" s="279"/>
      <c r="S50" s="280"/>
      <c r="T50" s="265"/>
      <c r="U50" s="265"/>
      <c r="V50" s="265"/>
      <c r="W50" s="265"/>
      <c r="X50" s="265"/>
    </row>
    <row r="51" spans="2:24" ht="15.75" thickBot="1" x14ac:dyDescent="0.3">
      <c r="B51" s="283"/>
      <c r="C51" s="428" t="s">
        <v>183</v>
      </c>
      <c r="D51" s="444"/>
      <c r="E51" s="447"/>
      <c r="F51" s="289"/>
      <c r="H51" s="276"/>
      <c r="I51" s="417">
        <v>113</v>
      </c>
      <c r="J51" s="287"/>
      <c r="K51" s="418">
        <f t="shared" ref="K51:K59" si="1">I51*E51</f>
        <v>0</v>
      </c>
      <c r="L51" s="276"/>
      <c r="M51" s="277"/>
      <c r="N51" s="264"/>
      <c r="O51" s="264"/>
      <c r="P51" s="278"/>
      <c r="Q51" s="279"/>
      <c r="R51" s="279"/>
      <c r="S51" s="280"/>
      <c r="T51" s="265"/>
      <c r="U51" s="265"/>
      <c r="V51" s="265"/>
      <c r="W51" s="265"/>
      <c r="X51" s="265"/>
    </row>
    <row r="52" spans="2:24" ht="15.75" thickBot="1" x14ac:dyDescent="0.3">
      <c r="B52" s="283"/>
      <c r="C52" s="428" t="s">
        <v>184</v>
      </c>
      <c r="D52" s="444"/>
      <c r="E52" s="447"/>
      <c r="F52" s="289"/>
      <c r="H52" s="276"/>
      <c r="I52" s="417">
        <v>0.1</v>
      </c>
      <c r="J52" s="287"/>
      <c r="K52" s="418">
        <f>I52*E52</f>
        <v>0</v>
      </c>
      <c r="L52" s="276"/>
      <c r="M52" s="277"/>
      <c r="N52" s="264"/>
      <c r="O52" s="264"/>
      <c r="P52" s="278"/>
      <c r="Q52" s="279"/>
      <c r="R52" s="279"/>
      <c r="S52" s="280"/>
      <c r="T52" s="265"/>
      <c r="U52" s="265"/>
      <c r="V52" s="265"/>
      <c r="W52" s="265"/>
      <c r="X52" s="265"/>
    </row>
    <row r="53" spans="2:24" ht="15.75" thickBot="1" x14ac:dyDescent="0.3">
      <c r="B53" s="283"/>
      <c r="C53" s="428" t="s">
        <v>185</v>
      </c>
      <c r="D53" s="444"/>
      <c r="E53" s="447"/>
      <c r="F53" s="289"/>
      <c r="H53" s="276"/>
      <c r="I53" s="417">
        <v>29</v>
      </c>
      <c r="J53" s="287"/>
      <c r="K53" s="418">
        <f t="shared" si="1"/>
        <v>0</v>
      </c>
      <c r="L53" s="276"/>
      <c r="M53" s="277"/>
      <c r="N53" s="264"/>
      <c r="O53" s="264"/>
      <c r="P53" s="278"/>
      <c r="Q53" s="279"/>
      <c r="R53" s="279"/>
      <c r="S53" s="280"/>
      <c r="T53" s="265"/>
      <c r="U53" s="265"/>
      <c r="V53" s="265"/>
      <c r="W53" s="265"/>
      <c r="X53" s="265"/>
    </row>
    <row r="54" spans="2:24" ht="15.75" thickBot="1" x14ac:dyDescent="0.3">
      <c r="B54" s="283"/>
      <c r="C54" s="428" t="s">
        <v>186</v>
      </c>
      <c r="D54" s="444"/>
      <c r="E54" s="447"/>
      <c r="F54" s="289"/>
      <c r="H54" s="276"/>
      <c r="I54" s="417">
        <v>0.1</v>
      </c>
      <c r="J54" s="287"/>
      <c r="K54" s="418">
        <f t="shared" si="1"/>
        <v>0</v>
      </c>
      <c r="L54" s="276"/>
      <c r="M54" s="277"/>
      <c r="N54" s="264"/>
      <c r="O54" s="264"/>
      <c r="P54" s="278"/>
      <c r="Q54" s="279"/>
      <c r="R54" s="279"/>
      <c r="S54" s="280"/>
      <c r="T54" s="265"/>
      <c r="U54" s="265"/>
      <c r="V54" s="265"/>
      <c r="W54" s="265"/>
      <c r="X54" s="265"/>
    </row>
    <row r="55" spans="2:24" ht="15.75" thickBot="1" x14ac:dyDescent="0.3">
      <c r="B55" s="283"/>
      <c r="C55" s="428" t="s">
        <v>187</v>
      </c>
      <c r="D55" s="444"/>
      <c r="E55" s="447"/>
      <c r="F55" s="289"/>
      <c r="H55" s="276"/>
      <c r="I55" s="417">
        <v>0.1</v>
      </c>
      <c r="J55" s="287"/>
      <c r="K55" s="418">
        <f t="shared" si="1"/>
        <v>0</v>
      </c>
      <c r="L55" s="276"/>
      <c r="M55" s="277"/>
      <c r="N55" s="264"/>
      <c r="O55" s="264"/>
      <c r="P55" s="278"/>
      <c r="Q55" s="279"/>
      <c r="R55" s="279"/>
      <c r="S55" s="280"/>
      <c r="T55" s="265"/>
      <c r="U55" s="265"/>
      <c r="V55" s="265"/>
      <c r="W55" s="265"/>
      <c r="X55" s="265"/>
    </row>
    <row r="56" spans="2:24" ht="15.75" thickBot="1" x14ac:dyDescent="0.3">
      <c r="B56" s="297"/>
      <c r="C56" s="428" t="s">
        <v>188</v>
      </c>
      <c r="D56" s="444"/>
      <c r="E56" s="447"/>
      <c r="F56" s="289"/>
      <c r="H56" s="276"/>
      <c r="I56" s="417">
        <v>0.1</v>
      </c>
      <c r="J56" s="287"/>
      <c r="K56" s="418">
        <f t="shared" si="1"/>
        <v>0</v>
      </c>
      <c r="L56" s="276"/>
      <c r="M56" s="277"/>
      <c r="N56" s="264"/>
      <c r="O56" s="264"/>
      <c r="P56" s="278"/>
      <c r="Q56" s="279"/>
      <c r="R56" s="279"/>
      <c r="S56" s="280"/>
      <c r="T56" s="265"/>
      <c r="U56" s="265"/>
      <c r="V56" s="265"/>
      <c r="W56" s="265"/>
      <c r="X56" s="265"/>
    </row>
    <row r="57" spans="2:24" ht="15.75" thickBot="1" x14ac:dyDescent="0.3">
      <c r="B57" s="298"/>
      <c r="C57" s="428" t="s">
        <v>189</v>
      </c>
      <c r="D57" s="444"/>
      <c r="E57" s="447"/>
      <c r="F57" s="289"/>
      <c r="H57" s="276"/>
      <c r="I57" s="417">
        <v>0.1</v>
      </c>
      <c r="J57" s="287"/>
      <c r="K57" s="418">
        <f t="shared" si="1"/>
        <v>0</v>
      </c>
      <c r="L57" s="276"/>
      <c r="M57" s="277"/>
      <c r="N57" s="264"/>
      <c r="O57" s="264"/>
      <c r="P57" s="278"/>
      <c r="Q57" s="279"/>
      <c r="R57" s="279"/>
      <c r="S57" s="280"/>
      <c r="T57" s="265"/>
      <c r="U57" s="265"/>
      <c r="V57" s="265"/>
      <c r="W57" s="265"/>
      <c r="X57" s="265"/>
    </row>
    <row r="58" spans="2:24" ht="15.75" thickBot="1" x14ac:dyDescent="0.3">
      <c r="B58" s="282"/>
      <c r="C58" s="428" t="s">
        <v>190</v>
      </c>
      <c r="D58" s="444"/>
      <c r="E58" s="447"/>
      <c r="F58" s="289"/>
      <c r="H58" s="276"/>
      <c r="I58" s="417">
        <v>0.1</v>
      </c>
      <c r="J58" s="287"/>
      <c r="K58" s="418">
        <f t="shared" si="1"/>
        <v>0</v>
      </c>
      <c r="L58" s="276"/>
      <c r="M58" s="277"/>
      <c r="N58" s="264"/>
      <c r="O58" s="264"/>
      <c r="P58" s="278"/>
      <c r="Q58" s="279"/>
      <c r="R58" s="279"/>
      <c r="S58" s="280"/>
      <c r="T58" s="265"/>
      <c r="U58" s="265"/>
      <c r="V58" s="265"/>
      <c r="W58" s="265"/>
      <c r="X58" s="265"/>
    </row>
    <row r="59" spans="2:24" ht="15.75" thickBot="1" x14ac:dyDescent="0.3">
      <c r="B59" s="283"/>
      <c r="C59" s="428" t="s">
        <v>191</v>
      </c>
      <c r="D59" s="444"/>
      <c r="E59" s="447"/>
      <c r="F59" s="289"/>
      <c r="H59" s="276"/>
      <c r="I59" s="417">
        <v>0.1</v>
      </c>
      <c r="J59" s="287"/>
      <c r="K59" s="418">
        <f t="shared" si="1"/>
        <v>0</v>
      </c>
      <c r="L59" s="276"/>
      <c r="M59" s="277"/>
      <c r="N59" s="264"/>
      <c r="O59" s="264"/>
      <c r="P59" s="278"/>
      <c r="Q59" s="279"/>
      <c r="R59" s="279"/>
      <c r="S59" s="280"/>
      <c r="T59" s="265"/>
      <c r="U59" s="265"/>
      <c r="V59" s="265"/>
      <c r="W59" s="265"/>
      <c r="X59" s="265"/>
    </row>
    <row r="60" spans="2:24" ht="15.75" thickBot="1" x14ac:dyDescent="0.3">
      <c r="B60" s="283"/>
      <c r="C60" s="429" t="s">
        <v>192</v>
      </c>
      <c r="D60" s="444"/>
      <c r="E60" s="447"/>
      <c r="F60" s="289"/>
      <c r="H60" s="276"/>
      <c r="I60" s="417">
        <v>0.1</v>
      </c>
      <c r="J60" s="287"/>
      <c r="K60" s="418">
        <f>I60*E60</f>
        <v>0</v>
      </c>
      <c r="L60" s="276"/>
      <c r="M60" s="277"/>
      <c r="N60" s="264"/>
      <c r="O60" s="264"/>
      <c r="P60" s="278"/>
      <c r="Q60" s="279"/>
      <c r="R60" s="279"/>
      <c r="S60" s="280"/>
      <c r="T60" s="265"/>
      <c r="U60" s="265"/>
      <c r="V60" s="265"/>
      <c r="W60" s="265"/>
      <c r="X60" s="265"/>
    </row>
    <row r="61" spans="2:24" x14ac:dyDescent="0.25">
      <c r="B61" s="283"/>
      <c r="C61" s="437"/>
      <c r="D61" s="438"/>
      <c r="E61" s="438"/>
      <c r="F61" s="300"/>
      <c r="H61" s="276"/>
      <c r="I61" s="436"/>
      <c r="J61" s="298"/>
      <c r="K61" s="419">
        <f>SUM(K49:K60)</f>
        <v>0</v>
      </c>
      <c r="L61" s="276"/>
      <c r="M61" s="277"/>
      <c r="N61" s="264"/>
      <c r="O61" s="264"/>
      <c r="P61" s="278"/>
      <c r="Q61" s="279"/>
      <c r="R61" s="279"/>
      <c r="S61" s="280"/>
      <c r="T61" s="265"/>
      <c r="U61" s="265"/>
      <c r="V61" s="265"/>
      <c r="W61" s="265"/>
      <c r="X61" s="265"/>
    </row>
    <row r="62" spans="2:24" ht="15.75" thickBot="1" x14ac:dyDescent="0.3">
      <c r="B62" s="283"/>
      <c r="C62" s="287"/>
      <c r="D62" s="287"/>
      <c r="E62" s="287"/>
      <c r="H62" s="276"/>
      <c r="I62" s="273"/>
      <c r="J62" s="273"/>
      <c r="K62" s="276"/>
      <c r="L62" s="276"/>
      <c r="M62" s="277"/>
      <c r="N62" s="264"/>
      <c r="O62" s="264"/>
      <c r="P62" s="278"/>
      <c r="Q62" s="279"/>
      <c r="R62" s="279"/>
      <c r="S62" s="280"/>
      <c r="T62" s="265"/>
      <c r="U62" s="265"/>
      <c r="V62" s="265"/>
      <c r="W62" s="265"/>
      <c r="X62" s="265"/>
    </row>
    <row r="63" spans="2:24" x14ac:dyDescent="0.25">
      <c r="B63" s="283"/>
      <c r="C63" s="442" t="s">
        <v>397</v>
      </c>
      <c r="D63" s="410"/>
      <c r="E63" s="440"/>
      <c r="F63" s="411"/>
      <c r="H63" s="276"/>
      <c r="I63" s="273"/>
      <c r="J63" s="273"/>
      <c r="K63" s="276"/>
      <c r="L63" s="276"/>
      <c r="M63" s="277"/>
      <c r="N63" s="264"/>
      <c r="O63" s="264"/>
      <c r="P63" s="278"/>
      <c r="Q63" s="279"/>
      <c r="R63" s="279"/>
      <c r="S63" s="280"/>
      <c r="T63" s="265"/>
      <c r="U63" s="265"/>
      <c r="V63" s="265"/>
      <c r="W63" s="265"/>
      <c r="X63" s="265"/>
    </row>
    <row r="64" spans="2:24" ht="15.75" thickBot="1" x14ac:dyDescent="0.3">
      <c r="B64" s="283"/>
      <c r="C64" s="445" t="s">
        <v>361</v>
      </c>
      <c r="D64" s="412"/>
      <c r="E64" s="441"/>
      <c r="F64" s="411"/>
      <c r="H64" s="276"/>
      <c r="I64" s="273"/>
      <c r="J64" s="273"/>
      <c r="K64" s="276"/>
      <c r="L64" s="276"/>
      <c r="M64" s="277"/>
      <c r="N64" s="264"/>
      <c r="O64" s="264"/>
      <c r="P64" s="278"/>
      <c r="Q64" s="279"/>
      <c r="R64" s="279"/>
      <c r="S64" s="280"/>
      <c r="T64" s="265"/>
      <c r="U64" s="265"/>
      <c r="V64" s="265"/>
      <c r="W64" s="265"/>
      <c r="X64" s="265"/>
    </row>
    <row r="65" spans="1:24" ht="24.75" thickBot="1" x14ac:dyDescent="0.3">
      <c r="B65" s="283"/>
      <c r="C65" s="427" t="s">
        <v>13</v>
      </c>
      <c r="D65" s="430"/>
      <c r="E65" s="284" t="s">
        <v>358</v>
      </c>
      <c r="F65" s="282"/>
      <c r="H65" s="276"/>
      <c r="I65" s="425" t="s">
        <v>407</v>
      </c>
      <c r="J65" s="282"/>
      <c r="K65" s="450" t="s">
        <v>359</v>
      </c>
      <c r="L65" s="276"/>
      <c r="M65" s="277"/>
      <c r="N65" s="264"/>
      <c r="O65" s="264"/>
      <c r="P65" s="278"/>
      <c r="Q65" s="279"/>
      <c r="R65" s="279"/>
      <c r="S65" s="280"/>
      <c r="T65" s="265"/>
      <c r="U65" s="265"/>
      <c r="V65" s="265"/>
      <c r="W65" s="265"/>
      <c r="X65" s="265"/>
    </row>
    <row r="66" spans="1:24" ht="15.75" thickBot="1" x14ac:dyDescent="0.3">
      <c r="B66" s="283"/>
      <c r="C66" s="428" t="s">
        <v>211</v>
      </c>
      <c r="D66" s="286"/>
      <c r="E66" s="387"/>
      <c r="F66" s="289"/>
      <c r="H66" s="276"/>
      <c r="I66" s="417">
        <v>0.1</v>
      </c>
      <c r="J66" s="287"/>
      <c r="K66" s="418">
        <f t="shared" ref="K66:K77" si="2">I66*E66</f>
        <v>0</v>
      </c>
      <c r="L66" s="276"/>
      <c r="M66" s="277"/>
      <c r="N66" s="264"/>
      <c r="O66" s="264"/>
      <c r="P66" s="278"/>
      <c r="Q66" s="279"/>
      <c r="R66" s="279"/>
      <c r="S66" s="280"/>
      <c r="T66" s="265"/>
      <c r="U66" s="265"/>
      <c r="V66" s="265"/>
      <c r="W66" s="265"/>
      <c r="X66" s="265"/>
    </row>
    <row r="67" spans="1:24" ht="15.75" thickBot="1" x14ac:dyDescent="0.3">
      <c r="B67" s="283"/>
      <c r="C67" s="428" t="s">
        <v>212</v>
      </c>
      <c r="D67" s="286"/>
      <c r="E67" s="387"/>
      <c r="F67" s="289"/>
      <c r="H67" s="276"/>
      <c r="I67" s="417">
        <v>0.1</v>
      </c>
      <c r="J67" s="287"/>
      <c r="K67" s="418">
        <f t="shared" si="2"/>
        <v>0</v>
      </c>
      <c r="L67" s="276"/>
      <c r="M67" s="277"/>
      <c r="N67" s="264"/>
      <c r="O67" s="264"/>
      <c r="P67" s="278"/>
      <c r="Q67" s="279"/>
      <c r="R67" s="279"/>
      <c r="S67" s="280"/>
      <c r="T67" s="265"/>
      <c r="U67" s="265"/>
      <c r="V67" s="265"/>
      <c r="W67" s="265"/>
      <c r="X67" s="265"/>
    </row>
    <row r="68" spans="1:24" ht="15.75" thickBot="1" x14ac:dyDescent="0.3">
      <c r="B68" s="283"/>
      <c r="C68" s="428" t="s">
        <v>213</v>
      </c>
      <c r="D68" s="286"/>
      <c r="E68" s="387"/>
      <c r="F68" s="289"/>
      <c r="H68" s="276"/>
      <c r="I68" s="417">
        <v>0.1</v>
      </c>
      <c r="J68" s="287"/>
      <c r="K68" s="418">
        <f t="shared" si="2"/>
        <v>0</v>
      </c>
      <c r="L68" s="276"/>
      <c r="M68" s="277"/>
      <c r="N68" s="264"/>
      <c r="O68" s="264"/>
      <c r="P68" s="278"/>
      <c r="Q68" s="279"/>
      <c r="R68" s="279"/>
      <c r="S68" s="280"/>
      <c r="T68" s="265"/>
      <c r="U68" s="265"/>
      <c r="V68" s="265"/>
      <c r="W68" s="265"/>
      <c r="X68" s="265"/>
    </row>
    <row r="69" spans="1:24" ht="15.75" thickBot="1" x14ac:dyDescent="0.3">
      <c r="B69" s="283"/>
      <c r="C69" s="428" t="s">
        <v>214</v>
      </c>
      <c r="D69" s="286"/>
      <c r="E69" s="387"/>
      <c r="F69" s="289"/>
      <c r="H69" s="276"/>
      <c r="I69" s="417">
        <v>0.1</v>
      </c>
      <c r="J69" s="287"/>
      <c r="K69" s="418">
        <f t="shared" si="2"/>
        <v>0</v>
      </c>
      <c r="L69" s="276"/>
      <c r="M69" s="277"/>
      <c r="N69" s="264"/>
      <c r="O69" s="264"/>
      <c r="P69" s="278"/>
      <c r="Q69" s="279"/>
      <c r="R69" s="279"/>
      <c r="S69" s="280"/>
      <c r="T69" s="265"/>
      <c r="U69" s="265"/>
      <c r="V69" s="265"/>
      <c r="W69" s="265"/>
      <c r="X69" s="265"/>
    </row>
    <row r="70" spans="1:24" ht="15.75" thickBot="1" x14ac:dyDescent="0.3">
      <c r="B70" s="297"/>
      <c r="C70" s="428" t="s">
        <v>215</v>
      </c>
      <c r="D70" s="286"/>
      <c r="E70" s="387"/>
      <c r="F70" s="289"/>
      <c r="H70" s="276"/>
      <c r="I70" s="417">
        <v>0.1</v>
      </c>
      <c r="J70" s="287"/>
      <c r="K70" s="418">
        <f>I70*E70</f>
        <v>0</v>
      </c>
      <c r="L70" s="276"/>
      <c r="M70" s="277"/>
      <c r="N70" s="264"/>
      <c r="O70" s="264"/>
      <c r="P70" s="278"/>
      <c r="Q70" s="279"/>
      <c r="R70" s="279"/>
      <c r="S70" s="280"/>
      <c r="T70" s="265"/>
      <c r="U70" s="265"/>
      <c r="V70" s="265"/>
      <c r="W70" s="265"/>
      <c r="X70" s="265"/>
    </row>
    <row r="71" spans="1:24" ht="15.75" thickBot="1" x14ac:dyDescent="0.3">
      <c r="C71" s="428" t="s">
        <v>216</v>
      </c>
      <c r="D71" s="286"/>
      <c r="E71" s="387"/>
      <c r="F71" s="289"/>
      <c r="H71" s="276"/>
      <c r="I71" s="417">
        <v>0.1</v>
      </c>
      <c r="J71" s="287"/>
      <c r="K71" s="418">
        <f t="shared" si="2"/>
        <v>0</v>
      </c>
      <c r="L71" s="276"/>
      <c r="M71" s="277"/>
      <c r="N71" s="264"/>
      <c r="O71" s="264"/>
      <c r="P71" s="278"/>
      <c r="Q71" s="279"/>
      <c r="R71" s="279"/>
      <c r="S71" s="280"/>
      <c r="T71" s="265"/>
      <c r="U71" s="265"/>
      <c r="V71" s="265"/>
      <c r="W71" s="265"/>
      <c r="X71" s="265"/>
    </row>
    <row r="72" spans="1:24" ht="15.75" thickBot="1" x14ac:dyDescent="0.3">
      <c r="C72" s="428" t="s">
        <v>217</v>
      </c>
      <c r="D72" s="286"/>
      <c r="E72" s="387"/>
      <c r="F72" s="289"/>
      <c r="H72" s="276"/>
      <c r="I72" s="417">
        <v>0.1</v>
      </c>
      <c r="J72" s="287"/>
      <c r="K72" s="418">
        <f t="shared" si="2"/>
        <v>0</v>
      </c>
      <c r="L72" s="276"/>
      <c r="M72" s="277"/>
      <c r="N72" s="264"/>
      <c r="O72" s="264"/>
      <c r="P72" s="278"/>
      <c r="Q72" s="279"/>
      <c r="R72" s="279"/>
      <c r="S72" s="280"/>
      <c r="T72" s="265"/>
      <c r="U72" s="265"/>
      <c r="V72" s="265"/>
      <c r="W72" s="265"/>
      <c r="X72" s="265"/>
    </row>
    <row r="73" spans="1:24" ht="15.75" thickBot="1" x14ac:dyDescent="0.3">
      <c r="C73" s="428" t="s">
        <v>218</v>
      </c>
      <c r="D73" s="286"/>
      <c r="E73" s="387"/>
      <c r="F73" s="289"/>
      <c r="H73" s="276"/>
      <c r="I73" s="417">
        <v>0.1</v>
      </c>
      <c r="J73" s="287"/>
      <c r="K73" s="418">
        <f t="shared" si="2"/>
        <v>0</v>
      </c>
      <c r="L73" s="276"/>
      <c r="M73" s="277"/>
      <c r="N73" s="264"/>
      <c r="O73" s="264"/>
      <c r="P73" s="278"/>
      <c r="Q73" s="279"/>
      <c r="R73" s="279"/>
      <c r="S73" s="280"/>
      <c r="T73" s="265"/>
      <c r="U73" s="265"/>
      <c r="V73" s="265"/>
      <c r="W73" s="265"/>
      <c r="X73" s="265"/>
    </row>
    <row r="74" spans="1:24" ht="15.75" thickBot="1" x14ac:dyDescent="0.3">
      <c r="C74" s="428" t="s">
        <v>219</v>
      </c>
      <c r="D74" s="286"/>
      <c r="E74" s="387"/>
      <c r="F74" s="289"/>
      <c r="H74" s="276"/>
      <c r="I74" s="417">
        <v>0.1</v>
      </c>
      <c r="J74" s="287"/>
      <c r="K74" s="418">
        <f t="shared" si="2"/>
        <v>0</v>
      </c>
      <c r="L74" s="276"/>
      <c r="M74" s="277"/>
      <c r="N74" s="264"/>
      <c r="O74" s="264"/>
      <c r="P74" s="278"/>
      <c r="Q74" s="279"/>
      <c r="R74" s="279"/>
      <c r="S74" s="280"/>
      <c r="T74" s="265"/>
      <c r="U74" s="265"/>
      <c r="V74" s="265"/>
      <c r="W74" s="265"/>
      <c r="X74" s="265"/>
    </row>
    <row r="75" spans="1:24" ht="15.75" thickBot="1" x14ac:dyDescent="0.3">
      <c r="C75" s="428" t="s">
        <v>220</v>
      </c>
      <c r="D75" s="286"/>
      <c r="E75" s="387"/>
      <c r="F75" s="289"/>
      <c r="H75" s="276"/>
      <c r="I75" s="417">
        <v>0.1</v>
      </c>
      <c r="J75" s="287"/>
      <c r="K75" s="418">
        <f t="shared" si="2"/>
        <v>0</v>
      </c>
      <c r="L75" s="276"/>
      <c r="M75" s="277"/>
      <c r="N75" s="264"/>
      <c r="O75" s="264"/>
      <c r="P75" s="278"/>
      <c r="Q75" s="279"/>
      <c r="R75" s="279"/>
      <c r="S75" s="280"/>
      <c r="T75" s="265"/>
      <c r="U75" s="265"/>
      <c r="V75" s="265"/>
      <c r="W75" s="265"/>
      <c r="X75" s="265"/>
    </row>
    <row r="76" spans="1:24" ht="15.75" thickBot="1" x14ac:dyDescent="0.3">
      <c r="C76" s="428" t="s">
        <v>221</v>
      </c>
      <c r="D76" s="286"/>
      <c r="E76" s="387"/>
      <c r="F76" s="289"/>
      <c r="H76" s="276"/>
      <c r="I76" s="417">
        <v>0.1</v>
      </c>
      <c r="J76" s="287"/>
      <c r="K76" s="418">
        <f t="shared" si="2"/>
        <v>0</v>
      </c>
      <c r="L76" s="276"/>
      <c r="M76" s="277"/>
      <c r="N76" s="264"/>
      <c r="O76" s="264"/>
      <c r="P76" s="278"/>
      <c r="Q76" s="279"/>
      <c r="R76" s="279"/>
      <c r="S76" s="280"/>
      <c r="T76" s="265"/>
      <c r="U76" s="265"/>
      <c r="V76" s="265"/>
      <c r="W76" s="265"/>
      <c r="X76" s="265"/>
    </row>
    <row r="77" spans="1:24" ht="15.75" thickBot="1" x14ac:dyDescent="0.3">
      <c r="C77" s="429" t="s">
        <v>222</v>
      </c>
      <c r="D77" s="286"/>
      <c r="E77" s="387"/>
      <c r="F77" s="289"/>
      <c r="H77" s="276"/>
      <c r="I77" s="417">
        <v>0.1</v>
      </c>
      <c r="J77" s="287"/>
      <c r="K77" s="418">
        <f t="shared" si="2"/>
        <v>0</v>
      </c>
      <c r="L77" s="276"/>
      <c r="M77" s="277"/>
      <c r="N77" s="264"/>
      <c r="O77" s="264"/>
      <c r="P77" s="278"/>
      <c r="Q77" s="279"/>
      <c r="R77" s="279"/>
      <c r="S77" s="280"/>
      <c r="T77" s="265"/>
      <c r="U77" s="265"/>
      <c r="V77" s="265"/>
      <c r="W77" s="265"/>
      <c r="X77" s="265"/>
    </row>
    <row r="78" spans="1:24" ht="21" customHeight="1" x14ac:dyDescent="0.25">
      <c r="C78" s="437"/>
      <c r="D78" s="438"/>
      <c r="E78" s="438"/>
      <c r="F78" s="300"/>
      <c r="H78" s="276"/>
      <c r="I78" s="436"/>
      <c r="J78" s="298"/>
      <c r="K78" s="419">
        <f>SUM(K66:K77)</f>
        <v>0</v>
      </c>
      <c r="L78" s="276"/>
      <c r="M78" s="277"/>
      <c r="N78" s="264"/>
      <c r="O78" s="264"/>
      <c r="P78" s="278"/>
      <c r="Q78" s="279"/>
      <c r="R78" s="279"/>
      <c r="S78" s="280"/>
      <c r="T78" s="265"/>
      <c r="U78" s="265"/>
      <c r="V78" s="265"/>
      <c r="W78" s="265"/>
      <c r="X78" s="265"/>
    </row>
    <row r="79" spans="1:24" ht="15" customHeight="1" x14ac:dyDescent="0.25">
      <c r="C79" s="297"/>
      <c r="D79" s="298"/>
      <c r="E79" s="298"/>
      <c r="F79" s="300"/>
      <c r="H79" s="276"/>
      <c r="I79" s="298"/>
      <c r="J79" s="298"/>
      <c r="K79" s="300"/>
      <c r="L79" s="276"/>
      <c r="M79" s="277"/>
      <c r="N79" s="264"/>
      <c r="O79" s="264"/>
      <c r="P79" s="278"/>
      <c r="Q79" s="279"/>
      <c r="R79" s="279"/>
      <c r="S79" s="280"/>
      <c r="T79" s="265"/>
      <c r="U79" s="265"/>
      <c r="V79" s="265"/>
      <c r="W79" s="265"/>
      <c r="X79" s="265"/>
    </row>
    <row r="80" spans="1:24" ht="26.25" customHeight="1" x14ac:dyDescent="0.25">
      <c r="A80" s="266"/>
      <c r="B80" s="274"/>
      <c r="F80" s="270"/>
      <c r="H80" s="276"/>
      <c r="I80" s="274" t="s">
        <v>362</v>
      </c>
      <c r="J80" s="273"/>
      <c r="K80" s="277">
        <f>K78+K61+K44</f>
        <v>0</v>
      </c>
      <c r="L80" s="276"/>
      <c r="M80" s="277"/>
      <c r="N80" s="264"/>
      <c r="O80" s="264"/>
      <c r="P80" s="278"/>
      <c r="Q80" s="279"/>
      <c r="R80" s="279"/>
      <c r="S80" s="280"/>
      <c r="T80" s="265"/>
      <c r="U80" s="265"/>
      <c r="V80" s="265"/>
      <c r="W80" s="265"/>
      <c r="X80" s="265"/>
    </row>
    <row r="81" spans="1:24" x14ac:dyDescent="0.25">
      <c r="A81" s="266"/>
      <c r="B81" s="266"/>
      <c r="H81" s="276"/>
      <c r="I81" s="273"/>
      <c r="J81" s="273"/>
      <c r="K81" s="276"/>
      <c r="L81" s="276"/>
      <c r="M81" s="277"/>
      <c r="N81" s="264"/>
      <c r="O81" s="264"/>
      <c r="P81" s="278"/>
      <c r="Q81" s="279"/>
      <c r="R81" s="279"/>
      <c r="S81" s="280"/>
      <c r="T81" s="265"/>
      <c r="U81" s="265"/>
      <c r="V81" s="265"/>
      <c r="W81" s="265"/>
      <c r="X81" s="265"/>
    </row>
    <row r="82" spans="1:24" x14ac:dyDescent="0.25">
      <c r="B82" s="272"/>
      <c r="C82" s="273"/>
      <c r="D82" s="274"/>
      <c r="E82" s="274"/>
      <c r="F82" s="275"/>
      <c r="H82" s="276"/>
      <c r="I82" s="273"/>
      <c r="J82" s="273"/>
      <c r="K82" s="276"/>
      <c r="L82" s="276"/>
      <c r="M82" s="277"/>
      <c r="N82" s="264"/>
      <c r="O82" s="264"/>
      <c r="P82" s="278"/>
      <c r="Q82" s="279"/>
      <c r="R82" s="279"/>
      <c r="S82" s="280"/>
      <c r="T82" s="265"/>
      <c r="U82" s="265"/>
      <c r="V82" s="265"/>
      <c r="W82" s="265"/>
      <c r="X82" s="265"/>
    </row>
    <row r="83" spans="1:24" ht="15.75" x14ac:dyDescent="0.25">
      <c r="A83" s="449" t="s">
        <v>398</v>
      </c>
      <c r="B83" s="266" t="s">
        <v>412</v>
      </c>
      <c r="C83" s="273"/>
      <c r="D83" s="274"/>
      <c r="E83" s="274"/>
      <c r="F83" s="275"/>
      <c r="H83" s="276"/>
      <c r="I83" s="273"/>
      <c r="J83" s="273"/>
      <c r="K83" s="276"/>
      <c r="L83" s="276"/>
      <c r="M83" s="277"/>
      <c r="N83" s="264"/>
      <c r="O83" s="264"/>
      <c r="P83" s="278"/>
      <c r="Q83" s="279"/>
      <c r="R83" s="279"/>
      <c r="S83" s="280"/>
      <c r="T83" s="265"/>
      <c r="U83" s="265"/>
      <c r="V83" s="265"/>
      <c r="W83" s="265"/>
      <c r="X83" s="265"/>
    </row>
    <row r="84" spans="1:24" x14ac:dyDescent="0.25">
      <c r="B84" s="266" t="s">
        <v>413</v>
      </c>
      <c r="C84" s="273"/>
      <c r="D84" s="274"/>
      <c r="E84" s="274"/>
      <c r="F84" s="275"/>
      <c r="H84" s="276"/>
      <c r="I84" s="273"/>
      <c r="J84" s="273"/>
      <c r="K84" s="276"/>
      <c r="L84" s="276"/>
      <c r="M84" s="277"/>
      <c r="N84" s="264"/>
      <c r="O84" s="264"/>
      <c r="P84" s="278"/>
      <c r="Q84" s="279"/>
      <c r="R84" s="279"/>
      <c r="S84" s="280"/>
      <c r="T84" s="265"/>
      <c r="U84" s="265"/>
      <c r="V84" s="265"/>
      <c r="W84" s="265"/>
      <c r="X84" s="265"/>
    </row>
    <row r="85" spans="1:24" x14ac:dyDescent="0.25">
      <c r="B85" s="266" t="s">
        <v>355</v>
      </c>
      <c r="C85" s="273"/>
      <c r="D85" s="274"/>
      <c r="E85" s="274"/>
      <c r="F85" s="275"/>
      <c r="H85" s="276"/>
      <c r="I85" s="273"/>
      <c r="J85" s="273"/>
      <c r="K85" s="276"/>
      <c r="L85" s="276"/>
      <c r="M85" s="277"/>
      <c r="N85" s="264"/>
      <c r="O85" s="264"/>
      <c r="P85" s="278"/>
      <c r="Q85" s="279"/>
      <c r="R85" s="279"/>
      <c r="S85" s="280"/>
      <c r="T85" s="265"/>
      <c r="U85" s="265"/>
      <c r="V85" s="265"/>
      <c r="W85" s="265"/>
      <c r="X85" s="265"/>
    </row>
    <row r="86" spans="1:24" x14ac:dyDescent="0.25">
      <c r="B86" s="272"/>
      <c r="C86" s="273"/>
      <c r="D86" s="274"/>
      <c r="E86" s="274"/>
      <c r="F86" s="275"/>
      <c r="H86" s="276"/>
      <c r="I86" s="273"/>
      <c r="J86" s="273"/>
      <c r="K86" s="276"/>
      <c r="L86" s="276"/>
      <c r="M86" s="277"/>
      <c r="N86" s="264"/>
      <c r="O86" s="264"/>
      <c r="P86" s="278"/>
      <c r="Q86" s="279"/>
      <c r="R86" s="279"/>
      <c r="S86" s="280"/>
      <c r="T86" s="265"/>
      <c r="U86" s="265"/>
      <c r="V86" s="265"/>
      <c r="W86" s="265"/>
      <c r="X86" s="265"/>
    </row>
    <row r="87" spans="1:24" x14ac:dyDescent="0.25">
      <c r="B87" s="266" t="s">
        <v>399</v>
      </c>
      <c r="C87" s="273"/>
      <c r="D87" s="274"/>
      <c r="E87" s="274"/>
      <c r="F87" s="275"/>
      <c r="H87" s="276"/>
      <c r="I87" s="273"/>
      <c r="J87" s="273"/>
      <c r="K87" s="276"/>
      <c r="L87" s="276"/>
      <c r="M87" s="277"/>
      <c r="N87" s="264"/>
      <c r="O87" s="264"/>
      <c r="P87" s="278"/>
      <c r="Q87" s="279"/>
      <c r="R87" s="279"/>
      <c r="S87" s="280"/>
      <c r="T87" s="265"/>
      <c r="U87" s="265"/>
      <c r="V87" s="265"/>
      <c r="W87" s="265"/>
      <c r="X87" s="265"/>
    </row>
    <row r="88" spans="1:24" x14ac:dyDescent="0.25">
      <c r="B88" s="266" t="s">
        <v>400</v>
      </c>
      <c r="C88" s="273"/>
      <c r="D88" s="274"/>
      <c r="E88" s="274"/>
      <c r="F88" s="275"/>
      <c r="H88" s="276"/>
      <c r="I88" s="273"/>
      <c r="J88" s="273"/>
      <c r="K88" s="276"/>
      <c r="L88" s="276"/>
      <c r="M88" s="277"/>
      <c r="N88" s="264"/>
      <c r="O88" s="264"/>
      <c r="P88" s="278"/>
      <c r="Q88" s="279"/>
      <c r="R88" s="279"/>
      <c r="S88" s="280"/>
      <c r="T88" s="265"/>
      <c r="U88" s="265"/>
      <c r="V88" s="265"/>
      <c r="W88" s="265"/>
      <c r="X88" s="265"/>
    </row>
    <row r="89" spans="1:24" x14ac:dyDescent="0.25">
      <c r="B89" s="266" t="s">
        <v>401</v>
      </c>
      <c r="C89" s="273"/>
      <c r="D89" s="274"/>
      <c r="E89" s="274"/>
      <c r="F89" s="275"/>
      <c r="H89" s="276"/>
      <c r="I89" s="273"/>
      <c r="J89" s="273"/>
      <c r="K89" s="276"/>
      <c r="L89" s="276"/>
      <c r="M89" s="277"/>
      <c r="N89" s="264"/>
      <c r="O89" s="264"/>
      <c r="P89" s="278"/>
      <c r="Q89" s="279"/>
      <c r="R89" s="279"/>
      <c r="S89" s="280"/>
      <c r="T89" s="265"/>
      <c r="U89" s="265"/>
      <c r="V89" s="265"/>
      <c r="W89" s="265"/>
      <c r="X89" s="265"/>
    </row>
    <row r="90" spans="1:24" x14ac:dyDescent="0.25">
      <c r="B90" s="423" t="s">
        <v>555</v>
      </c>
      <c r="C90" s="273"/>
      <c r="D90" s="274"/>
      <c r="E90" s="466"/>
      <c r="F90" s="275"/>
      <c r="H90" s="276"/>
      <c r="I90" s="273"/>
      <c r="J90" s="273"/>
      <c r="K90" s="276"/>
      <c r="L90" s="276"/>
      <c r="M90" s="277"/>
      <c r="N90" s="264"/>
      <c r="O90" s="264"/>
      <c r="P90" s="278"/>
      <c r="Q90" s="279"/>
      <c r="R90" s="279"/>
      <c r="S90" s="280"/>
      <c r="T90" s="265"/>
      <c r="U90" s="265"/>
      <c r="V90" s="265"/>
      <c r="W90" s="265"/>
      <c r="X90" s="265"/>
    </row>
    <row r="91" spans="1:24" x14ac:dyDescent="0.25">
      <c r="B91" s="423" t="s">
        <v>415</v>
      </c>
      <c r="H91" s="264"/>
      <c r="I91" s="264"/>
      <c r="K91" s="264"/>
      <c r="L91" s="264"/>
      <c r="M91" s="264"/>
      <c r="N91" s="264"/>
      <c r="O91" s="264"/>
      <c r="P91" s="265"/>
      <c r="Q91" s="265"/>
      <c r="R91" s="265"/>
      <c r="S91" s="265"/>
      <c r="T91" s="265"/>
      <c r="U91" s="265"/>
      <c r="V91" s="265"/>
      <c r="W91" s="265"/>
      <c r="X91" s="265"/>
    </row>
    <row r="92" spans="1:24" x14ac:dyDescent="0.25">
      <c r="B92" s="266" t="s">
        <v>416</v>
      </c>
      <c r="H92" s="264"/>
      <c r="I92" s="264"/>
      <c r="K92" s="264"/>
      <c r="L92" s="264"/>
      <c r="M92" s="264"/>
      <c r="N92" s="264"/>
      <c r="O92" s="264"/>
      <c r="P92" s="265"/>
      <c r="Q92" s="265"/>
      <c r="R92" s="265"/>
      <c r="S92" s="265"/>
      <c r="T92" s="265"/>
      <c r="U92" s="265"/>
      <c r="V92" s="265"/>
      <c r="W92" s="265"/>
      <c r="X92" s="265"/>
    </row>
    <row r="93" spans="1:24" x14ac:dyDescent="0.25">
      <c r="B93" s="423" t="s">
        <v>405</v>
      </c>
      <c r="H93" s="264"/>
      <c r="I93" s="264"/>
      <c r="K93" s="264"/>
      <c r="L93" s="264"/>
      <c r="M93" s="264"/>
      <c r="N93" s="264"/>
      <c r="O93" s="264"/>
      <c r="P93" s="265"/>
      <c r="Q93" s="265"/>
      <c r="R93" s="265"/>
      <c r="S93" s="265"/>
      <c r="T93" s="265"/>
      <c r="U93" s="265"/>
      <c r="V93" s="265"/>
      <c r="W93" s="265"/>
      <c r="X93" s="265"/>
    </row>
    <row r="94" spans="1:24" ht="15.75" thickBot="1" x14ac:dyDescent="0.3">
      <c r="H94" s="264"/>
      <c r="I94" s="264"/>
      <c r="K94" s="264"/>
      <c r="L94" s="264"/>
      <c r="M94" s="264"/>
      <c r="N94" s="264"/>
      <c r="O94" s="264"/>
      <c r="P94" s="265"/>
      <c r="Q94" s="265"/>
      <c r="R94" s="265"/>
      <c r="S94" s="265"/>
      <c r="T94" s="265"/>
      <c r="U94" s="265"/>
      <c r="V94" s="265"/>
      <c r="W94" s="265"/>
      <c r="X94" s="265"/>
    </row>
    <row r="95" spans="1:24" x14ac:dyDescent="0.25">
      <c r="B95" s="282"/>
      <c r="C95" s="442" t="s">
        <v>356</v>
      </c>
      <c r="D95" s="453"/>
      <c r="E95" s="457"/>
      <c r="F95" s="456"/>
      <c r="H95" s="264"/>
      <c r="I95" s="520"/>
      <c r="J95" s="520"/>
      <c r="K95" s="520"/>
      <c r="L95" s="520"/>
      <c r="M95" s="520"/>
      <c r="N95" s="264"/>
      <c r="O95" s="264"/>
      <c r="P95" s="521"/>
      <c r="Q95" s="521"/>
      <c r="R95" s="521"/>
      <c r="S95" s="521"/>
      <c r="T95" s="265"/>
      <c r="U95" s="265"/>
      <c r="V95" s="265"/>
      <c r="W95" s="265"/>
      <c r="X95" s="265"/>
    </row>
    <row r="96" spans="1:24" ht="15.75" thickBot="1" x14ac:dyDescent="0.3">
      <c r="B96" s="283"/>
      <c r="C96" s="445" t="s">
        <v>357</v>
      </c>
      <c r="D96" s="454"/>
      <c r="E96" s="458"/>
      <c r="F96" s="456"/>
      <c r="H96" s="264"/>
      <c r="I96" s="520"/>
      <c r="J96" s="520"/>
      <c r="K96" s="520"/>
      <c r="L96" s="520"/>
      <c r="M96" s="520"/>
      <c r="N96" s="264"/>
      <c r="O96" s="264"/>
      <c r="P96" s="521"/>
      <c r="Q96" s="521"/>
      <c r="R96" s="521"/>
      <c r="S96" s="521"/>
      <c r="T96" s="265"/>
      <c r="U96" s="265"/>
      <c r="V96" s="265"/>
      <c r="W96" s="265"/>
      <c r="X96" s="265"/>
    </row>
    <row r="97" spans="2:24" ht="24.75" thickBot="1" x14ac:dyDescent="0.3">
      <c r="B97" s="283"/>
      <c r="C97" s="427" t="s">
        <v>13</v>
      </c>
      <c r="D97" s="430"/>
      <c r="E97" s="284" t="s">
        <v>358</v>
      </c>
      <c r="F97" s="282"/>
      <c r="H97" s="264"/>
      <c r="I97" s="425" t="s">
        <v>407</v>
      </c>
      <c r="J97" s="282"/>
      <c r="K97" s="450" t="s">
        <v>359</v>
      </c>
      <c r="L97" s="282"/>
      <c r="M97" s="282"/>
      <c r="N97" s="264"/>
      <c r="O97" s="264"/>
      <c r="P97" s="285"/>
      <c r="Q97" s="285"/>
      <c r="R97" s="285"/>
      <c r="S97" s="285"/>
      <c r="T97" s="265"/>
      <c r="U97" s="285"/>
      <c r="V97" s="265"/>
      <c r="W97" s="265"/>
      <c r="X97" s="265"/>
    </row>
    <row r="98" spans="2:24" ht="15.75" thickBot="1" x14ac:dyDescent="0.3">
      <c r="B98" s="283"/>
      <c r="C98" s="428" t="s">
        <v>0</v>
      </c>
      <c r="D98" s="286"/>
      <c r="E98" s="386"/>
      <c r="F98" s="289"/>
      <c r="H98" s="264"/>
      <c r="I98" s="417">
        <v>345</v>
      </c>
      <c r="J98" s="282"/>
      <c r="K98" s="418">
        <f>I98*E98</f>
        <v>0</v>
      </c>
      <c r="L98" s="288"/>
      <c r="M98" s="289"/>
      <c r="N98" s="264"/>
      <c r="O98" s="264"/>
      <c r="P98" s="290"/>
      <c r="Q98" s="291"/>
      <c r="R98" s="292"/>
      <c r="S98" s="293"/>
      <c r="T98" s="265"/>
      <c r="U98" s="294"/>
      <c r="V98" s="265"/>
      <c r="W98" s="265"/>
      <c r="X98" s="265"/>
    </row>
    <row r="99" spans="2:24" ht="15.75" thickBot="1" x14ac:dyDescent="0.3">
      <c r="B99" s="283"/>
      <c r="C99" s="428" t="s">
        <v>1</v>
      </c>
      <c r="D99" s="286"/>
      <c r="E99" s="386"/>
      <c r="F99" s="289"/>
      <c r="H99" s="264"/>
      <c r="I99" s="417">
        <v>277</v>
      </c>
      <c r="J99" s="282"/>
      <c r="K99" s="418">
        <f>I99*E99</f>
        <v>0</v>
      </c>
      <c r="L99" s="288"/>
      <c r="M99" s="289"/>
      <c r="N99" s="264"/>
      <c r="O99" s="264"/>
      <c r="P99" s="290"/>
      <c r="Q99" s="291"/>
      <c r="R99" s="292"/>
      <c r="S99" s="293"/>
      <c r="T99" s="265"/>
      <c r="U99" s="294"/>
      <c r="V99" s="265"/>
      <c r="W99" s="265"/>
      <c r="X99" s="265"/>
    </row>
    <row r="100" spans="2:24" ht="15.75" thickBot="1" x14ac:dyDescent="0.3">
      <c r="B100" s="283"/>
      <c r="C100" s="428" t="s">
        <v>2</v>
      </c>
      <c r="D100" s="286"/>
      <c r="E100" s="386"/>
      <c r="F100" s="289"/>
      <c r="H100" s="264"/>
      <c r="I100" s="417">
        <v>423</v>
      </c>
      <c r="J100" s="282"/>
      <c r="K100" s="418">
        <f t="shared" ref="K100:K118" si="3">I100*E100</f>
        <v>0</v>
      </c>
      <c r="L100" s="288"/>
      <c r="M100" s="289"/>
      <c r="N100" s="264"/>
      <c r="O100" s="264"/>
      <c r="P100" s="290"/>
      <c r="Q100" s="291"/>
      <c r="R100" s="292"/>
      <c r="S100" s="293"/>
      <c r="T100" s="265"/>
      <c r="U100" s="294"/>
      <c r="V100" s="265"/>
      <c r="W100" s="265"/>
      <c r="X100" s="265"/>
    </row>
    <row r="101" spans="2:24" ht="15.75" thickBot="1" x14ac:dyDescent="0.3">
      <c r="B101" s="283"/>
      <c r="C101" s="428" t="s">
        <v>3</v>
      </c>
      <c r="D101" s="286"/>
      <c r="E101" s="386"/>
      <c r="F101" s="289"/>
      <c r="H101" s="264"/>
      <c r="I101" s="417">
        <v>373</v>
      </c>
      <c r="J101" s="282"/>
      <c r="K101" s="418">
        <f t="shared" si="3"/>
        <v>0</v>
      </c>
      <c r="L101" s="288"/>
      <c r="M101" s="289"/>
      <c r="N101" s="264"/>
      <c r="O101" s="264"/>
      <c r="P101" s="290"/>
      <c r="Q101" s="291"/>
      <c r="R101" s="292"/>
      <c r="S101" s="293"/>
      <c r="T101" s="265"/>
      <c r="U101" s="294"/>
      <c r="V101" s="265"/>
      <c r="W101" s="265"/>
      <c r="X101" s="265"/>
    </row>
    <row r="102" spans="2:24" ht="15.75" thickBot="1" x14ac:dyDescent="0.3">
      <c r="B102" s="283"/>
      <c r="C102" s="428" t="s">
        <v>39</v>
      </c>
      <c r="D102" s="286"/>
      <c r="E102" s="386"/>
      <c r="F102" s="289"/>
      <c r="H102" s="264"/>
      <c r="I102" s="417">
        <v>786</v>
      </c>
      <c r="J102" s="282"/>
      <c r="K102" s="418">
        <f t="shared" si="3"/>
        <v>0</v>
      </c>
      <c r="L102" s="288"/>
      <c r="M102" s="289"/>
      <c r="N102" s="264"/>
      <c r="O102" s="264"/>
      <c r="P102" s="290"/>
      <c r="Q102" s="291"/>
      <c r="R102" s="292"/>
      <c r="S102" s="293"/>
      <c r="T102" s="265"/>
      <c r="U102" s="294"/>
      <c r="V102" s="265"/>
      <c r="W102" s="265"/>
      <c r="X102" s="265"/>
    </row>
    <row r="103" spans="2:24" ht="15.75" thickBot="1" x14ac:dyDescent="0.3">
      <c r="B103" s="283"/>
      <c r="C103" s="428" t="s">
        <v>4</v>
      </c>
      <c r="D103" s="286"/>
      <c r="E103" s="386"/>
      <c r="F103" s="289"/>
      <c r="H103" s="264"/>
      <c r="I103" s="417">
        <v>622</v>
      </c>
      <c r="J103" s="282"/>
      <c r="K103" s="418">
        <f t="shared" si="3"/>
        <v>0</v>
      </c>
      <c r="L103" s="288"/>
      <c r="M103" s="289"/>
      <c r="N103" s="264"/>
      <c r="O103" s="264"/>
      <c r="P103" s="290"/>
      <c r="Q103" s="291"/>
      <c r="R103" s="292"/>
      <c r="S103" s="293"/>
      <c r="T103" s="265"/>
      <c r="U103" s="294"/>
      <c r="V103" s="265"/>
      <c r="W103" s="265"/>
      <c r="X103" s="265"/>
    </row>
    <row r="104" spans="2:24" ht="15.75" thickBot="1" x14ac:dyDescent="0.3">
      <c r="B104" s="283"/>
      <c r="C104" s="428" t="s">
        <v>5</v>
      </c>
      <c r="D104" s="286"/>
      <c r="E104" s="386"/>
      <c r="F104" s="289"/>
      <c r="H104" s="264"/>
      <c r="I104" s="417">
        <v>499</v>
      </c>
      <c r="J104" s="282"/>
      <c r="K104" s="418">
        <f t="shared" si="3"/>
        <v>0</v>
      </c>
      <c r="L104" s="288"/>
      <c r="M104" s="289"/>
      <c r="N104" s="264"/>
      <c r="O104" s="264"/>
      <c r="P104" s="290"/>
      <c r="Q104" s="291"/>
      <c r="R104" s="292"/>
      <c r="S104" s="293"/>
      <c r="T104" s="265"/>
      <c r="U104" s="294"/>
      <c r="V104" s="265"/>
      <c r="W104" s="265"/>
      <c r="X104" s="265"/>
    </row>
    <row r="105" spans="2:24" ht="15.75" thickBot="1" x14ac:dyDescent="0.3">
      <c r="B105" s="283"/>
      <c r="C105" s="428" t="s">
        <v>6</v>
      </c>
      <c r="D105" s="286"/>
      <c r="E105" s="386"/>
      <c r="F105" s="289"/>
      <c r="H105" s="264"/>
      <c r="I105" s="417">
        <v>585</v>
      </c>
      <c r="J105" s="282"/>
      <c r="K105" s="418">
        <f t="shared" si="3"/>
        <v>0</v>
      </c>
      <c r="L105" s="288"/>
      <c r="M105" s="289"/>
      <c r="N105" s="264"/>
      <c r="O105" s="264"/>
      <c r="P105" s="290"/>
      <c r="Q105" s="291"/>
      <c r="R105" s="292"/>
      <c r="S105" s="293"/>
      <c r="T105" s="265"/>
      <c r="U105" s="294"/>
      <c r="V105" s="265"/>
      <c r="W105" s="265"/>
      <c r="X105" s="265"/>
    </row>
    <row r="106" spans="2:24" ht="15.75" thickBot="1" x14ac:dyDescent="0.3">
      <c r="B106" s="283"/>
      <c r="C106" s="428" t="s">
        <v>7</v>
      </c>
      <c r="D106" s="286"/>
      <c r="E106" s="386"/>
      <c r="F106" s="289"/>
      <c r="H106" s="264"/>
      <c r="I106" s="417">
        <v>975</v>
      </c>
      <c r="J106" s="282"/>
      <c r="K106" s="418">
        <f t="shared" si="3"/>
        <v>0</v>
      </c>
      <c r="L106" s="288"/>
      <c r="M106" s="289"/>
      <c r="N106" s="264"/>
      <c r="O106" s="264"/>
      <c r="P106" s="290"/>
      <c r="Q106" s="291"/>
      <c r="R106" s="292"/>
      <c r="S106" s="293"/>
      <c r="T106" s="265"/>
      <c r="U106" s="294"/>
      <c r="V106" s="265"/>
      <c r="W106" s="265"/>
      <c r="X106" s="265"/>
    </row>
    <row r="107" spans="2:24" ht="15.75" thickBot="1" x14ac:dyDescent="0.3">
      <c r="B107" s="283"/>
      <c r="C107" s="428" t="s">
        <v>8</v>
      </c>
      <c r="D107" s="286"/>
      <c r="E107" s="386"/>
      <c r="F107" s="289"/>
      <c r="H107" s="264"/>
      <c r="I107" s="417">
        <v>319</v>
      </c>
      <c r="J107" s="282"/>
      <c r="K107" s="418">
        <f t="shared" si="3"/>
        <v>0</v>
      </c>
      <c r="L107" s="295"/>
      <c r="M107" s="289"/>
      <c r="N107" s="264"/>
      <c r="O107" s="264"/>
      <c r="P107" s="290"/>
      <c r="Q107" s="291"/>
      <c r="R107" s="296"/>
      <c r="S107" s="293"/>
      <c r="T107" s="265"/>
      <c r="U107" s="294"/>
      <c r="V107" s="265"/>
      <c r="W107" s="265"/>
      <c r="X107" s="265"/>
    </row>
    <row r="108" spans="2:24" ht="15.75" thickBot="1" x14ac:dyDescent="0.3">
      <c r="B108" s="283"/>
      <c r="C108" s="428" t="s">
        <v>9</v>
      </c>
      <c r="D108" s="286"/>
      <c r="E108" s="386"/>
      <c r="F108" s="289"/>
      <c r="H108" s="264"/>
      <c r="I108" s="417">
        <v>96</v>
      </c>
      <c r="J108" s="282"/>
      <c r="K108" s="418">
        <f>I108*E108</f>
        <v>0</v>
      </c>
      <c r="L108" s="295"/>
      <c r="M108" s="289"/>
      <c r="N108" s="264"/>
      <c r="O108" s="264"/>
      <c r="P108" s="290"/>
      <c r="Q108" s="291"/>
      <c r="R108" s="296"/>
      <c r="S108" s="293"/>
      <c r="T108" s="265"/>
      <c r="U108" s="294"/>
      <c r="V108" s="265"/>
      <c r="W108" s="265"/>
      <c r="X108" s="265"/>
    </row>
    <row r="109" spans="2:24" ht="15.75" thickBot="1" x14ac:dyDescent="0.3">
      <c r="B109" s="283"/>
      <c r="C109" s="428" t="s">
        <v>10</v>
      </c>
      <c r="D109" s="286"/>
      <c r="E109" s="386"/>
      <c r="F109" s="289"/>
      <c r="H109" s="264"/>
      <c r="I109" s="417">
        <v>518</v>
      </c>
      <c r="J109" s="282"/>
      <c r="K109" s="418">
        <f t="shared" si="3"/>
        <v>0</v>
      </c>
      <c r="L109" s="295"/>
      <c r="M109" s="289"/>
      <c r="N109" s="264"/>
      <c r="O109" s="264"/>
      <c r="P109" s="290"/>
      <c r="Q109" s="291"/>
      <c r="R109" s="296"/>
      <c r="S109" s="293"/>
      <c r="T109" s="265"/>
      <c r="U109" s="294"/>
      <c r="V109" s="265"/>
      <c r="W109" s="265"/>
      <c r="X109" s="265"/>
    </row>
    <row r="110" spans="2:24" ht="15.75" thickBot="1" x14ac:dyDescent="0.3">
      <c r="B110" s="283"/>
      <c r="C110" s="428" t="s">
        <v>40</v>
      </c>
      <c r="D110" s="286"/>
      <c r="E110" s="386"/>
      <c r="F110" s="289"/>
      <c r="H110" s="264"/>
      <c r="I110" s="417">
        <v>18</v>
      </c>
      <c r="J110" s="282"/>
      <c r="K110" s="418">
        <f>I110*E110</f>
        <v>0</v>
      </c>
      <c r="L110" s="295"/>
      <c r="M110" s="289"/>
      <c r="N110" s="264"/>
      <c r="O110" s="264"/>
      <c r="P110" s="290"/>
      <c r="Q110" s="291"/>
      <c r="R110" s="296"/>
      <c r="S110" s="293"/>
      <c r="T110" s="265"/>
      <c r="U110" s="294"/>
      <c r="V110" s="265"/>
      <c r="W110" s="265"/>
      <c r="X110" s="265"/>
    </row>
    <row r="111" spans="2:24" ht="15.75" thickBot="1" x14ac:dyDescent="0.3">
      <c r="B111" s="283"/>
      <c r="C111" s="428" t="s">
        <v>41</v>
      </c>
      <c r="D111" s="286"/>
      <c r="E111" s="386"/>
      <c r="F111" s="289"/>
      <c r="H111" s="264"/>
      <c r="I111" s="417">
        <v>135</v>
      </c>
      <c r="J111" s="282"/>
      <c r="K111" s="418">
        <f t="shared" si="3"/>
        <v>0</v>
      </c>
      <c r="L111" s="295"/>
      <c r="M111" s="289"/>
      <c r="N111" s="264"/>
      <c r="O111" s="264"/>
      <c r="P111" s="290"/>
      <c r="Q111" s="291"/>
      <c r="R111" s="296"/>
      <c r="S111" s="293"/>
      <c r="T111" s="265"/>
      <c r="U111" s="294"/>
      <c r="V111" s="265"/>
      <c r="W111" s="265"/>
      <c r="X111" s="265"/>
    </row>
    <row r="112" spans="2:24" ht="15.75" thickBot="1" x14ac:dyDescent="0.3">
      <c r="B112" s="283"/>
      <c r="C112" s="428" t="s">
        <v>42</v>
      </c>
      <c r="D112" s="286"/>
      <c r="E112" s="386"/>
      <c r="F112" s="289"/>
      <c r="H112" s="264"/>
      <c r="I112" s="417">
        <v>0.1</v>
      </c>
      <c r="J112" s="282"/>
      <c r="K112" s="418">
        <f t="shared" si="3"/>
        <v>0</v>
      </c>
      <c r="L112" s="295"/>
      <c r="M112" s="289"/>
      <c r="N112" s="264"/>
      <c r="O112" s="264"/>
      <c r="P112" s="290"/>
      <c r="Q112" s="291"/>
      <c r="R112" s="296"/>
      <c r="S112" s="293"/>
      <c r="T112" s="265"/>
      <c r="U112" s="294"/>
      <c r="V112" s="265"/>
      <c r="W112" s="265"/>
      <c r="X112" s="265"/>
    </row>
    <row r="113" spans="2:24" ht="15.75" thickBot="1" x14ac:dyDescent="0.3">
      <c r="B113" s="283"/>
      <c r="C113" s="428" t="s">
        <v>43</v>
      </c>
      <c r="D113" s="286"/>
      <c r="E113" s="386"/>
      <c r="F113" s="289"/>
      <c r="H113" s="264"/>
      <c r="I113" s="417">
        <v>0.1</v>
      </c>
      <c r="J113" s="282"/>
      <c r="K113" s="418">
        <f t="shared" si="3"/>
        <v>0</v>
      </c>
      <c r="L113" s="295"/>
      <c r="M113" s="289"/>
      <c r="N113" s="264"/>
      <c r="O113" s="264"/>
      <c r="P113" s="290"/>
      <c r="Q113" s="291"/>
      <c r="R113" s="296"/>
      <c r="S113" s="293"/>
      <c r="T113" s="265"/>
      <c r="U113" s="294"/>
      <c r="V113" s="265"/>
      <c r="W113" s="265"/>
      <c r="X113" s="265"/>
    </row>
    <row r="114" spans="2:24" ht="15.75" thickBot="1" x14ac:dyDescent="0.3">
      <c r="B114" s="283"/>
      <c r="C114" s="428" t="s">
        <v>54</v>
      </c>
      <c r="D114" s="286"/>
      <c r="E114" s="386"/>
      <c r="F114" s="289"/>
      <c r="H114" s="264"/>
      <c r="I114" s="417">
        <v>0.1</v>
      </c>
      <c r="J114" s="282"/>
      <c r="K114" s="418">
        <f t="shared" si="3"/>
        <v>0</v>
      </c>
      <c r="L114" s="295"/>
      <c r="M114" s="289"/>
      <c r="N114" s="264"/>
      <c r="O114" s="264"/>
      <c r="P114" s="290"/>
      <c r="Q114" s="291"/>
      <c r="R114" s="296"/>
      <c r="S114" s="293"/>
      <c r="T114" s="265"/>
      <c r="U114" s="294"/>
      <c r="V114" s="265"/>
      <c r="W114" s="265"/>
      <c r="X114" s="265"/>
    </row>
    <row r="115" spans="2:24" ht="15.75" thickBot="1" x14ac:dyDescent="0.3">
      <c r="B115" s="283"/>
      <c r="C115" s="428" t="s">
        <v>55</v>
      </c>
      <c r="D115" s="286"/>
      <c r="E115" s="386"/>
      <c r="F115" s="289"/>
      <c r="H115" s="264"/>
      <c r="I115" s="417">
        <v>12</v>
      </c>
      <c r="J115" s="282"/>
      <c r="K115" s="418">
        <f t="shared" si="3"/>
        <v>0</v>
      </c>
      <c r="L115" s="295"/>
      <c r="M115" s="289"/>
      <c r="N115" s="264"/>
      <c r="O115" s="264"/>
      <c r="P115" s="290"/>
      <c r="Q115" s="291"/>
      <c r="R115" s="296"/>
      <c r="S115" s="293"/>
      <c r="T115" s="265"/>
      <c r="U115" s="294"/>
      <c r="V115" s="265"/>
      <c r="W115" s="265"/>
      <c r="X115" s="265"/>
    </row>
    <row r="116" spans="2:24" ht="15.75" thickBot="1" x14ac:dyDescent="0.3">
      <c r="B116" s="283"/>
      <c r="C116" s="428" t="s">
        <v>56</v>
      </c>
      <c r="D116" s="286"/>
      <c r="E116" s="386"/>
      <c r="F116" s="289"/>
      <c r="H116" s="264"/>
      <c r="I116" s="417">
        <v>0.1</v>
      </c>
      <c r="J116" s="282"/>
      <c r="K116" s="418">
        <f t="shared" si="3"/>
        <v>0</v>
      </c>
      <c r="L116" s="295"/>
      <c r="M116" s="289"/>
      <c r="N116" s="264"/>
      <c r="O116" s="264"/>
      <c r="P116" s="290"/>
      <c r="Q116" s="291"/>
      <c r="R116" s="296"/>
      <c r="S116" s="293"/>
      <c r="T116" s="265"/>
      <c r="U116" s="294"/>
      <c r="V116" s="265"/>
      <c r="W116" s="265"/>
      <c r="X116" s="265"/>
    </row>
    <row r="117" spans="2:24" ht="15.75" thickBot="1" x14ac:dyDescent="0.3">
      <c r="B117" s="297"/>
      <c r="C117" s="428" t="s">
        <v>57</v>
      </c>
      <c r="D117" s="286"/>
      <c r="E117" s="386"/>
      <c r="F117" s="289"/>
      <c r="H117" s="264"/>
      <c r="I117" s="417">
        <v>0.1</v>
      </c>
      <c r="J117" s="282"/>
      <c r="K117" s="418">
        <f t="shared" si="3"/>
        <v>0</v>
      </c>
      <c r="L117" s="295"/>
      <c r="M117" s="289"/>
      <c r="N117" s="264"/>
      <c r="O117" s="264"/>
      <c r="P117" s="290"/>
      <c r="Q117" s="291"/>
      <c r="R117" s="296"/>
      <c r="S117" s="293"/>
      <c r="T117" s="265"/>
      <c r="U117" s="294"/>
      <c r="V117" s="265"/>
      <c r="W117" s="265"/>
      <c r="X117" s="265"/>
    </row>
    <row r="118" spans="2:24" ht="15.75" thickBot="1" x14ac:dyDescent="0.3">
      <c r="B118" s="268"/>
      <c r="C118" s="429" t="s">
        <v>58</v>
      </c>
      <c r="D118" s="286"/>
      <c r="E118" s="386"/>
      <c r="F118" s="289"/>
      <c r="H118" s="264"/>
      <c r="I118" s="417">
        <v>0.1</v>
      </c>
      <c r="J118" s="282"/>
      <c r="K118" s="418">
        <f t="shared" si="3"/>
        <v>0</v>
      </c>
      <c r="L118" s="295"/>
      <c r="M118" s="289"/>
      <c r="N118" s="264"/>
      <c r="O118" s="264"/>
      <c r="P118" s="290"/>
      <c r="Q118" s="291"/>
      <c r="R118" s="296"/>
      <c r="S118" s="293"/>
      <c r="T118" s="265"/>
      <c r="U118" s="294"/>
      <c r="V118" s="265"/>
      <c r="W118" s="265"/>
      <c r="X118" s="265"/>
    </row>
    <row r="119" spans="2:24" x14ac:dyDescent="0.25">
      <c r="B119" s="282"/>
      <c r="C119" s="437"/>
      <c r="D119" s="438"/>
      <c r="E119" s="439"/>
      <c r="F119" s="300"/>
      <c r="H119" s="264"/>
      <c r="I119" s="436"/>
      <c r="J119" s="282"/>
      <c r="K119" s="419">
        <f>SUM(K98:K118)</f>
        <v>0</v>
      </c>
      <c r="L119" s="299"/>
      <c r="M119" s="300"/>
      <c r="N119" s="264"/>
      <c r="O119" s="264"/>
      <c r="P119" s="301"/>
      <c r="Q119" s="302"/>
      <c r="R119" s="303"/>
      <c r="S119" s="304"/>
      <c r="T119" s="265"/>
      <c r="U119" s="294"/>
      <c r="V119" s="265"/>
      <c r="W119" s="265"/>
      <c r="X119" s="265"/>
    </row>
    <row r="120" spans="2:24" ht="15.75" thickBot="1" x14ac:dyDescent="0.3">
      <c r="B120" s="283"/>
      <c r="C120" s="287"/>
      <c r="D120" s="287"/>
      <c r="E120" s="287"/>
      <c r="H120" s="264"/>
      <c r="I120" s="282"/>
      <c r="J120" s="282"/>
      <c r="K120" s="287"/>
      <c r="L120" s="287"/>
      <c r="M120" s="264"/>
      <c r="N120" s="264"/>
      <c r="O120" s="264"/>
      <c r="P120" s="291"/>
      <c r="Q120" s="291"/>
      <c r="R120" s="291"/>
      <c r="S120" s="265"/>
      <c r="T120" s="265"/>
      <c r="U120" s="265"/>
      <c r="V120" s="265"/>
      <c r="W120" s="265"/>
      <c r="X120" s="265"/>
    </row>
    <row r="121" spans="2:24" x14ac:dyDescent="0.25">
      <c r="B121" s="283"/>
      <c r="C121" s="442" t="s">
        <v>356</v>
      </c>
      <c r="D121" s="410"/>
      <c r="E121" s="410"/>
      <c r="F121" s="460"/>
      <c r="H121" s="264"/>
      <c r="I121" s="520"/>
      <c r="J121" s="520"/>
      <c r="K121" s="520"/>
      <c r="L121" s="520"/>
      <c r="M121" s="520"/>
      <c r="N121" s="264"/>
      <c r="O121" s="264"/>
      <c r="P121" s="521"/>
      <c r="Q121" s="521"/>
      <c r="R121" s="521"/>
      <c r="S121" s="521"/>
      <c r="T121" s="265"/>
      <c r="U121" s="265"/>
      <c r="V121" s="265"/>
      <c r="W121" s="265"/>
      <c r="X121" s="265"/>
    </row>
    <row r="122" spans="2:24" ht="15.75" thickBot="1" x14ac:dyDescent="0.3">
      <c r="B122" s="283"/>
      <c r="C122" s="445" t="s">
        <v>360</v>
      </c>
      <c r="D122" s="412"/>
      <c r="E122" s="412"/>
      <c r="F122" s="460"/>
      <c r="H122" s="264"/>
      <c r="I122" s="520"/>
      <c r="J122" s="520"/>
      <c r="K122" s="520"/>
      <c r="L122" s="520"/>
      <c r="M122" s="520"/>
      <c r="N122" s="264"/>
      <c r="O122" s="264"/>
      <c r="P122" s="521"/>
      <c r="Q122" s="521"/>
      <c r="R122" s="521"/>
      <c r="S122" s="521"/>
      <c r="T122" s="265"/>
      <c r="U122" s="265"/>
      <c r="V122" s="265"/>
      <c r="W122" s="265"/>
      <c r="X122" s="265"/>
    </row>
    <row r="123" spans="2:24" ht="24.75" thickBot="1" x14ac:dyDescent="0.3">
      <c r="B123" s="283"/>
      <c r="C123" s="427" t="s">
        <v>13</v>
      </c>
      <c r="D123" s="430"/>
      <c r="E123" s="455" t="s">
        <v>358</v>
      </c>
      <c r="F123" s="461"/>
      <c r="H123" s="264"/>
      <c r="I123" s="425" t="s">
        <v>407</v>
      </c>
      <c r="J123" s="282"/>
      <c r="K123" s="450" t="s">
        <v>359</v>
      </c>
      <c r="L123" s="282"/>
      <c r="M123" s="282"/>
      <c r="N123" s="264"/>
      <c r="O123" s="264"/>
      <c r="P123" s="285"/>
      <c r="Q123" s="285"/>
      <c r="R123" s="285"/>
      <c r="S123" s="285"/>
      <c r="T123" s="265"/>
      <c r="U123" s="265"/>
      <c r="V123" s="265"/>
      <c r="W123" s="265"/>
      <c r="X123" s="265"/>
    </row>
    <row r="124" spans="2:24" ht="15.75" thickBot="1" x14ac:dyDescent="0.3">
      <c r="B124" s="283"/>
      <c r="C124" s="428" t="s">
        <v>172</v>
      </c>
      <c r="D124" s="286"/>
      <c r="E124" s="459"/>
      <c r="F124" s="462"/>
      <c r="H124" s="264"/>
      <c r="I124" s="417">
        <v>195</v>
      </c>
      <c r="J124" s="282"/>
      <c r="K124" s="418">
        <f>I124*E124</f>
        <v>0</v>
      </c>
      <c r="L124" s="288"/>
      <c r="M124" s="289"/>
      <c r="N124" s="264"/>
      <c r="O124" s="264"/>
      <c r="P124" s="290"/>
      <c r="Q124" s="291"/>
      <c r="R124" s="292"/>
      <c r="S124" s="293"/>
      <c r="T124" s="265"/>
      <c r="U124" s="296"/>
      <c r="V124" s="265"/>
      <c r="W124" s="265"/>
      <c r="X124" s="265"/>
    </row>
    <row r="125" spans="2:24" ht="15.75" thickBot="1" x14ac:dyDescent="0.3">
      <c r="B125" s="283"/>
      <c r="C125" s="428" t="s">
        <v>173</v>
      </c>
      <c r="D125" s="286"/>
      <c r="E125" s="459"/>
      <c r="F125" s="462"/>
      <c r="H125" s="264"/>
      <c r="I125" s="417">
        <v>240</v>
      </c>
      <c r="J125" s="282"/>
      <c r="K125" s="418">
        <f t="shared" ref="K125:K144" si="4">I125*E125</f>
        <v>0</v>
      </c>
      <c r="L125" s="288"/>
      <c r="M125" s="289"/>
      <c r="N125" s="264"/>
      <c r="O125" s="264"/>
      <c r="P125" s="290"/>
      <c r="Q125" s="291"/>
      <c r="R125" s="292"/>
      <c r="S125" s="293"/>
      <c r="T125" s="265"/>
      <c r="U125" s="296"/>
      <c r="V125" s="265"/>
      <c r="W125" s="265"/>
      <c r="X125" s="265"/>
    </row>
    <row r="126" spans="2:24" ht="15.75" thickBot="1" x14ac:dyDescent="0.3">
      <c r="B126" s="283"/>
      <c r="C126" s="428" t="s">
        <v>174</v>
      </c>
      <c r="D126" s="286"/>
      <c r="E126" s="459"/>
      <c r="F126" s="462"/>
      <c r="H126" s="264"/>
      <c r="I126" s="417">
        <v>310</v>
      </c>
      <c r="J126" s="282"/>
      <c r="K126" s="418">
        <f t="shared" si="4"/>
        <v>0</v>
      </c>
      <c r="L126" s="288"/>
      <c r="M126" s="289"/>
      <c r="N126" s="264"/>
      <c r="O126" s="264"/>
      <c r="P126" s="290"/>
      <c r="Q126" s="291"/>
      <c r="R126" s="292"/>
      <c r="S126" s="293"/>
      <c r="T126" s="265"/>
      <c r="U126" s="296"/>
      <c r="V126" s="265"/>
      <c r="W126" s="265"/>
      <c r="X126" s="265"/>
    </row>
    <row r="127" spans="2:24" ht="15.75" thickBot="1" x14ac:dyDescent="0.3">
      <c r="B127" s="283"/>
      <c r="C127" s="428" t="s">
        <v>175</v>
      </c>
      <c r="D127" s="286"/>
      <c r="E127" s="459"/>
      <c r="F127" s="462"/>
      <c r="H127" s="264"/>
      <c r="I127" s="417">
        <v>201</v>
      </c>
      <c r="J127" s="282"/>
      <c r="K127" s="418">
        <f t="shared" si="4"/>
        <v>0</v>
      </c>
      <c r="L127" s="288"/>
      <c r="M127" s="289"/>
      <c r="N127" s="264"/>
      <c r="O127" s="264"/>
      <c r="P127" s="290"/>
      <c r="Q127" s="291"/>
      <c r="R127" s="292"/>
      <c r="S127" s="293"/>
      <c r="T127" s="265"/>
      <c r="U127" s="296"/>
      <c r="V127" s="265"/>
      <c r="W127" s="265"/>
      <c r="X127" s="265"/>
    </row>
    <row r="128" spans="2:24" ht="15.75" thickBot="1" x14ac:dyDescent="0.3">
      <c r="B128" s="283"/>
      <c r="C128" s="428" t="s">
        <v>176</v>
      </c>
      <c r="D128" s="286"/>
      <c r="E128" s="459"/>
      <c r="F128" s="462"/>
      <c r="H128" s="264"/>
      <c r="I128" s="417">
        <v>471</v>
      </c>
      <c r="J128" s="282"/>
      <c r="K128" s="418">
        <f>I128*E128</f>
        <v>0</v>
      </c>
      <c r="L128" s="288"/>
      <c r="M128" s="289"/>
      <c r="N128" s="264"/>
      <c r="O128" s="264"/>
      <c r="P128" s="290"/>
      <c r="Q128" s="291"/>
      <c r="R128" s="292"/>
      <c r="S128" s="293"/>
      <c r="T128" s="265"/>
      <c r="U128" s="296"/>
      <c r="V128" s="265"/>
      <c r="W128" s="265"/>
      <c r="X128" s="265"/>
    </row>
    <row r="129" spans="2:24" ht="15.75" thickBot="1" x14ac:dyDescent="0.3">
      <c r="B129" s="283"/>
      <c r="C129" s="428" t="s">
        <v>177</v>
      </c>
      <c r="D129" s="286"/>
      <c r="E129" s="459"/>
      <c r="F129" s="462"/>
      <c r="H129" s="264"/>
      <c r="I129" s="417">
        <v>509</v>
      </c>
      <c r="J129" s="282"/>
      <c r="K129" s="418">
        <f>I129*E129</f>
        <v>0</v>
      </c>
      <c r="L129" s="288"/>
      <c r="M129" s="289"/>
      <c r="N129" s="264"/>
      <c r="O129" s="264"/>
      <c r="P129" s="290"/>
      <c r="Q129" s="291"/>
      <c r="R129" s="292"/>
      <c r="S129" s="293"/>
      <c r="T129" s="265"/>
      <c r="U129" s="296"/>
      <c r="V129" s="265"/>
      <c r="W129" s="265"/>
      <c r="X129" s="265"/>
    </row>
    <row r="130" spans="2:24" ht="15.75" thickBot="1" x14ac:dyDescent="0.3">
      <c r="B130" s="283"/>
      <c r="C130" s="428" t="s">
        <v>178</v>
      </c>
      <c r="D130" s="286"/>
      <c r="E130" s="459"/>
      <c r="F130" s="462"/>
      <c r="H130" s="264"/>
      <c r="I130" s="417">
        <v>304</v>
      </c>
      <c r="J130" s="282"/>
      <c r="K130" s="418">
        <f t="shared" si="4"/>
        <v>0</v>
      </c>
      <c r="L130" s="288"/>
      <c r="M130" s="289"/>
      <c r="N130" s="264"/>
      <c r="O130" s="264"/>
      <c r="P130" s="290"/>
      <c r="Q130" s="291"/>
      <c r="R130" s="292"/>
      <c r="S130" s="293"/>
      <c r="T130" s="265"/>
      <c r="U130" s="296"/>
      <c r="V130" s="265"/>
      <c r="W130" s="265"/>
      <c r="X130" s="265"/>
    </row>
    <row r="131" spans="2:24" ht="15.75" thickBot="1" x14ac:dyDescent="0.3">
      <c r="B131" s="283"/>
      <c r="C131" s="428" t="s">
        <v>179</v>
      </c>
      <c r="D131" s="286"/>
      <c r="E131" s="459"/>
      <c r="F131" s="462"/>
      <c r="H131" s="264"/>
      <c r="I131" s="417">
        <v>191</v>
      </c>
      <c r="J131" s="282"/>
      <c r="K131" s="418">
        <f t="shared" si="4"/>
        <v>0</v>
      </c>
      <c r="L131" s="288"/>
      <c r="M131" s="289"/>
      <c r="N131" s="264"/>
      <c r="O131" s="264"/>
      <c r="P131" s="290"/>
      <c r="Q131" s="291"/>
      <c r="R131" s="292"/>
      <c r="S131" s="293"/>
      <c r="T131" s="265"/>
      <c r="U131" s="296"/>
      <c r="V131" s="265"/>
      <c r="W131" s="265"/>
      <c r="X131" s="265"/>
    </row>
    <row r="132" spans="2:24" ht="15.75" thickBot="1" x14ac:dyDescent="0.3">
      <c r="B132" s="283"/>
      <c r="C132" s="428" t="s">
        <v>180</v>
      </c>
      <c r="D132" s="286"/>
      <c r="E132" s="459"/>
      <c r="F132" s="462"/>
      <c r="H132" s="264"/>
      <c r="I132" s="417">
        <v>669</v>
      </c>
      <c r="J132" s="282"/>
      <c r="K132" s="418">
        <f t="shared" si="4"/>
        <v>0</v>
      </c>
      <c r="L132" s="288"/>
      <c r="M132" s="289"/>
      <c r="N132" s="264"/>
      <c r="O132" s="264"/>
      <c r="P132" s="290"/>
      <c r="Q132" s="291"/>
      <c r="R132" s="292"/>
      <c r="S132" s="293"/>
      <c r="T132" s="265"/>
      <c r="U132" s="296"/>
      <c r="V132" s="265"/>
      <c r="W132" s="265"/>
      <c r="X132" s="265"/>
    </row>
    <row r="133" spans="2:24" ht="15.75" thickBot="1" x14ac:dyDescent="0.3">
      <c r="B133" s="283"/>
      <c r="C133" s="428" t="s">
        <v>181</v>
      </c>
      <c r="D133" s="286"/>
      <c r="E133" s="459"/>
      <c r="F133" s="462"/>
      <c r="H133" s="264"/>
      <c r="I133" s="417">
        <v>134</v>
      </c>
      <c r="J133" s="282"/>
      <c r="K133" s="418">
        <f>I133*E133</f>
        <v>0</v>
      </c>
      <c r="L133" s="295"/>
      <c r="M133" s="289"/>
      <c r="N133" s="264"/>
      <c r="O133" s="264"/>
      <c r="P133" s="290"/>
      <c r="Q133" s="291"/>
      <c r="R133" s="296"/>
      <c r="S133" s="293"/>
      <c r="T133" s="265"/>
      <c r="U133" s="296"/>
      <c r="V133" s="265"/>
      <c r="W133" s="265"/>
      <c r="X133" s="265"/>
    </row>
    <row r="134" spans="2:24" ht="15.75" thickBot="1" x14ac:dyDescent="0.3">
      <c r="B134" s="283"/>
      <c r="C134" s="428" t="s">
        <v>182</v>
      </c>
      <c r="D134" s="286"/>
      <c r="E134" s="459"/>
      <c r="F134" s="462"/>
      <c r="H134" s="264"/>
      <c r="I134" s="417">
        <v>155</v>
      </c>
      <c r="J134" s="282"/>
      <c r="K134" s="418">
        <f t="shared" si="4"/>
        <v>0</v>
      </c>
      <c r="L134" s="295"/>
      <c r="M134" s="289"/>
      <c r="N134" s="264"/>
      <c r="O134" s="264"/>
      <c r="P134" s="290"/>
      <c r="Q134" s="291"/>
      <c r="R134" s="296"/>
      <c r="S134" s="293"/>
      <c r="T134" s="265"/>
      <c r="U134" s="296"/>
      <c r="V134" s="265"/>
      <c r="W134" s="265"/>
      <c r="X134" s="265"/>
    </row>
    <row r="135" spans="2:24" ht="15.75" thickBot="1" x14ac:dyDescent="0.3">
      <c r="B135" s="283"/>
      <c r="C135" s="428" t="s">
        <v>183</v>
      </c>
      <c r="D135" s="286"/>
      <c r="E135" s="459"/>
      <c r="F135" s="462"/>
      <c r="H135" s="264"/>
      <c r="I135" s="417">
        <v>453</v>
      </c>
      <c r="J135" s="282"/>
      <c r="K135" s="418">
        <f t="shared" si="4"/>
        <v>0</v>
      </c>
      <c r="L135" s="295"/>
      <c r="M135" s="289"/>
      <c r="N135" s="264"/>
      <c r="O135" s="264"/>
      <c r="P135" s="290"/>
      <c r="Q135" s="291"/>
      <c r="R135" s="296"/>
      <c r="S135" s="293"/>
      <c r="T135" s="265"/>
      <c r="U135" s="296"/>
      <c r="V135" s="265"/>
      <c r="W135" s="265"/>
      <c r="X135" s="265"/>
    </row>
    <row r="136" spans="2:24" ht="15.75" thickBot="1" x14ac:dyDescent="0.3">
      <c r="B136" s="283"/>
      <c r="C136" s="428" t="s">
        <v>184</v>
      </c>
      <c r="D136" s="286"/>
      <c r="E136" s="459"/>
      <c r="F136" s="462"/>
      <c r="H136" s="264"/>
      <c r="I136" s="417">
        <v>0.1</v>
      </c>
      <c r="J136" s="282"/>
      <c r="K136" s="418">
        <f t="shared" si="4"/>
        <v>0</v>
      </c>
      <c r="L136" s="295"/>
      <c r="M136" s="289"/>
      <c r="N136" s="264"/>
      <c r="O136" s="264"/>
      <c r="P136" s="290"/>
      <c r="Q136" s="291"/>
      <c r="R136" s="296"/>
      <c r="S136" s="293"/>
      <c r="T136" s="265"/>
      <c r="U136" s="296"/>
      <c r="V136" s="265"/>
      <c r="W136" s="265"/>
      <c r="X136" s="265"/>
    </row>
    <row r="137" spans="2:24" ht="15.75" thickBot="1" x14ac:dyDescent="0.3">
      <c r="B137" s="283"/>
      <c r="C137" s="428" t="s">
        <v>185</v>
      </c>
      <c r="D137" s="286"/>
      <c r="E137" s="459"/>
      <c r="F137" s="462"/>
      <c r="H137" s="264"/>
      <c r="I137" s="417">
        <v>117</v>
      </c>
      <c r="J137" s="282"/>
      <c r="K137" s="418">
        <f t="shared" si="4"/>
        <v>0</v>
      </c>
      <c r="L137" s="295"/>
      <c r="M137" s="289"/>
      <c r="N137" s="264"/>
      <c r="O137" s="264"/>
      <c r="P137" s="290"/>
      <c r="Q137" s="291"/>
      <c r="R137" s="296"/>
      <c r="S137" s="293"/>
      <c r="T137" s="265"/>
      <c r="U137" s="296"/>
      <c r="V137" s="265"/>
      <c r="W137" s="265"/>
      <c r="X137" s="265"/>
    </row>
    <row r="138" spans="2:24" ht="15.75" thickBot="1" x14ac:dyDescent="0.3">
      <c r="B138" s="283"/>
      <c r="C138" s="428" t="s">
        <v>186</v>
      </c>
      <c r="D138" s="286"/>
      <c r="E138" s="459"/>
      <c r="F138" s="462"/>
      <c r="H138" s="264"/>
      <c r="I138" s="417">
        <v>0.1</v>
      </c>
      <c r="J138" s="282"/>
      <c r="K138" s="418">
        <f t="shared" si="4"/>
        <v>0</v>
      </c>
      <c r="L138" s="295"/>
      <c r="M138" s="289"/>
      <c r="N138" s="264"/>
      <c r="O138" s="264"/>
      <c r="P138" s="290"/>
      <c r="Q138" s="291"/>
      <c r="R138" s="296"/>
      <c r="S138" s="293"/>
      <c r="T138" s="265"/>
      <c r="U138" s="296"/>
      <c r="V138" s="265"/>
      <c r="W138" s="265"/>
      <c r="X138" s="265"/>
    </row>
    <row r="139" spans="2:24" ht="15.75" thickBot="1" x14ac:dyDescent="0.3">
      <c r="B139" s="283"/>
      <c r="C139" s="428" t="s">
        <v>187</v>
      </c>
      <c r="D139" s="286"/>
      <c r="E139" s="459"/>
      <c r="F139" s="462"/>
      <c r="H139" s="264"/>
      <c r="I139" s="417">
        <v>0.1</v>
      </c>
      <c r="J139" s="282"/>
      <c r="K139" s="418">
        <f t="shared" si="4"/>
        <v>0</v>
      </c>
      <c r="L139" s="295"/>
      <c r="M139" s="289"/>
      <c r="N139" s="264"/>
      <c r="O139" s="264"/>
      <c r="P139" s="290"/>
      <c r="Q139" s="291"/>
      <c r="R139" s="296"/>
      <c r="S139" s="293"/>
      <c r="T139" s="265"/>
      <c r="U139" s="296"/>
      <c r="V139" s="265"/>
      <c r="W139" s="265"/>
      <c r="X139" s="265"/>
    </row>
    <row r="140" spans="2:24" ht="15.75" thickBot="1" x14ac:dyDescent="0.3">
      <c r="B140" s="297"/>
      <c r="C140" s="428" t="s">
        <v>188</v>
      </c>
      <c r="D140" s="286"/>
      <c r="E140" s="459"/>
      <c r="F140" s="462"/>
      <c r="H140" s="264"/>
      <c r="I140" s="417">
        <v>0.1</v>
      </c>
      <c r="J140" s="282"/>
      <c r="K140" s="418">
        <f>I140*E140</f>
        <v>0</v>
      </c>
      <c r="L140" s="295"/>
      <c r="M140" s="289"/>
      <c r="N140" s="264"/>
      <c r="O140" s="264"/>
      <c r="P140" s="290"/>
      <c r="Q140" s="291"/>
      <c r="R140" s="296"/>
      <c r="S140" s="293"/>
      <c r="T140" s="265"/>
      <c r="U140" s="296"/>
      <c r="V140" s="265"/>
      <c r="W140" s="265"/>
      <c r="X140" s="265"/>
    </row>
    <row r="141" spans="2:24" ht="15.75" thickBot="1" x14ac:dyDescent="0.3">
      <c r="B141" s="298"/>
      <c r="C141" s="428" t="s">
        <v>189</v>
      </c>
      <c r="D141" s="286"/>
      <c r="E141" s="459"/>
      <c r="F141" s="462"/>
      <c r="H141" s="264"/>
      <c r="I141" s="417">
        <v>0.1</v>
      </c>
      <c r="J141" s="282"/>
      <c r="K141" s="418">
        <f t="shared" si="4"/>
        <v>0</v>
      </c>
      <c r="L141" s="295"/>
      <c r="M141" s="289"/>
      <c r="N141" s="264"/>
      <c r="O141" s="264"/>
      <c r="P141" s="290"/>
      <c r="Q141" s="291"/>
      <c r="R141" s="296"/>
      <c r="S141" s="293"/>
      <c r="T141" s="265"/>
      <c r="U141" s="296"/>
      <c r="V141" s="265"/>
      <c r="W141" s="265"/>
      <c r="X141" s="265"/>
    </row>
    <row r="142" spans="2:24" ht="15.75" thickBot="1" x14ac:dyDescent="0.3">
      <c r="B142" s="282"/>
      <c r="C142" s="428" t="s">
        <v>190</v>
      </c>
      <c r="D142" s="286"/>
      <c r="E142" s="459"/>
      <c r="F142" s="462"/>
      <c r="H142" s="264"/>
      <c r="I142" s="417">
        <v>0.1</v>
      </c>
      <c r="J142" s="282"/>
      <c r="K142" s="418">
        <f t="shared" si="4"/>
        <v>0</v>
      </c>
      <c r="L142" s="295"/>
      <c r="M142" s="289"/>
      <c r="N142" s="264"/>
      <c r="O142" s="264"/>
      <c r="P142" s="290"/>
      <c r="Q142" s="291"/>
      <c r="R142" s="296"/>
      <c r="S142" s="293"/>
      <c r="T142" s="265"/>
      <c r="U142" s="296"/>
      <c r="V142" s="265"/>
      <c r="W142" s="265"/>
      <c r="X142" s="265"/>
    </row>
    <row r="143" spans="2:24" ht="15.75" thickBot="1" x14ac:dyDescent="0.3">
      <c r="B143" s="283"/>
      <c r="C143" s="428" t="s">
        <v>191</v>
      </c>
      <c r="D143" s="286"/>
      <c r="E143" s="459"/>
      <c r="F143" s="462"/>
      <c r="H143" s="264"/>
      <c r="I143" s="417">
        <v>0.1</v>
      </c>
      <c r="J143" s="282"/>
      <c r="K143" s="418">
        <f t="shared" si="4"/>
        <v>0</v>
      </c>
      <c r="L143" s="295"/>
      <c r="M143" s="289"/>
      <c r="N143" s="264"/>
      <c r="O143" s="264"/>
      <c r="P143" s="290"/>
      <c r="Q143" s="291"/>
      <c r="R143" s="296"/>
      <c r="S143" s="293"/>
      <c r="T143" s="265"/>
      <c r="U143" s="296"/>
      <c r="V143" s="265"/>
      <c r="W143" s="265"/>
      <c r="X143" s="265"/>
    </row>
    <row r="144" spans="2:24" ht="15.75" thickBot="1" x14ac:dyDescent="0.3">
      <c r="B144" s="283"/>
      <c r="C144" s="429" t="s">
        <v>192</v>
      </c>
      <c r="D144" s="286"/>
      <c r="E144" s="459"/>
      <c r="F144" s="462"/>
      <c r="H144" s="264"/>
      <c r="I144" s="417">
        <v>0.1</v>
      </c>
      <c r="J144" s="282"/>
      <c r="K144" s="418">
        <f t="shared" si="4"/>
        <v>0</v>
      </c>
      <c r="L144" s="295"/>
      <c r="M144" s="289"/>
      <c r="N144" s="264"/>
      <c r="O144" s="264"/>
      <c r="P144" s="290"/>
      <c r="Q144" s="291"/>
      <c r="R144" s="296"/>
      <c r="S144" s="293"/>
      <c r="T144" s="265"/>
      <c r="U144" s="296"/>
      <c r="V144" s="265"/>
      <c r="W144" s="265"/>
      <c r="X144" s="265"/>
    </row>
    <row r="145" spans="2:24" x14ac:dyDescent="0.25">
      <c r="B145" s="283"/>
      <c r="C145" s="437"/>
      <c r="D145" s="438"/>
      <c r="E145" s="438"/>
      <c r="F145" s="300"/>
      <c r="H145" s="264"/>
      <c r="I145" s="436"/>
      <c r="J145" s="282"/>
      <c r="K145" s="419">
        <f>SUM(K124:K144)</f>
        <v>0</v>
      </c>
      <c r="L145" s="298"/>
      <c r="M145" s="300"/>
      <c r="N145" s="264"/>
      <c r="O145" s="264"/>
      <c r="P145" s="301"/>
      <c r="Q145" s="302"/>
      <c r="R145" s="302"/>
      <c r="S145" s="304"/>
      <c r="T145" s="265"/>
      <c r="U145" s="294"/>
      <c r="V145" s="265"/>
      <c r="W145" s="265"/>
      <c r="X145" s="265"/>
    </row>
    <row r="146" spans="2:24" ht="15.75" thickBot="1" x14ac:dyDescent="0.3">
      <c r="B146" s="283"/>
      <c r="C146" s="287"/>
      <c r="D146" s="287"/>
      <c r="E146" s="287"/>
      <c r="H146" s="264"/>
      <c r="I146" s="282"/>
      <c r="J146" s="282"/>
      <c r="K146" s="287"/>
      <c r="L146" s="287"/>
      <c r="M146" s="264"/>
      <c r="N146" s="264"/>
      <c r="O146" s="264"/>
      <c r="P146" s="291"/>
      <c r="Q146" s="291"/>
      <c r="R146" s="291"/>
      <c r="S146" s="265"/>
      <c r="T146" s="265"/>
      <c r="U146" s="265"/>
      <c r="V146" s="265"/>
      <c r="W146" s="265"/>
      <c r="X146" s="265"/>
    </row>
    <row r="147" spans="2:24" x14ac:dyDescent="0.25">
      <c r="B147" s="283"/>
      <c r="C147" s="442" t="s">
        <v>356</v>
      </c>
      <c r="D147" s="410"/>
      <c r="E147" s="440"/>
      <c r="F147" s="411"/>
      <c r="H147" s="264"/>
      <c r="I147" s="520"/>
      <c r="J147" s="520"/>
      <c r="K147" s="520"/>
      <c r="L147" s="520"/>
      <c r="M147" s="520"/>
      <c r="N147" s="264"/>
      <c r="O147" s="264"/>
      <c r="P147" s="521"/>
      <c r="Q147" s="521"/>
      <c r="R147" s="521"/>
      <c r="S147" s="521"/>
      <c r="T147" s="265"/>
      <c r="U147" s="265"/>
      <c r="V147" s="265"/>
      <c r="W147" s="265"/>
      <c r="X147" s="265"/>
    </row>
    <row r="148" spans="2:24" ht="15.75" thickBot="1" x14ac:dyDescent="0.3">
      <c r="B148" s="283"/>
      <c r="C148" s="445" t="s">
        <v>361</v>
      </c>
      <c r="D148" s="412"/>
      <c r="E148" s="441"/>
      <c r="F148" s="411"/>
      <c r="H148" s="264"/>
      <c r="I148" s="520"/>
      <c r="J148" s="520"/>
      <c r="K148" s="520"/>
      <c r="L148" s="520"/>
      <c r="M148" s="520"/>
      <c r="N148" s="264"/>
      <c r="O148" s="264"/>
      <c r="P148" s="521"/>
      <c r="Q148" s="521"/>
      <c r="R148" s="521"/>
      <c r="S148" s="521"/>
      <c r="T148" s="265"/>
      <c r="U148" s="265"/>
      <c r="V148" s="265"/>
      <c r="W148" s="265"/>
      <c r="X148" s="265"/>
    </row>
    <row r="149" spans="2:24" ht="24.75" thickBot="1" x14ac:dyDescent="0.3">
      <c r="B149" s="283"/>
      <c r="C149" s="427" t="s">
        <v>13</v>
      </c>
      <c r="D149" s="430"/>
      <c r="E149" s="284" t="s">
        <v>358</v>
      </c>
      <c r="F149" s="282"/>
      <c r="H149" s="264"/>
      <c r="I149" s="425" t="s">
        <v>407</v>
      </c>
      <c r="J149" s="282"/>
      <c r="K149" s="416" t="s">
        <v>359</v>
      </c>
      <c r="L149" s="282"/>
      <c r="M149" s="282"/>
      <c r="N149" s="264"/>
      <c r="O149" s="264"/>
      <c r="P149" s="285"/>
      <c r="Q149" s="285"/>
      <c r="R149" s="285"/>
      <c r="S149" s="285"/>
      <c r="T149" s="265"/>
      <c r="U149" s="265"/>
      <c r="V149" s="265"/>
      <c r="W149" s="265"/>
      <c r="X149" s="265"/>
    </row>
    <row r="150" spans="2:24" ht="15.75" thickBot="1" x14ac:dyDescent="0.3">
      <c r="B150" s="283"/>
      <c r="C150" s="428" t="s">
        <v>202</v>
      </c>
      <c r="D150" s="286"/>
      <c r="E150" s="387"/>
      <c r="F150" s="289"/>
      <c r="H150" s="264"/>
      <c r="I150" s="417">
        <v>0.1</v>
      </c>
      <c r="J150" s="282"/>
      <c r="K150" s="418">
        <f>I150*E150</f>
        <v>0</v>
      </c>
      <c r="L150" s="288"/>
      <c r="M150" s="289"/>
      <c r="N150" s="264"/>
      <c r="O150" s="264"/>
      <c r="P150" s="290"/>
      <c r="Q150" s="291"/>
      <c r="R150" s="292"/>
      <c r="S150" s="293"/>
      <c r="T150" s="265"/>
      <c r="U150" s="292"/>
      <c r="V150" s="265"/>
      <c r="W150" s="265"/>
      <c r="X150" s="265"/>
    </row>
    <row r="151" spans="2:24" ht="15.75" thickBot="1" x14ac:dyDescent="0.3">
      <c r="B151" s="283"/>
      <c r="C151" s="428" t="s">
        <v>203</v>
      </c>
      <c r="D151" s="286"/>
      <c r="E151" s="387"/>
      <c r="F151" s="289"/>
      <c r="H151" s="264"/>
      <c r="I151" s="417">
        <v>0.1</v>
      </c>
      <c r="J151" s="282"/>
      <c r="K151" s="418">
        <f t="shared" ref="K151:K170" si="5">I151*E151</f>
        <v>0</v>
      </c>
      <c r="L151" s="288"/>
      <c r="M151" s="289"/>
      <c r="N151" s="264"/>
      <c r="O151" s="264"/>
      <c r="P151" s="290"/>
      <c r="Q151" s="291"/>
      <c r="R151" s="292"/>
      <c r="S151" s="293"/>
      <c r="T151" s="265"/>
      <c r="U151" s="292"/>
      <c r="V151" s="265"/>
      <c r="W151" s="265"/>
      <c r="X151" s="265"/>
    </row>
    <row r="152" spans="2:24" ht="15.75" thickBot="1" x14ac:dyDescent="0.3">
      <c r="B152" s="283"/>
      <c r="C152" s="428" t="s">
        <v>204</v>
      </c>
      <c r="D152" s="286"/>
      <c r="E152" s="387"/>
      <c r="F152" s="289"/>
      <c r="H152" s="264"/>
      <c r="I152" s="417">
        <v>0.1</v>
      </c>
      <c r="J152" s="282"/>
      <c r="K152" s="418">
        <f t="shared" si="5"/>
        <v>0</v>
      </c>
      <c r="L152" s="288"/>
      <c r="M152" s="289"/>
      <c r="N152" s="264"/>
      <c r="O152" s="264"/>
      <c r="P152" s="290"/>
      <c r="Q152" s="291"/>
      <c r="R152" s="292"/>
      <c r="S152" s="293"/>
      <c r="T152" s="265"/>
      <c r="U152" s="292"/>
      <c r="V152" s="265"/>
      <c r="W152" s="265"/>
      <c r="X152" s="265"/>
    </row>
    <row r="153" spans="2:24" ht="15.75" thickBot="1" x14ac:dyDescent="0.3">
      <c r="B153" s="283"/>
      <c r="C153" s="428" t="s">
        <v>205</v>
      </c>
      <c r="D153" s="286"/>
      <c r="E153" s="387"/>
      <c r="F153" s="289"/>
      <c r="H153" s="264"/>
      <c r="I153" s="417">
        <v>0.1</v>
      </c>
      <c r="J153" s="282"/>
      <c r="K153" s="418">
        <f>I153*E153</f>
        <v>0</v>
      </c>
      <c r="L153" s="288"/>
      <c r="M153" s="289"/>
      <c r="N153" s="264"/>
      <c r="O153" s="264"/>
      <c r="P153" s="290"/>
      <c r="Q153" s="291"/>
      <c r="R153" s="292"/>
      <c r="S153" s="293"/>
      <c r="T153" s="265"/>
      <c r="U153" s="292"/>
      <c r="V153" s="265"/>
      <c r="W153" s="265"/>
      <c r="X153" s="265"/>
    </row>
    <row r="154" spans="2:24" ht="15.75" thickBot="1" x14ac:dyDescent="0.3">
      <c r="B154" s="283"/>
      <c r="C154" s="428" t="s">
        <v>206</v>
      </c>
      <c r="D154" s="286"/>
      <c r="E154" s="387"/>
      <c r="F154" s="289"/>
      <c r="H154" s="264"/>
      <c r="I154" s="417">
        <v>0.1</v>
      </c>
      <c r="J154" s="282"/>
      <c r="K154" s="418">
        <f t="shared" si="5"/>
        <v>0</v>
      </c>
      <c r="L154" s="288"/>
      <c r="M154" s="289"/>
      <c r="N154" s="264"/>
      <c r="O154" s="264"/>
      <c r="P154" s="290"/>
      <c r="Q154" s="291"/>
      <c r="R154" s="292"/>
      <c r="S154" s="293"/>
      <c r="T154" s="265"/>
      <c r="U154" s="292"/>
      <c r="V154" s="265"/>
      <c r="W154" s="265"/>
      <c r="X154" s="265"/>
    </row>
    <row r="155" spans="2:24" ht="15.75" thickBot="1" x14ac:dyDescent="0.3">
      <c r="B155" s="283"/>
      <c r="C155" s="428" t="s">
        <v>207</v>
      </c>
      <c r="D155" s="286"/>
      <c r="E155" s="387"/>
      <c r="F155" s="289"/>
      <c r="H155" s="264"/>
      <c r="I155" s="417">
        <v>0.1</v>
      </c>
      <c r="J155" s="282"/>
      <c r="K155" s="418">
        <f t="shared" si="5"/>
        <v>0</v>
      </c>
      <c r="L155" s="288"/>
      <c r="M155" s="289"/>
      <c r="N155" s="264"/>
      <c r="O155" s="264"/>
      <c r="P155" s="290"/>
      <c r="Q155" s="291"/>
      <c r="R155" s="292"/>
      <c r="S155" s="293"/>
      <c r="T155" s="265"/>
      <c r="U155" s="292"/>
      <c r="V155" s="265"/>
      <c r="W155" s="265"/>
      <c r="X155" s="265"/>
    </row>
    <row r="156" spans="2:24" ht="15.75" thickBot="1" x14ac:dyDescent="0.3">
      <c r="B156" s="283"/>
      <c r="C156" s="428" t="s">
        <v>208</v>
      </c>
      <c r="D156" s="286"/>
      <c r="E156" s="387"/>
      <c r="F156" s="289"/>
      <c r="H156" s="264"/>
      <c r="I156" s="417">
        <v>0.1</v>
      </c>
      <c r="J156" s="282"/>
      <c r="K156" s="418">
        <f t="shared" si="5"/>
        <v>0</v>
      </c>
      <c r="L156" s="288"/>
      <c r="M156" s="289"/>
      <c r="N156" s="264"/>
      <c r="O156" s="264"/>
      <c r="P156" s="290"/>
      <c r="Q156" s="291"/>
      <c r="R156" s="296"/>
      <c r="S156" s="293"/>
      <c r="T156" s="265"/>
      <c r="U156" s="305"/>
      <c r="V156" s="265"/>
      <c r="W156" s="265"/>
      <c r="X156" s="265"/>
    </row>
    <row r="157" spans="2:24" ht="15.75" thickBot="1" x14ac:dyDescent="0.3">
      <c r="B157" s="283"/>
      <c r="C157" s="428" t="s">
        <v>209</v>
      </c>
      <c r="D157" s="286"/>
      <c r="E157" s="387"/>
      <c r="F157" s="289"/>
      <c r="H157" s="264"/>
      <c r="I157" s="417">
        <v>0.1</v>
      </c>
      <c r="J157" s="282"/>
      <c r="K157" s="418">
        <f t="shared" si="5"/>
        <v>0</v>
      </c>
      <c r="L157" s="288"/>
      <c r="M157" s="289"/>
      <c r="N157" s="264"/>
      <c r="O157" s="264"/>
      <c r="P157" s="290"/>
      <c r="Q157" s="291"/>
      <c r="R157" s="296"/>
      <c r="S157" s="293"/>
      <c r="T157" s="265"/>
      <c r="U157" s="296"/>
      <c r="V157" s="265"/>
      <c r="W157" s="265"/>
      <c r="X157" s="265"/>
    </row>
    <row r="158" spans="2:24" ht="15.75" thickBot="1" x14ac:dyDescent="0.3">
      <c r="B158" s="283"/>
      <c r="C158" s="428" t="s">
        <v>210</v>
      </c>
      <c r="D158" s="286"/>
      <c r="E158" s="387"/>
      <c r="F158" s="289"/>
      <c r="H158" s="264"/>
      <c r="I158" s="417">
        <v>0.1</v>
      </c>
      <c r="J158" s="282"/>
      <c r="K158" s="418">
        <f t="shared" si="5"/>
        <v>0</v>
      </c>
      <c r="L158" s="288"/>
      <c r="M158" s="289"/>
      <c r="N158" s="264"/>
      <c r="O158" s="264"/>
      <c r="P158" s="290"/>
      <c r="Q158" s="291"/>
      <c r="R158" s="296"/>
      <c r="S158" s="293"/>
      <c r="T158" s="265"/>
      <c r="U158" s="296"/>
      <c r="V158" s="265"/>
      <c r="W158" s="265"/>
      <c r="X158" s="265"/>
    </row>
    <row r="159" spans="2:24" ht="15.75" thickBot="1" x14ac:dyDescent="0.3">
      <c r="B159" s="283"/>
      <c r="C159" s="428" t="s">
        <v>211</v>
      </c>
      <c r="D159" s="286"/>
      <c r="E159" s="387"/>
      <c r="F159" s="289"/>
      <c r="H159" s="264"/>
      <c r="I159" s="417">
        <v>0.1</v>
      </c>
      <c r="J159" s="282"/>
      <c r="K159" s="418">
        <f>I159*E159</f>
        <v>0</v>
      </c>
      <c r="L159" s="295"/>
      <c r="M159" s="289"/>
      <c r="N159" s="264"/>
      <c r="O159" s="264"/>
      <c r="P159" s="290"/>
      <c r="Q159" s="291"/>
      <c r="R159" s="296"/>
      <c r="S159" s="293"/>
      <c r="T159" s="265"/>
      <c r="U159" s="296"/>
      <c r="V159" s="265"/>
      <c r="W159" s="265"/>
      <c r="X159" s="265"/>
    </row>
    <row r="160" spans="2:24" ht="15.75" thickBot="1" x14ac:dyDescent="0.3">
      <c r="B160" s="283"/>
      <c r="C160" s="428" t="s">
        <v>212</v>
      </c>
      <c r="D160" s="286"/>
      <c r="E160" s="387"/>
      <c r="F160" s="289"/>
      <c r="H160" s="264"/>
      <c r="I160" s="417">
        <v>0.1</v>
      </c>
      <c r="J160" s="282"/>
      <c r="K160" s="418">
        <f>I160*E160</f>
        <v>0</v>
      </c>
      <c r="L160" s="295"/>
      <c r="M160" s="289"/>
      <c r="N160" s="264"/>
      <c r="O160" s="264"/>
      <c r="P160" s="290"/>
      <c r="Q160" s="291"/>
      <c r="R160" s="296"/>
      <c r="S160" s="293"/>
      <c r="T160" s="265"/>
      <c r="U160" s="296"/>
      <c r="V160" s="265"/>
      <c r="W160" s="265"/>
      <c r="X160" s="265"/>
    </row>
    <row r="161" spans="1:24" ht="15.75" thickBot="1" x14ac:dyDescent="0.3">
      <c r="B161" s="283"/>
      <c r="C161" s="428" t="s">
        <v>213</v>
      </c>
      <c r="D161" s="286"/>
      <c r="E161" s="387"/>
      <c r="F161" s="289"/>
      <c r="H161" s="264"/>
      <c r="I161" s="417">
        <v>0.1</v>
      </c>
      <c r="J161" s="282"/>
      <c r="K161" s="418">
        <f t="shared" si="5"/>
        <v>0</v>
      </c>
      <c r="L161" s="295"/>
      <c r="M161" s="289"/>
      <c r="N161" s="264"/>
      <c r="O161" s="264"/>
      <c r="P161" s="290"/>
      <c r="Q161" s="291"/>
      <c r="R161" s="296"/>
      <c r="S161" s="293"/>
      <c r="T161" s="265"/>
      <c r="U161" s="296"/>
      <c r="V161" s="265"/>
      <c r="W161" s="265"/>
      <c r="X161" s="265"/>
    </row>
    <row r="162" spans="1:24" ht="15.75" thickBot="1" x14ac:dyDescent="0.3">
      <c r="B162" s="283"/>
      <c r="C162" s="428" t="s">
        <v>214</v>
      </c>
      <c r="D162" s="286"/>
      <c r="E162" s="387"/>
      <c r="F162" s="289"/>
      <c r="H162" s="264"/>
      <c r="I162" s="417">
        <v>0.1</v>
      </c>
      <c r="J162" s="282"/>
      <c r="K162" s="418">
        <f t="shared" si="5"/>
        <v>0</v>
      </c>
      <c r="L162" s="295"/>
      <c r="M162" s="289"/>
      <c r="N162" s="264"/>
      <c r="O162" s="264"/>
      <c r="P162" s="290"/>
      <c r="Q162" s="291"/>
      <c r="R162" s="296"/>
      <c r="S162" s="293"/>
      <c r="T162" s="265"/>
      <c r="U162" s="296"/>
      <c r="V162" s="265"/>
      <c r="W162" s="265"/>
      <c r="X162" s="265"/>
    </row>
    <row r="163" spans="1:24" ht="15.75" thickBot="1" x14ac:dyDescent="0.3">
      <c r="B163" s="297"/>
      <c r="C163" s="428" t="s">
        <v>215</v>
      </c>
      <c r="D163" s="286"/>
      <c r="E163" s="387"/>
      <c r="F163" s="289"/>
      <c r="H163" s="264"/>
      <c r="I163" s="417">
        <v>0.1</v>
      </c>
      <c r="J163" s="282"/>
      <c r="K163" s="418">
        <f t="shared" si="5"/>
        <v>0</v>
      </c>
      <c r="L163" s="295"/>
      <c r="M163" s="289"/>
      <c r="N163" s="264"/>
      <c r="O163" s="264"/>
      <c r="P163" s="290"/>
      <c r="Q163" s="291"/>
      <c r="R163" s="296"/>
      <c r="S163" s="293"/>
      <c r="T163" s="265"/>
      <c r="U163" s="296"/>
      <c r="V163" s="265"/>
      <c r="W163" s="265"/>
      <c r="X163" s="265"/>
    </row>
    <row r="164" spans="1:24" ht="15.75" thickBot="1" x14ac:dyDescent="0.3">
      <c r="C164" s="428" t="s">
        <v>216</v>
      </c>
      <c r="D164" s="286"/>
      <c r="E164" s="387"/>
      <c r="F164" s="289"/>
      <c r="H164" s="264"/>
      <c r="I164" s="417">
        <v>0.1</v>
      </c>
      <c r="J164" s="282"/>
      <c r="K164" s="418">
        <f t="shared" si="5"/>
        <v>0</v>
      </c>
      <c r="L164" s="295"/>
      <c r="M164" s="289"/>
      <c r="N164" s="264"/>
      <c r="O164" s="264"/>
      <c r="P164" s="290"/>
      <c r="Q164" s="291"/>
      <c r="R164" s="296"/>
      <c r="S164" s="293"/>
      <c r="T164" s="265"/>
      <c r="U164" s="296"/>
      <c r="V164" s="265"/>
      <c r="W164" s="265"/>
      <c r="X164" s="265"/>
    </row>
    <row r="165" spans="1:24" ht="15.75" thickBot="1" x14ac:dyDescent="0.3">
      <c r="C165" s="428" t="s">
        <v>217</v>
      </c>
      <c r="D165" s="286"/>
      <c r="E165" s="387"/>
      <c r="F165" s="289"/>
      <c r="H165" s="264"/>
      <c r="I165" s="417">
        <v>0.1</v>
      </c>
      <c r="J165" s="282"/>
      <c r="K165" s="418">
        <f t="shared" si="5"/>
        <v>0</v>
      </c>
      <c r="L165" s="295"/>
      <c r="M165" s="289"/>
      <c r="N165" s="264"/>
      <c r="O165" s="264"/>
      <c r="P165" s="290"/>
      <c r="Q165" s="291"/>
      <c r="R165" s="296"/>
      <c r="S165" s="293"/>
      <c r="T165" s="265"/>
      <c r="U165" s="296"/>
      <c r="V165" s="265"/>
      <c r="W165" s="265"/>
      <c r="X165" s="265"/>
    </row>
    <row r="166" spans="1:24" ht="15.75" thickBot="1" x14ac:dyDescent="0.3">
      <c r="C166" s="428" t="s">
        <v>218</v>
      </c>
      <c r="D166" s="286"/>
      <c r="E166" s="387"/>
      <c r="F166" s="289"/>
      <c r="H166" s="264"/>
      <c r="I166" s="417">
        <v>0.1</v>
      </c>
      <c r="J166" s="282"/>
      <c r="K166" s="418">
        <f t="shared" si="5"/>
        <v>0</v>
      </c>
      <c r="L166" s="295"/>
      <c r="M166" s="289"/>
      <c r="N166" s="264"/>
      <c r="O166" s="264"/>
      <c r="P166" s="290"/>
      <c r="Q166" s="291"/>
      <c r="R166" s="296"/>
      <c r="S166" s="293"/>
      <c r="T166" s="265"/>
      <c r="U166" s="296"/>
      <c r="V166" s="265"/>
      <c r="W166" s="265"/>
      <c r="X166" s="265"/>
    </row>
    <row r="167" spans="1:24" ht="15.75" thickBot="1" x14ac:dyDescent="0.3">
      <c r="C167" s="428" t="s">
        <v>219</v>
      </c>
      <c r="D167" s="286"/>
      <c r="E167" s="387"/>
      <c r="F167" s="289"/>
      <c r="H167" s="264"/>
      <c r="I167" s="417">
        <v>0.1</v>
      </c>
      <c r="J167" s="282"/>
      <c r="K167" s="418">
        <f t="shared" si="5"/>
        <v>0</v>
      </c>
      <c r="L167" s="295"/>
      <c r="M167" s="289"/>
      <c r="N167" s="264"/>
      <c r="O167" s="264"/>
      <c r="P167" s="290"/>
      <c r="Q167" s="291"/>
      <c r="R167" s="296"/>
      <c r="S167" s="293"/>
      <c r="T167" s="265"/>
      <c r="U167" s="296"/>
      <c r="V167" s="265"/>
      <c r="W167" s="265"/>
      <c r="X167" s="265"/>
    </row>
    <row r="168" spans="1:24" ht="15.75" thickBot="1" x14ac:dyDescent="0.3">
      <c r="C168" s="428" t="s">
        <v>220</v>
      </c>
      <c r="D168" s="286"/>
      <c r="E168" s="387"/>
      <c r="F168" s="289"/>
      <c r="H168" s="264"/>
      <c r="I168" s="417">
        <v>0.1</v>
      </c>
      <c r="J168" s="282"/>
      <c r="K168" s="418">
        <f t="shared" si="5"/>
        <v>0</v>
      </c>
      <c r="L168" s="295"/>
      <c r="M168" s="289"/>
      <c r="N168" s="264"/>
      <c r="O168" s="264"/>
      <c r="P168" s="290"/>
      <c r="Q168" s="291"/>
      <c r="R168" s="296"/>
      <c r="S168" s="293"/>
      <c r="T168" s="265"/>
      <c r="U168" s="296"/>
      <c r="V168" s="265"/>
      <c r="W168" s="265"/>
      <c r="X168" s="265"/>
    </row>
    <row r="169" spans="1:24" ht="15.75" thickBot="1" x14ac:dyDescent="0.3">
      <c r="C169" s="428" t="s">
        <v>221</v>
      </c>
      <c r="D169" s="286"/>
      <c r="E169" s="387"/>
      <c r="F169" s="289"/>
      <c r="H169" s="264"/>
      <c r="I169" s="417">
        <v>0.1</v>
      </c>
      <c r="J169" s="282"/>
      <c r="K169" s="418">
        <f t="shared" si="5"/>
        <v>0</v>
      </c>
      <c r="L169" s="295"/>
      <c r="M169" s="289"/>
      <c r="N169" s="264"/>
      <c r="O169" s="264"/>
      <c r="P169" s="290"/>
      <c r="Q169" s="291"/>
      <c r="R169" s="296"/>
      <c r="S169" s="293"/>
      <c r="T169" s="265"/>
      <c r="U169" s="296"/>
      <c r="V169" s="265"/>
      <c r="W169" s="265"/>
      <c r="X169" s="265"/>
    </row>
    <row r="170" spans="1:24" ht="15.75" thickBot="1" x14ac:dyDescent="0.3">
      <c r="C170" s="429" t="s">
        <v>222</v>
      </c>
      <c r="D170" s="286"/>
      <c r="E170" s="387"/>
      <c r="F170" s="289"/>
      <c r="H170" s="264"/>
      <c r="I170" s="417">
        <v>0.1</v>
      </c>
      <c r="J170" s="282"/>
      <c r="K170" s="418">
        <f t="shared" si="5"/>
        <v>0</v>
      </c>
      <c r="L170" s="295"/>
      <c r="M170" s="289"/>
      <c r="N170" s="264"/>
      <c r="O170" s="264"/>
      <c r="P170" s="290"/>
      <c r="Q170" s="291"/>
      <c r="R170" s="296"/>
      <c r="S170" s="293"/>
      <c r="T170" s="265"/>
      <c r="U170" s="296"/>
      <c r="V170" s="265"/>
      <c r="W170" s="265"/>
      <c r="X170" s="265"/>
    </row>
    <row r="171" spans="1:24" x14ac:dyDescent="0.25">
      <c r="C171" s="437"/>
      <c r="D171" s="438"/>
      <c r="E171" s="438"/>
      <c r="F171" s="300"/>
      <c r="H171" s="264"/>
      <c r="I171" s="436"/>
      <c r="J171" s="282"/>
      <c r="K171" s="419">
        <f>SUM(K150:K170)</f>
        <v>0</v>
      </c>
      <c r="L171" s="298"/>
      <c r="M171" s="300"/>
      <c r="N171" s="264"/>
      <c r="O171" s="264"/>
      <c r="P171" s="301"/>
      <c r="Q171" s="302"/>
      <c r="R171" s="302"/>
      <c r="S171" s="304"/>
      <c r="T171" s="265"/>
      <c r="U171" s="265"/>
      <c r="V171" s="265"/>
      <c r="W171" s="265"/>
      <c r="X171" s="265"/>
    </row>
    <row r="172" spans="1:24" x14ac:dyDescent="0.25">
      <c r="H172" s="264"/>
      <c r="I172" s="282"/>
      <c r="J172" s="282"/>
      <c r="K172" s="264"/>
      <c r="L172" s="264"/>
      <c r="M172" s="264"/>
      <c r="N172" s="264"/>
      <c r="O172" s="264"/>
      <c r="P172" s="265"/>
      <c r="Q172" s="265"/>
      <c r="R172" s="265"/>
      <c r="S172" s="265"/>
      <c r="T172" s="265"/>
      <c r="U172" s="265"/>
      <c r="V172" s="265"/>
      <c r="W172" s="265"/>
      <c r="X172" s="265"/>
    </row>
    <row r="173" spans="1:24" x14ac:dyDescent="0.25">
      <c r="B173" s="274"/>
      <c r="F173" s="270"/>
      <c r="H173" s="264"/>
      <c r="I173" s="274" t="s">
        <v>402</v>
      </c>
      <c r="K173" s="270">
        <f>K119+K145+K171</f>
        <v>0</v>
      </c>
      <c r="M173" s="270"/>
      <c r="P173" s="265"/>
      <c r="Q173" s="265"/>
      <c r="R173" s="265"/>
      <c r="S173" s="271"/>
      <c r="T173" s="265"/>
      <c r="U173" s="271"/>
      <c r="V173" s="265"/>
      <c r="W173" s="265"/>
      <c r="X173" s="265"/>
    </row>
    <row r="174" spans="1:24" x14ac:dyDescent="0.25">
      <c r="B174" s="274"/>
      <c r="F174" s="270"/>
      <c r="H174" s="264"/>
      <c r="M174" s="270"/>
      <c r="P174" s="265"/>
      <c r="Q174" s="265"/>
      <c r="R174" s="265"/>
      <c r="S174" s="271"/>
      <c r="T174" s="265"/>
      <c r="U174" s="271"/>
      <c r="V174" s="265"/>
      <c r="W174" s="265"/>
      <c r="X174" s="265"/>
    </row>
    <row r="175" spans="1:24" ht="21.75" customHeight="1" x14ac:dyDescent="0.25">
      <c r="A175" s="281"/>
      <c r="B175" s="272"/>
      <c r="C175" s="273"/>
      <c r="D175" s="274"/>
      <c r="E175" s="274"/>
      <c r="F175" s="424"/>
      <c r="H175" s="264"/>
      <c r="I175" s="463" t="s">
        <v>418</v>
      </c>
      <c r="J175" s="464"/>
      <c r="K175" s="465">
        <f>K173+K80</f>
        <v>0</v>
      </c>
      <c r="M175" s="270"/>
      <c r="P175" s="265"/>
      <c r="Q175" s="265"/>
      <c r="R175" s="265"/>
      <c r="S175" s="271"/>
      <c r="T175" s="265"/>
      <c r="U175" s="271"/>
      <c r="V175" s="265"/>
      <c r="W175" s="265"/>
      <c r="X175" s="265"/>
    </row>
    <row r="176" spans="1:24" ht="18.75" customHeight="1" x14ac:dyDescent="0.25">
      <c r="P176" s="265"/>
      <c r="Q176" s="265"/>
      <c r="R176" s="265"/>
      <c r="S176" s="265"/>
      <c r="T176" s="265"/>
      <c r="U176" s="265"/>
      <c r="V176" s="265"/>
      <c r="W176" s="265"/>
      <c r="X176" s="265"/>
    </row>
    <row r="177" spans="8:24" ht="18.75" x14ac:dyDescent="0.3">
      <c r="H177" s="263"/>
      <c r="I177" s="264"/>
      <c r="K177" s="264"/>
      <c r="L177" s="264"/>
      <c r="M177" s="264"/>
      <c r="N177" s="264"/>
      <c r="O177" s="264"/>
      <c r="P177" s="265"/>
      <c r="Q177" s="265"/>
      <c r="R177" s="265"/>
      <c r="S177" s="265"/>
      <c r="T177" s="265"/>
      <c r="U177" s="265"/>
      <c r="V177" s="265"/>
      <c r="W177" s="265"/>
      <c r="X177" s="265"/>
    </row>
    <row r="178" spans="8:24" ht="18.75" x14ac:dyDescent="0.3">
      <c r="H178" s="263"/>
      <c r="I178" s="264"/>
      <c r="K178" s="264"/>
      <c r="L178" s="264"/>
      <c r="M178" s="264"/>
      <c r="N178" s="264"/>
      <c r="O178" s="264"/>
      <c r="P178" s="265"/>
      <c r="Q178" s="265"/>
      <c r="R178" s="265"/>
      <c r="S178" s="265"/>
      <c r="T178" s="265"/>
      <c r="U178" s="265"/>
      <c r="V178" s="265"/>
      <c r="W178" s="265"/>
      <c r="X178" s="265"/>
    </row>
    <row r="179" spans="8:24" ht="18.75" x14ac:dyDescent="0.3">
      <c r="H179" s="263"/>
      <c r="I179" s="264"/>
      <c r="K179" s="264"/>
      <c r="L179" s="264"/>
      <c r="M179" s="264"/>
      <c r="N179" s="264"/>
      <c r="O179" s="264"/>
      <c r="P179" s="265"/>
      <c r="Q179" s="265"/>
      <c r="R179" s="265"/>
      <c r="S179" s="265"/>
      <c r="T179" s="265"/>
      <c r="U179" s="265"/>
      <c r="V179" s="265"/>
      <c r="W179" s="265"/>
      <c r="X179" s="265"/>
    </row>
    <row r="180" spans="8:24" ht="18.75" x14ac:dyDescent="0.3">
      <c r="H180" s="263"/>
      <c r="I180" s="264"/>
      <c r="K180" s="264"/>
      <c r="L180" s="264"/>
      <c r="M180" s="264"/>
      <c r="N180" s="264"/>
      <c r="O180" s="264"/>
      <c r="P180" s="265"/>
      <c r="Q180" s="265"/>
      <c r="R180" s="265"/>
      <c r="S180" s="265"/>
      <c r="T180" s="265"/>
      <c r="U180" s="265"/>
      <c r="V180" s="265"/>
      <c r="W180" s="265"/>
      <c r="X180" s="265"/>
    </row>
    <row r="181" spans="8:24" ht="18.75" x14ac:dyDescent="0.3">
      <c r="H181" s="263"/>
      <c r="I181" s="264"/>
      <c r="K181" s="264"/>
      <c r="L181" s="264"/>
      <c r="M181" s="264"/>
      <c r="N181" s="264"/>
      <c r="O181" s="264"/>
      <c r="P181" s="265"/>
      <c r="Q181" s="265"/>
      <c r="R181" s="265"/>
      <c r="S181" s="265"/>
      <c r="T181" s="265"/>
      <c r="U181" s="265"/>
      <c r="V181" s="265"/>
      <c r="W181" s="265"/>
      <c r="X181" s="265"/>
    </row>
    <row r="182" spans="8:24" ht="18.75" x14ac:dyDescent="0.3">
      <c r="H182" s="263"/>
      <c r="I182" s="264"/>
      <c r="K182" s="264"/>
      <c r="L182" s="264"/>
      <c r="M182" s="264"/>
      <c r="N182" s="264"/>
      <c r="O182" s="264"/>
      <c r="P182" s="265"/>
      <c r="Q182" s="265"/>
      <c r="R182" s="265"/>
      <c r="S182" s="265"/>
      <c r="T182" s="265"/>
      <c r="U182" s="265"/>
      <c r="V182" s="265"/>
      <c r="W182" s="265"/>
      <c r="X182" s="265"/>
    </row>
    <row r="183" spans="8:24" ht="18.75" x14ac:dyDescent="0.3">
      <c r="H183" s="263"/>
      <c r="I183" s="264"/>
      <c r="K183" s="264"/>
      <c r="L183" s="264"/>
      <c r="M183" s="264"/>
      <c r="N183" s="264"/>
      <c r="O183" s="264"/>
      <c r="P183" s="265"/>
      <c r="Q183" s="265"/>
      <c r="R183" s="265"/>
      <c r="S183" s="265"/>
      <c r="T183" s="265"/>
      <c r="U183" s="265"/>
      <c r="V183" s="265"/>
      <c r="W183" s="265"/>
      <c r="X183" s="265"/>
    </row>
    <row r="184" spans="8:24" ht="18.75" x14ac:dyDescent="0.3">
      <c r="H184" s="263"/>
      <c r="I184" s="264"/>
      <c r="K184" s="264"/>
      <c r="L184" s="264"/>
      <c r="M184" s="264"/>
      <c r="N184" s="264"/>
      <c r="O184" s="264"/>
      <c r="P184" s="265"/>
      <c r="Q184" s="265"/>
      <c r="R184" s="265"/>
      <c r="S184" s="265"/>
      <c r="T184" s="265"/>
      <c r="U184" s="265"/>
      <c r="V184" s="265"/>
      <c r="W184" s="265"/>
      <c r="X184" s="265"/>
    </row>
    <row r="185" spans="8:24" x14ac:dyDescent="0.25">
      <c r="H185" s="264"/>
      <c r="I185" s="520"/>
      <c r="J185" s="520"/>
      <c r="K185" s="520"/>
      <c r="L185" s="520"/>
      <c r="M185" s="520"/>
      <c r="N185" s="264"/>
      <c r="O185" s="264"/>
      <c r="P185" s="521"/>
      <c r="Q185" s="521"/>
      <c r="R185" s="521"/>
      <c r="S185" s="521"/>
      <c r="T185" s="265"/>
      <c r="U185" s="265"/>
      <c r="V185" s="265"/>
      <c r="W185" s="265"/>
      <c r="X185" s="265"/>
    </row>
    <row r="186" spans="8:24" x14ac:dyDescent="0.25">
      <c r="H186" s="264"/>
      <c r="I186" s="520"/>
      <c r="J186" s="520"/>
      <c r="K186" s="520"/>
      <c r="L186" s="520"/>
      <c r="M186" s="520"/>
      <c r="N186" s="264"/>
      <c r="O186" s="264"/>
      <c r="P186" s="521"/>
      <c r="Q186" s="521"/>
      <c r="R186" s="521"/>
      <c r="S186" s="521"/>
      <c r="T186" s="265"/>
      <c r="U186" s="265"/>
      <c r="V186" s="265"/>
      <c r="W186" s="265"/>
      <c r="X186" s="265"/>
    </row>
    <row r="187" spans="8:24" x14ac:dyDescent="0.25">
      <c r="H187" s="264"/>
      <c r="I187" s="282"/>
      <c r="J187" s="282"/>
      <c r="K187" s="282"/>
      <c r="L187" s="282"/>
      <c r="M187" s="282"/>
      <c r="N187" s="264"/>
      <c r="O187" s="264"/>
      <c r="P187" s="285"/>
      <c r="Q187" s="285"/>
      <c r="R187" s="285"/>
      <c r="S187" s="285"/>
      <c r="T187" s="265"/>
      <c r="U187" s="285"/>
      <c r="V187" s="265"/>
      <c r="W187" s="265"/>
      <c r="X187" s="265"/>
    </row>
    <row r="188" spans="8:24" x14ac:dyDescent="0.25">
      <c r="H188" s="264"/>
      <c r="I188" s="282"/>
      <c r="J188" s="282"/>
      <c r="K188" s="287"/>
      <c r="L188" s="288"/>
      <c r="M188" s="289"/>
      <c r="N188" s="264"/>
      <c r="O188" s="264"/>
      <c r="P188" s="290"/>
      <c r="Q188" s="291"/>
      <c r="R188" s="292"/>
      <c r="S188" s="293"/>
      <c r="T188" s="265"/>
      <c r="U188" s="294"/>
      <c r="V188" s="265"/>
      <c r="W188" s="265"/>
      <c r="X188" s="265"/>
    </row>
    <row r="189" spans="8:24" x14ac:dyDescent="0.25">
      <c r="H189" s="264"/>
      <c r="I189" s="282"/>
      <c r="J189" s="282"/>
      <c r="K189" s="287"/>
      <c r="L189" s="288"/>
      <c r="M189" s="289"/>
      <c r="N189" s="264"/>
      <c r="O189" s="264"/>
      <c r="P189" s="290"/>
      <c r="Q189" s="291"/>
      <c r="R189" s="292"/>
      <c r="S189" s="293"/>
      <c r="T189" s="265"/>
      <c r="U189" s="294"/>
      <c r="V189" s="265"/>
      <c r="W189" s="265"/>
      <c r="X189" s="265"/>
    </row>
    <row r="190" spans="8:24" x14ac:dyDescent="0.25">
      <c r="H190" s="264"/>
      <c r="I190" s="282"/>
      <c r="J190" s="282"/>
      <c r="K190" s="287"/>
      <c r="L190" s="288"/>
      <c r="M190" s="289"/>
      <c r="N190" s="264"/>
      <c r="O190" s="264"/>
      <c r="P190" s="290"/>
      <c r="Q190" s="291"/>
      <c r="R190" s="292"/>
      <c r="S190" s="293"/>
      <c r="T190" s="265"/>
      <c r="U190" s="294"/>
      <c r="V190" s="265"/>
      <c r="W190" s="265"/>
      <c r="X190" s="265"/>
    </row>
    <row r="191" spans="8:24" x14ac:dyDescent="0.25">
      <c r="H191" s="264"/>
      <c r="I191" s="282"/>
      <c r="J191" s="282"/>
      <c r="K191" s="287"/>
      <c r="L191" s="288"/>
      <c r="M191" s="289"/>
      <c r="N191" s="264"/>
      <c r="O191" s="264"/>
      <c r="P191" s="290"/>
      <c r="Q191" s="291"/>
      <c r="R191" s="292"/>
      <c r="S191" s="293"/>
      <c r="T191" s="265"/>
      <c r="U191" s="294"/>
      <c r="V191" s="265"/>
      <c r="W191" s="265"/>
      <c r="X191" s="265"/>
    </row>
    <row r="192" spans="8:24" x14ac:dyDescent="0.25">
      <c r="H192" s="264"/>
      <c r="I192" s="282"/>
      <c r="J192" s="282"/>
      <c r="K192" s="287"/>
      <c r="L192" s="288"/>
      <c r="M192" s="289"/>
      <c r="N192" s="264"/>
      <c r="O192" s="264"/>
      <c r="P192" s="290"/>
      <c r="Q192" s="291"/>
      <c r="R192" s="292"/>
      <c r="S192" s="293"/>
      <c r="T192" s="265"/>
      <c r="U192" s="294"/>
      <c r="V192" s="265"/>
      <c r="W192" s="265"/>
      <c r="X192" s="265"/>
    </row>
    <row r="193" spans="8:24" x14ac:dyDescent="0.25">
      <c r="H193" s="264"/>
      <c r="I193" s="282"/>
      <c r="J193" s="282"/>
      <c r="K193" s="287"/>
      <c r="L193" s="288"/>
      <c r="M193" s="289"/>
      <c r="N193" s="264"/>
      <c r="O193" s="264"/>
      <c r="P193" s="290"/>
      <c r="Q193" s="291"/>
      <c r="R193" s="292"/>
      <c r="S193" s="293"/>
      <c r="T193" s="265"/>
      <c r="U193" s="294"/>
      <c r="V193" s="265"/>
      <c r="W193" s="265"/>
      <c r="X193" s="265"/>
    </row>
    <row r="194" spans="8:24" x14ac:dyDescent="0.25">
      <c r="H194" s="264"/>
      <c r="I194" s="282"/>
      <c r="J194" s="282"/>
      <c r="K194" s="287"/>
      <c r="L194" s="288"/>
      <c r="M194" s="289"/>
      <c r="N194" s="264"/>
      <c r="O194" s="264"/>
      <c r="P194" s="290"/>
      <c r="Q194" s="291"/>
      <c r="R194" s="292"/>
      <c r="S194" s="293"/>
      <c r="T194" s="265"/>
      <c r="U194" s="294"/>
      <c r="V194" s="265"/>
      <c r="W194" s="265"/>
      <c r="X194" s="265"/>
    </row>
    <row r="195" spans="8:24" x14ac:dyDescent="0.25">
      <c r="H195" s="264"/>
      <c r="I195" s="282"/>
      <c r="J195" s="282"/>
      <c r="K195" s="287"/>
      <c r="L195" s="288"/>
      <c r="M195" s="289"/>
      <c r="N195" s="264"/>
      <c r="O195" s="264"/>
      <c r="P195" s="290"/>
      <c r="Q195" s="291"/>
      <c r="R195" s="292"/>
      <c r="S195" s="293"/>
      <c r="T195" s="265"/>
      <c r="U195" s="294"/>
      <c r="V195" s="265"/>
      <c r="W195" s="265"/>
      <c r="X195" s="265"/>
    </row>
    <row r="196" spans="8:24" x14ac:dyDescent="0.25">
      <c r="H196" s="264"/>
      <c r="I196" s="282"/>
      <c r="J196" s="282"/>
      <c r="K196" s="287"/>
      <c r="L196" s="288"/>
      <c r="M196" s="289"/>
      <c r="N196" s="264"/>
      <c r="O196" s="264"/>
      <c r="P196" s="290"/>
      <c r="Q196" s="291"/>
      <c r="R196" s="292"/>
      <c r="S196" s="293"/>
      <c r="T196" s="265"/>
      <c r="U196" s="294"/>
      <c r="V196" s="265"/>
      <c r="W196" s="265"/>
      <c r="X196" s="265"/>
    </row>
    <row r="197" spans="8:24" x14ac:dyDescent="0.25">
      <c r="H197" s="264"/>
      <c r="I197" s="282"/>
      <c r="J197" s="282"/>
      <c r="K197" s="287"/>
      <c r="L197" s="295"/>
      <c r="M197" s="289"/>
      <c r="N197" s="264"/>
      <c r="O197" s="264"/>
      <c r="P197" s="290"/>
      <c r="Q197" s="291"/>
      <c r="R197" s="296"/>
      <c r="S197" s="293"/>
      <c r="T197" s="265"/>
      <c r="U197" s="294"/>
      <c r="V197" s="265"/>
      <c r="W197" s="265"/>
      <c r="X197" s="265"/>
    </row>
    <row r="198" spans="8:24" x14ac:dyDescent="0.25">
      <c r="H198" s="264"/>
      <c r="I198" s="282"/>
      <c r="J198" s="282"/>
      <c r="K198" s="287"/>
      <c r="L198" s="295"/>
      <c r="M198" s="289"/>
      <c r="N198" s="264"/>
      <c r="O198" s="264"/>
      <c r="P198" s="290"/>
      <c r="Q198" s="291"/>
      <c r="R198" s="296"/>
      <c r="S198" s="293"/>
      <c r="T198" s="265"/>
      <c r="U198" s="294"/>
      <c r="V198" s="265"/>
      <c r="W198" s="265"/>
      <c r="X198" s="265"/>
    </row>
    <row r="199" spans="8:24" x14ac:dyDescent="0.25">
      <c r="H199" s="264"/>
      <c r="I199" s="282"/>
      <c r="J199" s="282"/>
      <c r="K199" s="287"/>
      <c r="L199" s="295"/>
      <c r="M199" s="289"/>
      <c r="N199" s="264"/>
      <c r="O199" s="264"/>
      <c r="P199" s="290"/>
      <c r="Q199" s="291"/>
      <c r="R199" s="296"/>
      <c r="S199" s="293"/>
      <c r="T199" s="265"/>
      <c r="U199" s="294"/>
      <c r="V199" s="265"/>
      <c r="W199" s="265"/>
      <c r="X199" s="265"/>
    </row>
    <row r="200" spans="8:24" x14ac:dyDescent="0.25">
      <c r="H200" s="264"/>
      <c r="I200" s="282"/>
      <c r="J200" s="282"/>
      <c r="K200" s="287"/>
      <c r="L200" s="295"/>
      <c r="M200" s="289"/>
      <c r="N200" s="264"/>
      <c r="O200" s="264"/>
      <c r="P200" s="290"/>
      <c r="Q200" s="291"/>
      <c r="R200" s="296"/>
      <c r="S200" s="293"/>
      <c r="T200" s="265"/>
      <c r="U200" s="294"/>
      <c r="V200" s="265"/>
      <c r="W200" s="265"/>
      <c r="X200" s="265"/>
    </row>
    <row r="201" spans="8:24" x14ac:dyDescent="0.25">
      <c r="H201" s="264"/>
      <c r="I201" s="282"/>
      <c r="J201" s="282"/>
      <c r="K201" s="287"/>
      <c r="L201" s="295"/>
      <c r="M201" s="289"/>
      <c r="N201" s="264"/>
      <c r="O201" s="264"/>
      <c r="P201" s="290"/>
      <c r="Q201" s="291"/>
      <c r="R201" s="296"/>
      <c r="S201" s="293"/>
      <c r="T201" s="265"/>
      <c r="U201" s="294"/>
      <c r="V201" s="265"/>
      <c r="W201" s="265"/>
      <c r="X201" s="265"/>
    </row>
    <row r="202" spans="8:24" x14ac:dyDescent="0.25">
      <c r="H202" s="264"/>
      <c r="I202" s="282"/>
      <c r="J202" s="282"/>
      <c r="K202" s="287"/>
      <c r="L202" s="295"/>
      <c r="M202" s="289"/>
      <c r="N202" s="264"/>
      <c r="O202" s="264"/>
      <c r="P202" s="290"/>
      <c r="Q202" s="291"/>
      <c r="R202" s="296"/>
      <c r="S202" s="293"/>
      <c r="T202" s="265"/>
      <c r="U202" s="294"/>
      <c r="V202" s="265"/>
      <c r="W202" s="265"/>
      <c r="X202" s="265"/>
    </row>
    <row r="203" spans="8:24" x14ac:dyDescent="0.25">
      <c r="H203" s="264"/>
      <c r="I203" s="282"/>
      <c r="J203" s="282"/>
      <c r="K203" s="287"/>
      <c r="L203" s="295"/>
      <c r="M203" s="289"/>
      <c r="N203" s="264"/>
      <c r="O203" s="264"/>
      <c r="P203" s="290"/>
      <c r="Q203" s="291"/>
      <c r="R203" s="296"/>
      <c r="S203" s="293"/>
      <c r="T203" s="265"/>
      <c r="U203" s="294"/>
      <c r="V203" s="265"/>
      <c r="W203" s="265"/>
      <c r="X203" s="265"/>
    </row>
    <row r="204" spans="8:24" x14ac:dyDescent="0.25">
      <c r="H204" s="264"/>
      <c r="I204" s="282"/>
      <c r="J204" s="282"/>
      <c r="K204" s="287"/>
      <c r="L204" s="295"/>
      <c r="M204" s="289"/>
      <c r="N204" s="264"/>
      <c r="O204" s="264"/>
      <c r="P204" s="290"/>
      <c r="Q204" s="291"/>
      <c r="R204" s="296"/>
      <c r="S204" s="293"/>
      <c r="T204" s="265"/>
      <c r="U204" s="294"/>
      <c r="V204" s="265"/>
      <c r="W204" s="265"/>
      <c r="X204" s="265"/>
    </row>
    <row r="205" spans="8:24" x14ac:dyDescent="0.25">
      <c r="H205" s="264"/>
      <c r="I205" s="282"/>
      <c r="J205" s="282"/>
      <c r="K205" s="287"/>
      <c r="L205" s="295"/>
      <c r="M205" s="289"/>
      <c r="N205" s="264"/>
      <c r="O205" s="264"/>
      <c r="P205" s="290"/>
      <c r="Q205" s="291"/>
      <c r="R205" s="296"/>
      <c r="S205" s="293"/>
      <c r="T205" s="265"/>
      <c r="U205" s="294"/>
      <c r="V205" s="265"/>
      <c r="W205" s="265"/>
      <c r="X205" s="265"/>
    </row>
    <row r="206" spans="8:24" x14ac:dyDescent="0.25">
      <c r="H206" s="264"/>
      <c r="I206" s="282"/>
      <c r="J206" s="282"/>
      <c r="K206" s="287"/>
      <c r="L206" s="295"/>
      <c r="M206" s="289"/>
      <c r="N206" s="264"/>
      <c r="O206" s="264"/>
      <c r="P206" s="290"/>
      <c r="Q206" s="291"/>
      <c r="R206" s="296"/>
      <c r="S206" s="293"/>
      <c r="T206" s="265"/>
      <c r="U206" s="294"/>
      <c r="V206" s="265"/>
      <c r="W206" s="265"/>
      <c r="X206" s="265"/>
    </row>
    <row r="207" spans="8:24" x14ac:dyDescent="0.25">
      <c r="H207" s="264"/>
      <c r="I207" s="282"/>
      <c r="J207" s="282"/>
      <c r="K207" s="287"/>
      <c r="L207" s="295"/>
      <c r="M207" s="289"/>
      <c r="N207" s="264"/>
      <c r="O207" s="264"/>
      <c r="P207" s="290"/>
      <c r="Q207" s="291"/>
      <c r="R207" s="296"/>
      <c r="S207" s="293"/>
      <c r="T207" s="265"/>
      <c r="U207" s="294"/>
      <c r="V207" s="265"/>
      <c r="W207" s="265"/>
      <c r="X207" s="265"/>
    </row>
    <row r="208" spans="8:24" x14ac:dyDescent="0.25">
      <c r="H208" s="264"/>
      <c r="I208" s="282"/>
      <c r="J208" s="282"/>
      <c r="K208" s="287"/>
      <c r="L208" s="295"/>
      <c r="M208" s="289"/>
      <c r="N208" s="264"/>
      <c r="O208" s="264"/>
      <c r="P208" s="290"/>
      <c r="Q208" s="291"/>
      <c r="R208" s="296"/>
      <c r="S208" s="293"/>
      <c r="T208" s="265"/>
      <c r="U208" s="294"/>
      <c r="V208" s="265"/>
      <c r="W208" s="265"/>
      <c r="X208" s="265"/>
    </row>
    <row r="209" spans="8:24" x14ac:dyDescent="0.25">
      <c r="H209" s="264"/>
      <c r="I209" s="282"/>
      <c r="J209" s="282"/>
      <c r="K209" s="298"/>
      <c r="L209" s="299"/>
      <c r="M209" s="300"/>
      <c r="N209" s="264"/>
      <c r="O209" s="264"/>
      <c r="P209" s="301"/>
      <c r="Q209" s="302"/>
      <c r="R209" s="303"/>
      <c r="S209" s="304"/>
      <c r="T209" s="265"/>
      <c r="U209" s="294"/>
      <c r="V209" s="265"/>
      <c r="W209" s="265"/>
      <c r="X209" s="265"/>
    </row>
    <row r="210" spans="8:24" x14ac:dyDescent="0.25">
      <c r="H210" s="264"/>
      <c r="I210" s="282"/>
      <c r="J210" s="282"/>
      <c r="K210" s="287"/>
      <c r="L210" s="287"/>
      <c r="M210" s="264"/>
      <c r="N210" s="264"/>
      <c r="O210" s="264"/>
      <c r="P210" s="291"/>
      <c r="Q210" s="291"/>
      <c r="R210" s="291"/>
      <c r="S210" s="265"/>
      <c r="T210" s="265"/>
      <c r="U210" s="265"/>
      <c r="V210" s="265"/>
      <c r="W210" s="265"/>
      <c r="X210" s="265"/>
    </row>
    <row r="211" spans="8:24" x14ac:dyDescent="0.25">
      <c r="H211" s="264"/>
      <c r="I211" s="287"/>
      <c r="J211" s="287"/>
      <c r="K211" s="287"/>
      <c r="L211" s="287"/>
      <c r="M211" s="264"/>
      <c r="N211" s="264"/>
      <c r="O211" s="264"/>
      <c r="P211" s="291"/>
      <c r="Q211" s="291"/>
      <c r="R211" s="291"/>
      <c r="S211" s="265"/>
      <c r="T211" s="265"/>
      <c r="U211" s="265"/>
      <c r="V211" s="265"/>
      <c r="W211" s="265"/>
      <c r="X211" s="265"/>
    </row>
    <row r="212" spans="8:24" x14ac:dyDescent="0.25">
      <c r="H212" s="264"/>
      <c r="I212" s="520"/>
      <c r="J212" s="520"/>
      <c r="K212" s="520"/>
      <c r="L212" s="520"/>
      <c r="M212" s="520"/>
      <c r="N212" s="264"/>
      <c r="O212" s="264"/>
      <c r="P212" s="521"/>
      <c r="Q212" s="521"/>
      <c r="R212" s="521"/>
      <c r="S212" s="521"/>
      <c r="T212" s="265"/>
      <c r="U212" s="265"/>
      <c r="V212" s="265"/>
      <c r="W212" s="265"/>
      <c r="X212" s="265"/>
    </row>
    <row r="213" spans="8:24" x14ac:dyDescent="0.25">
      <c r="H213" s="264"/>
      <c r="I213" s="520"/>
      <c r="J213" s="520"/>
      <c r="K213" s="520"/>
      <c r="L213" s="520"/>
      <c r="M213" s="520"/>
      <c r="N213" s="264"/>
      <c r="O213" s="264"/>
      <c r="P213" s="521"/>
      <c r="Q213" s="521"/>
      <c r="R213" s="521"/>
      <c r="S213" s="521"/>
      <c r="T213" s="265"/>
      <c r="U213" s="265"/>
      <c r="V213" s="265"/>
      <c r="W213" s="265"/>
      <c r="X213" s="265"/>
    </row>
    <row r="214" spans="8:24" x14ac:dyDescent="0.25">
      <c r="H214" s="264"/>
      <c r="I214" s="282"/>
      <c r="J214" s="282"/>
      <c r="K214" s="282"/>
      <c r="L214" s="282"/>
      <c r="M214" s="282"/>
      <c r="N214" s="264"/>
      <c r="O214" s="264"/>
      <c r="P214" s="285"/>
      <c r="Q214" s="285"/>
      <c r="R214" s="285"/>
      <c r="S214" s="285"/>
      <c r="T214" s="265"/>
      <c r="U214" s="265"/>
      <c r="V214" s="265"/>
      <c r="W214" s="265"/>
      <c r="X214" s="265"/>
    </row>
    <row r="215" spans="8:24" x14ac:dyDescent="0.25">
      <c r="H215" s="264"/>
      <c r="I215" s="282"/>
      <c r="J215" s="282"/>
      <c r="K215" s="287"/>
      <c r="L215" s="288"/>
      <c r="M215" s="289"/>
      <c r="N215" s="264"/>
      <c r="O215" s="264"/>
      <c r="P215" s="290"/>
      <c r="Q215" s="291"/>
      <c r="R215" s="292"/>
      <c r="S215" s="293"/>
      <c r="T215" s="265"/>
      <c r="U215" s="296"/>
      <c r="V215" s="265"/>
      <c r="W215" s="265"/>
      <c r="X215" s="265"/>
    </row>
    <row r="216" spans="8:24" x14ac:dyDescent="0.25">
      <c r="H216" s="264"/>
      <c r="I216" s="282"/>
      <c r="J216" s="282"/>
      <c r="K216" s="287"/>
      <c r="L216" s="288"/>
      <c r="M216" s="289"/>
      <c r="N216" s="264"/>
      <c r="O216" s="264"/>
      <c r="P216" s="290"/>
      <c r="Q216" s="291"/>
      <c r="R216" s="292"/>
      <c r="S216" s="293"/>
      <c r="T216" s="265"/>
      <c r="U216" s="296"/>
      <c r="V216" s="265"/>
      <c r="W216" s="265"/>
      <c r="X216" s="265"/>
    </row>
    <row r="217" spans="8:24" x14ac:dyDescent="0.25">
      <c r="H217" s="264"/>
      <c r="I217" s="282"/>
      <c r="J217" s="282"/>
      <c r="K217" s="287"/>
      <c r="L217" s="288"/>
      <c r="M217" s="289"/>
      <c r="N217" s="264"/>
      <c r="O217" s="264"/>
      <c r="P217" s="290"/>
      <c r="Q217" s="291"/>
      <c r="R217" s="292"/>
      <c r="S217" s="293"/>
      <c r="T217" s="265"/>
      <c r="U217" s="296"/>
      <c r="V217" s="265"/>
      <c r="W217" s="265"/>
      <c r="X217" s="265"/>
    </row>
    <row r="218" spans="8:24" x14ac:dyDescent="0.25">
      <c r="H218" s="264"/>
      <c r="I218" s="282"/>
      <c r="J218" s="282"/>
      <c r="K218" s="287"/>
      <c r="L218" s="288"/>
      <c r="M218" s="289"/>
      <c r="N218" s="264"/>
      <c r="O218" s="264"/>
      <c r="P218" s="290"/>
      <c r="Q218" s="291"/>
      <c r="R218" s="292"/>
      <c r="S218" s="293"/>
      <c r="T218" s="265"/>
      <c r="U218" s="296"/>
      <c r="V218" s="265"/>
      <c r="W218" s="265"/>
      <c r="X218" s="265"/>
    </row>
    <row r="219" spans="8:24" x14ac:dyDescent="0.25">
      <c r="H219" s="264"/>
      <c r="I219" s="282"/>
      <c r="J219" s="282"/>
      <c r="K219" s="287"/>
      <c r="L219" s="288"/>
      <c r="M219" s="289"/>
      <c r="N219" s="264"/>
      <c r="O219" s="264"/>
      <c r="P219" s="290"/>
      <c r="Q219" s="291"/>
      <c r="R219" s="292"/>
      <c r="S219" s="293"/>
      <c r="T219" s="265"/>
      <c r="U219" s="296"/>
      <c r="V219" s="265"/>
      <c r="W219" s="265"/>
      <c r="X219" s="265"/>
    </row>
    <row r="220" spans="8:24" x14ac:dyDescent="0.25">
      <c r="H220" s="264"/>
      <c r="I220" s="282"/>
      <c r="J220" s="282"/>
      <c r="K220" s="287"/>
      <c r="L220" s="288"/>
      <c r="M220" s="289"/>
      <c r="N220" s="264"/>
      <c r="O220" s="264"/>
      <c r="P220" s="290"/>
      <c r="Q220" s="291"/>
      <c r="R220" s="292"/>
      <c r="S220" s="293"/>
      <c r="T220" s="265"/>
      <c r="U220" s="296"/>
      <c r="V220" s="265"/>
      <c r="W220" s="265"/>
      <c r="X220" s="265"/>
    </row>
    <row r="221" spans="8:24" x14ac:dyDescent="0.25">
      <c r="H221" s="264"/>
      <c r="I221" s="282"/>
      <c r="J221" s="282"/>
      <c r="K221" s="287"/>
      <c r="L221" s="288"/>
      <c r="M221" s="289"/>
      <c r="N221" s="264"/>
      <c r="O221" s="264"/>
      <c r="P221" s="290"/>
      <c r="Q221" s="291"/>
      <c r="R221" s="292"/>
      <c r="S221" s="293"/>
      <c r="T221" s="265"/>
      <c r="U221" s="296"/>
      <c r="V221" s="265"/>
      <c r="W221" s="265"/>
      <c r="X221" s="265"/>
    </row>
    <row r="222" spans="8:24" x14ac:dyDescent="0.25">
      <c r="H222" s="264"/>
      <c r="I222" s="282"/>
      <c r="J222" s="282"/>
      <c r="K222" s="287"/>
      <c r="L222" s="288"/>
      <c r="M222" s="289"/>
      <c r="N222" s="264"/>
      <c r="O222" s="264"/>
      <c r="P222" s="290"/>
      <c r="Q222" s="291"/>
      <c r="R222" s="292"/>
      <c r="S222" s="293"/>
      <c r="T222" s="265"/>
      <c r="U222" s="296"/>
      <c r="V222" s="265"/>
      <c r="W222" s="265"/>
      <c r="X222" s="265"/>
    </row>
    <row r="223" spans="8:24" x14ac:dyDescent="0.25">
      <c r="H223" s="264"/>
      <c r="I223" s="282"/>
      <c r="J223" s="282"/>
      <c r="K223" s="287"/>
      <c r="L223" s="288"/>
      <c r="M223" s="289"/>
      <c r="N223" s="264"/>
      <c r="O223" s="264"/>
      <c r="P223" s="290"/>
      <c r="Q223" s="291"/>
      <c r="R223" s="292"/>
      <c r="S223" s="293"/>
      <c r="T223" s="265"/>
      <c r="U223" s="296"/>
      <c r="V223" s="265"/>
      <c r="W223" s="265"/>
      <c r="X223" s="265"/>
    </row>
    <row r="224" spans="8:24" x14ac:dyDescent="0.25">
      <c r="H224" s="264"/>
      <c r="I224" s="282"/>
      <c r="J224" s="282"/>
      <c r="K224" s="287"/>
      <c r="L224" s="295"/>
      <c r="M224" s="289"/>
      <c r="N224" s="264"/>
      <c r="O224" s="264"/>
      <c r="P224" s="290"/>
      <c r="Q224" s="291"/>
      <c r="R224" s="296"/>
      <c r="S224" s="293"/>
      <c r="T224" s="265"/>
      <c r="U224" s="296"/>
      <c r="V224" s="265"/>
      <c r="W224" s="265"/>
      <c r="X224" s="265"/>
    </row>
    <row r="225" spans="8:24" x14ac:dyDescent="0.25">
      <c r="H225" s="264"/>
      <c r="I225" s="282"/>
      <c r="J225" s="282"/>
      <c r="K225" s="287"/>
      <c r="L225" s="295"/>
      <c r="M225" s="289"/>
      <c r="N225" s="264"/>
      <c r="O225" s="264"/>
      <c r="P225" s="290"/>
      <c r="Q225" s="291"/>
      <c r="R225" s="296"/>
      <c r="S225" s="293"/>
      <c r="T225" s="265"/>
      <c r="U225" s="296"/>
      <c r="V225" s="265"/>
      <c r="W225" s="265"/>
      <c r="X225" s="265"/>
    </row>
    <row r="226" spans="8:24" x14ac:dyDescent="0.25">
      <c r="H226" s="264"/>
      <c r="I226" s="282"/>
      <c r="J226" s="282"/>
      <c r="K226" s="287"/>
      <c r="L226" s="295"/>
      <c r="M226" s="289"/>
      <c r="N226" s="264"/>
      <c r="O226" s="264"/>
      <c r="P226" s="290"/>
      <c r="Q226" s="291"/>
      <c r="R226" s="296"/>
      <c r="S226" s="293"/>
      <c r="T226" s="265"/>
      <c r="U226" s="296"/>
      <c r="V226" s="265"/>
      <c r="W226" s="265"/>
      <c r="X226" s="265"/>
    </row>
    <row r="227" spans="8:24" x14ac:dyDescent="0.25">
      <c r="H227" s="264"/>
      <c r="I227" s="282"/>
      <c r="J227" s="282"/>
      <c r="K227" s="287"/>
      <c r="L227" s="295"/>
      <c r="M227" s="289"/>
      <c r="N227" s="264"/>
      <c r="O227" s="264"/>
      <c r="P227" s="290"/>
      <c r="Q227" s="291"/>
      <c r="R227" s="296"/>
      <c r="S227" s="293"/>
      <c r="T227" s="265"/>
      <c r="U227" s="296"/>
      <c r="V227" s="265"/>
      <c r="W227" s="265"/>
      <c r="X227" s="265"/>
    </row>
    <row r="228" spans="8:24" x14ac:dyDescent="0.25">
      <c r="H228" s="264"/>
      <c r="I228" s="282"/>
      <c r="J228" s="282"/>
      <c r="K228" s="287"/>
      <c r="L228" s="295"/>
      <c r="M228" s="289"/>
      <c r="N228" s="264"/>
      <c r="O228" s="264"/>
      <c r="P228" s="290"/>
      <c r="Q228" s="291"/>
      <c r="R228" s="296"/>
      <c r="S228" s="293"/>
      <c r="T228" s="265"/>
      <c r="U228" s="296"/>
      <c r="V228" s="265"/>
      <c r="W228" s="265"/>
      <c r="X228" s="265"/>
    </row>
    <row r="229" spans="8:24" x14ac:dyDescent="0.25">
      <c r="H229" s="264"/>
      <c r="I229" s="282"/>
      <c r="J229" s="282"/>
      <c r="K229" s="287"/>
      <c r="L229" s="295"/>
      <c r="M229" s="289"/>
      <c r="N229" s="264"/>
      <c r="O229" s="264"/>
      <c r="P229" s="290"/>
      <c r="Q229" s="291"/>
      <c r="R229" s="296"/>
      <c r="S229" s="293"/>
      <c r="T229" s="265"/>
      <c r="U229" s="296"/>
      <c r="V229" s="265"/>
      <c r="W229" s="265"/>
      <c r="X229" s="265"/>
    </row>
    <row r="230" spans="8:24" x14ac:dyDescent="0.25">
      <c r="H230" s="264"/>
      <c r="I230" s="282"/>
      <c r="J230" s="282"/>
      <c r="K230" s="287"/>
      <c r="L230" s="295"/>
      <c r="M230" s="289"/>
      <c r="N230" s="264"/>
      <c r="O230" s="264"/>
      <c r="P230" s="290"/>
      <c r="Q230" s="291"/>
      <c r="R230" s="296"/>
      <c r="S230" s="293"/>
      <c r="T230" s="265"/>
      <c r="U230" s="296"/>
      <c r="V230" s="265"/>
      <c r="W230" s="265"/>
      <c r="X230" s="265"/>
    </row>
    <row r="231" spans="8:24" x14ac:dyDescent="0.25">
      <c r="H231" s="264"/>
      <c r="I231" s="282"/>
      <c r="J231" s="282"/>
      <c r="K231" s="287"/>
      <c r="L231" s="295"/>
      <c r="M231" s="289"/>
      <c r="N231" s="264"/>
      <c r="O231" s="264"/>
      <c r="P231" s="290"/>
      <c r="Q231" s="291"/>
      <c r="R231" s="296"/>
      <c r="S231" s="293"/>
      <c r="T231" s="265"/>
      <c r="U231" s="296"/>
      <c r="V231" s="265"/>
      <c r="W231" s="265"/>
      <c r="X231" s="265"/>
    </row>
    <row r="232" spans="8:24" x14ac:dyDescent="0.25">
      <c r="H232" s="264"/>
      <c r="I232" s="282"/>
      <c r="J232" s="282"/>
      <c r="K232" s="287"/>
      <c r="L232" s="295"/>
      <c r="M232" s="289"/>
      <c r="N232" s="264"/>
      <c r="O232" s="264"/>
      <c r="P232" s="290"/>
      <c r="Q232" s="291"/>
      <c r="R232" s="296"/>
      <c r="S232" s="293"/>
      <c r="T232" s="265"/>
      <c r="U232" s="296"/>
      <c r="V232" s="265"/>
      <c r="W232" s="265"/>
      <c r="X232" s="265"/>
    </row>
    <row r="233" spans="8:24" x14ac:dyDescent="0.25">
      <c r="H233" s="264"/>
      <c r="I233" s="282"/>
      <c r="J233" s="282"/>
      <c r="K233" s="287"/>
      <c r="L233" s="295"/>
      <c r="M233" s="289"/>
      <c r="N233" s="264"/>
      <c r="O233" s="264"/>
      <c r="P233" s="290"/>
      <c r="Q233" s="291"/>
      <c r="R233" s="296"/>
      <c r="S233" s="293"/>
      <c r="T233" s="265"/>
      <c r="U233" s="296"/>
      <c r="V233" s="265"/>
      <c r="W233" s="265"/>
      <c r="X233" s="265"/>
    </row>
    <row r="234" spans="8:24" x14ac:dyDescent="0.25">
      <c r="H234" s="264"/>
      <c r="I234" s="282"/>
      <c r="J234" s="282"/>
      <c r="K234" s="287"/>
      <c r="L234" s="295"/>
      <c r="M234" s="289"/>
      <c r="N234" s="264"/>
      <c r="O234" s="264"/>
      <c r="P234" s="290"/>
      <c r="Q234" s="291"/>
      <c r="R234" s="296"/>
      <c r="S234" s="293"/>
      <c r="T234" s="265"/>
      <c r="U234" s="296"/>
      <c r="V234" s="265"/>
      <c r="W234" s="265"/>
      <c r="X234" s="265"/>
    </row>
    <row r="235" spans="8:24" x14ac:dyDescent="0.25">
      <c r="H235" s="264"/>
      <c r="I235" s="282"/>
      <c r="J235" s="282"/>
      <c r="K235" s="287"/>
      <c r="L235" s="295"/>
      <c r="M235" s="289"/>
      <c r="N235" s="264"/>
      <c r="O235" s="264"/>
      <c r="P235" s="290"/>
      <c r="Q235" s="291"/>
      <c r="R235" s="296"/>
      <c r="S235" s="293"/>
      <c r="T235" s="265"/>
      <c r="U235" s="296"/>
      <c r="V235" s="265"/>
      <c r="W235" s="265"/>
      <c r="X235" s="265"/>
    </row>
    <row r="236" spans="8:24" x14ac:dyDescent="0.25">
      <c r="H236" s="264"/>
      <c r="I236" s="282"/>
      <c r="J236" s="282"/>
      <c r="K236" s="298"/>
      <c r="L236" s="298"/>
      <c r="M236" s="300"/>
      <c r="N236" s="264"/>
      <c r="O236" s="264"/>
      <c r="P236" s="301"/>
      <c r="Q236" s="302"/>
      <c r="R236" s="302"/>
      <c r="S236" s="304"/>
      <c r="T236" s="265"/>
      <c r="U236" s="294"/>
      <c r="V236" s="265"/>
      <c r="W236" s="265"/>
      <c r="X236" s="265"/>
    </row>
    <row r="237" spans="8:24" x14ac:dyDescent="0.25">
      <c r="H237" s="264"/>
      <c r="I237" s="282"/>
      <c r="J237" s="282"/>
      <c r="K237" s="287"/>
      <c r="L237" s="287"/>
      <c r="M237" s="264"/>
      <c r="N237" s="264"/>
      <c r="O237" s="264"/>
      <c r="P237" s="291"/>
      <c r="Q237" s="291"/>
      <c r="R237" s="291"/>
      <c r="S237" s="265"/>
      <c r="T237" s="265"/>
      <c r="U237" s="265"/>
      <c r="V237" s="265"/>
      <c r="W237" s="265"/>
      <c r="X237" s="265"/>
    </row>
    <row r="238" spans="8:24" x14ac:dyDescent="0.25">
      <c r="H238" s="264"/>
      <c r="I238" s="287"/>
      <c r="J238" s="287"/>
      <c r="K238" s="287"/>
      <c r="L238" s="287"/>
      <c r="M238" s="264"/>
      <c r="N238" s="264"/>
      <c r="O238" s="264"/>
      <c r="P238" s="291"/>
      <c r="Q238" s="291"/>
      <c r="R238" s="291"/>
      <c r="S238" s="265"/>
      <c r="T238" s="265"/>
      <c r="U238" s="265"/>
      <c r="V238" s="265"/>
      <c r="W238" s="265"/>
      <c r="X238" s="265"/>
    </row>
    <row r="239" spans="8:24" x14ac:dyDescent="0.25">
      <c r="H239" s="264"/>
      <c r="I239" s="520"/>
      <c r="J239" s="520"/>
      <c r="K239" s="520"/>
      <c r="L239" s="520"/>
      <c r="M239" s="520"/>
      <c r="N239" s="264"/>
      <c r="O239" s="264"/>
      <c r="P239" s="521"/>
      <c r="Q239" s="521"/>
      <c r="R239" s="521"/>
      <c r="S239" s="521"/>
      <c r="T239" s="265"/>
      <c r="U239" s="265"/>
      <c r="V239" s="265"/>
      <c r="W239" s="265"/>
      <c r="X239" s="265"/>
    </row>
    <row r="240" spans="8:24" x14ac:dyDescent="0.25">
      <c r="H240" s="264"/>
      <c r="I240" s="520"/>
      <c r="J240" s="520"/>
      <c r="K240" s="520"/>
      <c r="L240" s="520"/>
      <c r="M240" s="520"/>
      <c r="N240" s="264"/>
      <c r="O240" s="264"/>
      <c r="P240" s="521"/>
      <c r="Q240" s="521"/>
      <c r="R240" s="521"/>
      <c r="S240" s="521"/>
      <c r="T240" s="265"/>
      <c r="U240" s="265"/>
      <c r="V240" s="265"/>
      <c r="W240" s="265"/>
      <c r="X240" s="265"/>
    </row>
    <row r="241" spans="8:24" x14ac:dyDescent="0.25">
      <c r="H241" s="264"/>
      <c r="I241" s="282"/>
      <c r="J241" s="282"/>
      <c r="K241" s="282"/>
      <c r="L241" s="282"/>
      <c r="M241" s="282"/>
      <c r="N241" s="264"/>
      <c r="O241" s="264"/>
      <c r="P241" s="285"/>
      <c r="Q241" s="285"/>
      <c r="R241" s="285"/>
      <c r="S241" s="285"/>
      <c r="T241" s="265"/>
      <c r="U241" s="265"/>
      <c r="V241" s="265"/>
      <c r="W241" s="265"/>
      <c r="X241" s="265"/>
    </row>
    <row r="242" spans="8:24" x14ac:dyDescent="0.25">
      <c r="H242" s="264"/>
      <c r="I242" s="282"/>
      <c r="J242" s="282"/>
      <c r="K242" s="287"/>
      <c r="L242" s="288"/>
      <c r="M242" s="289"/>
      <c r="N242" s="264"/>
      <c r="O242" s="264"/>
      <c r="P242" s="290"/>
      <c r="Q242" s="291"/>
      <c r="R242" s="292"/>
      <c r="S242" s="293"/>
      <c r="T242" s="265"/>
      <c r="U242" s="292"/>
      <c r="V242" s="265"/>
      <c r="W242" s="265"/>
      <c r="X242" s="265"/>
    </row>
    <row r="243" spans="8:24" x14ac:dyDescent="0.25">
      <c r="H243" s="264"/>
      <c r="I243" s="282"/>
      <c r="J243" s="282"/>
      <c r="K243" s="287"/>
      <c r="L243" s="288"/>
      <c r="M243" s="289"/>
      <c r="N243" s="264"/>
      <c r="O243" s="264"/>
      <c r="P243" s="290"/>
      <c r="Q243" s="291"/>
      <c r="R243" s="292"/>
      <c r="S243" s="293"/>
      <c r="T243" s="265"/>
      <c r="U243" s="292"/>
      <c r="V243" s="265"/>
      <c r="W243" s="265"/>
      <c r="X243" s="265"/>
    </row>
    <row r="244" spans="8:24" x14ac:dyDescent="0.25">
      <c r="H244" s="264"/>
      <c r="I244" s="282"/>
      <c r="J244" s="282"/>
      <c r="K244" s="287"/>
      <c r="L244" s="288"/>
      <c r="M244" s="289"/>
      <c r="N244" s="264"/>
      <c r="O244" s="264"/>
      <c r="P244" s="290"/>
      <c r="Q244" s="291"/>
      <c r="R244" s="292"/>
      <c r="S244" s="293"/>
      <c r="T244" s="265"/>
      <c r="U244" s="292"/>
      <c r="V244" s="265"/>
      <c r="W244" s="265"/>
      <c r="X244" s="265"/>
    </row>
    <row r="245" spans="8:24" x14ac:dyDescent="0.25">
      <c r="H245" s="264"/>
      <c r="I245" s="282"/>
      <c r="J245" s="282"/>
      <c r="K245" s="287"/>
      <c r="L245" s="288"/>
      <c r="M245" s="289"/>
      <c r="N245" s="264"/>
      <c r="O245" s="264"/>
      <c r="P245" s="290"/>
      <c r="Q245" s="291"/>
      <c r="R245" s="292"/>
      <c r="S245" s="293"/>
      <c r="T245" s="265"/>
      <c r="U245" s="292"/>
      <c r="V245" s="265"/>
      <c r="W245" s="265"/>
      <c r="X245" s="265"/>
    </row>
    <row r="246" spans="8:24" x14ac:dyDescent="0.25">
      <c r="H246" s="264"/>
      <c r="I246" s="282"/>
      <c r="J246" s="282"/>
      <c r="K246" s="287"/>
      <c r="L246" s="288"/>
      <c r="M246" s="289"/>
      <c r="N246" s="264"/>
      <c r="O246" s="264"/>
      <c r="P246" s="290"/>
      <c r="Q246" s="291"/>
      <c r="R246" s="292"/>
      <c r="S246" s="293"/>
      <c r="T246" s="265"/>
      <c r="U246" s="292"/>
      <c r="V246" s="265"/>
      <c r="W246" s="265"/>
      <c r="X246" s="265"/>
    </row>
    <row r="247" spans="8:24" x14ac:dyDescent="0.25">
      <c r="H247" s="264"/>
      <c r="I247" s="282"/>
      <c r="J247" s="282"/>
      <c r="K247" s="287"/>
      <c r="L247" s="288"/>
      <c r="M247" s="289"/>
      <c r="N247" s="264"/>
      <c r="O247" s="264"/>
      <c r="P247" s="290"/>
      <c r="Q247" s="291"/>
      <c r="R247" s="292"/>
      <c r="S247" s="293"/>
      <c r="T247" s="265"/>
      <c r="U247" s="292"/>
      <c r="V247" s="265"/>
      <c r="W247" s="265"/>
      <c r="X247" s="265"/>
    </row>
    <row r="248" spans="8:24" x14ac:dyDescent="0.25">
      <c r="H248" s="264"/>
      <c r="I248" s="282"/>
      <c r="J248" s="282"/>
      <c r="K248" s="287"/>
      <c r="L248" s="288"/>
      <c r="M248" s="289"/>
      <c r="N248" s="264"/>
      <c r="O248" s="264"/>
      <c r="P248" s="290"/>
      <c r="Q248" s="291"/>
      <c r="R248" s="296"/>
      <c r="S248" s="293"/>
      <c r="T248" s="265"/>
      <c r="U248" s="305"/>
      <c r="V248" s="265"/>
      <c r="W248" s="265"/>
      <c r="X248" s="265"/>
    </row>
    <row r="249" spans="8:24" x14ac:dyDescent="0.25">
      <c r="H249" s="264"/>
      <c r="I249" s="282"/>
      <c r="J249" s="282"/>
      <c r="K249" s="287"/>
      <c r="L249" s="288"/>
      <c r="M249" s="289"/>
      <c r="N249" s="264"/>
      <c r="O249" s="264"/>
      <c r="P249" s="290"/>
      <c r="Q249" s="291"/>
      <c r="R249" s="296"/>
      <c r="S249" s="293"/>
      <c r="T249" s="265"/>
      <c r="U249" s="296"/>
      <c r="V249" s="265"/>
      <c r="W249" s="265"/>
      <c r="X249" s="265"/>
    </row>
    <row r="250" spans="8:24" x14ac:dyDescent="0.25">
      <c r="H250" s="264"/>
      <c r="I250" s="282"/>
      <c r="J250" s="282"/>
      <c r="K250" s="287"/>
      <c r="L250" s="288"/>
      <c r="M250" s="289"/>
      <c r="N250" s="264"/>
      <c r="O250" s="264"/>
      <c r="P250" s="290"/>
      <c r="Q250" s="291"/>
      <c r="R250" s="296"/>
      <c r="S250" s="293"/>
      <c r="T250" s="265"/>
      <c r="U250" s="296"/>
      <c r="V250" s="265"/>
      <c r="W250" s="265"/>
      <c r="X250" s="265"/>
    </row>
    <row r="251" spans="8:24" x14ac:dyDescent="0.25">
      <c r="H251" s="264"/>
      <c r="I251" s="282"/>
      <c r="J251" s="282"/>
      <c r="K251" s="287"/>
      <c r="L251" s="295"/>
      <c r="M251" s="289"/>
      <c r="N251" s="264"/>
      <c r="O251" s="264"/>
      <c r="P251" s="290"/>
      <c r="Q251" s="291"/>
      <c r="R251" s="296"/>
      <c r="S251" s="293"/>
      <c r="T251" s="265"/>
      <c r="U251" s="296"/>
      <c r="V251" s="265"/>
      <c r="W251" s="265"/>
      <c r="X251" s="265"/>
    </row>
    <row r="252" spans="8:24" x14ac:dyDescent="0.25">
      <c r="H252" s="264"/>
      <c r="I252" s="282"/>
      <c r="J252" s="282"/>
      <c r="K252" s="287"/>
      <c r="L252" s="295"/>
      <c r="M252" s="289"/>
      <c r="N252" s="264"/>
      <c r="O252" s="264"/>
      <c r="P252" s="290"/>
      <c r="Q252" s="291"/>
      <c r="R252" s="296"/>
      <c r="S252" s="293"/>
      <c r="T252" s="265"/>
      <c r="U252" s="296"/>
      <c r="V252" s="265"/>
      <c r="W252" s="265"/>
      <c r="X252" s="265"/>
    </row>
    <row r="253" spans="8:24" x14ac:dyDescent="0.25">
      <c r="H253" s="264"/>
      <c r="I253" s="282"/>
      <c r="J253" s="282"/>
      <c r="K253" s="287"/>
      <c r="L253" s="295"/>
      <c r="M253" s="289"/>
      <c r="N253" s="264"/>
      <c r="O253" s="264"/>
      <c r="P253" s="290"/>
      <c r="Q253" s="291"/>
      <c r="R253" s="296"/>
      <c r="S253" s="293"/>
      <c r="T253" s="265"/>
      <c r="U253" s="296"/>
      <c r="V253" s="265"/>
      <c r="W253" s="265"/>
      <c r="X253" s="265"/>
    </row>
    <row r="254" spans="8:24" x14ac:dyDescent="0.25">
      <c r="H254" s="264"/>
      <c r="I254" s="282"/>
      <c r="J254" s="282"/>
      <c r="K254" s="287"/>
      <c r="L254" s="295"/>
      <c r="M254" s="289"/>
      <c r="N254" s="264"/>
      <c r="O254" s="264"/>
      <c r="P254" s="290"/>
      <c r="Q254" s="291"/>
      <c r="R254" s="296"/>
      <c r="S254" s="293"/>
      <c r="T254" s="265"/>
      <c r="U254" s="296"/>
      <c r="V254" s="265"/>
      <c r="W254" s="265"/>
      <c r="X254" s="265"/>
    </row>
    <row r="255" spans="8:24" x14ac:dyDescent="0.25">
      <c r="H255" s="264"/>
      <c r="I255" s="282"/>
      <c r="J255" s="282"/>
      <c r="K255" s="287"/>
      <c r="L255" s="295"/>
      <c r="M255" s="289"/>
      <c r="N255" s="264"/>
      <c r="O255" s="264"/>
      <c r="P255" s="290"/>
      <c r="Q255" s="291"/>
      <c r="R255" s="296"/>
      <c r="S255" s="293"/>
      <c r="T255" s="265"/>
      <c r="U255" s="296"/>
      <c r="V255" s="265"/>
      <c r="W255" s="265"/>
      <c r="X255" s="265"/>
    </row>
    <row r="256" spans="8:24" x14ac:dyDescent="0.25">
      <c r="H256" s="264"/>
      <c r="I256" s="282"/>
      <c r="J256" s="282"/>
      <c r="K256" s="287"/>
      <c r="L256" s="295"/>
      <c r="M256" s="289"/>
      <c r="N256" s="264"/>
      <c r="O256" s="264"/>
      <c r="P256" s="290"/>
      <c r="Q256" s="291"/>
      <c r="R256" s="296"/>
      <c r="S256" s="293"/>
      <c r="T256" s="265"/>
      <c r="U256" s="296"/>
      <c r="V256" s="265"/>
      <c r="W256" s="265"/>
      <c r="X256" s="265"/>
    </row>
    <row r="257" spans="1:24" x14ac:dyDescent="0.25">
      <c r="H257" s="264"/>
      <c r="I257" s="282"/>
      <c r="J257" s="282"/>
      <c r="K257" s="287"/>
      <c r="L257" s="295"/>
      <c r="M257" s="289"/>
      <c r="N257" s="264"/>
      <c r="O257" s="264"/>
      <c r="P257" s="290"/>
      <c r="Q257" s="291"/>
      <c r="R257" s="296"/>
      <c r="S257" s="293"/>
      <c r="T257" s="265"/>
      <c r="U257" s="296"/>
      <c r="V257" s="265"/>
      <c r="W257" s="265"/>
      <c r="X257" s="265"/>
    </row>
    <row r="258" spans="1:24" x14ac:dyDescent="0.25">
      <c r="H258" s="264"/>
      <c r="I258" s="282"/>
      <c r="J258" s="282"/>
      <c r="K258" s="287"/>
      <c r="L258" s="295"/>
      <c r="M258" s="289"/>
      <c r="N258" s="264"/>
      <c r="O258" s="264"/>
      <c r="P258" s="290"/>
      <c r="Q258" s="291"/>
      <c r="R258" s="296"/>
      <c r="S258" s="293"/>
      <c r="T258" s="265"/>
      <c r="U258" s="296"/>
      <c r="V258" s="265"/>
      <c r="W258" s="265"/>
      <c r="X258" s="265"/>
    </row>
    <row r="259" spans="1:24" x14ac:dyDescent="0.25">
      <c r="H259" s="264"/>
      <c r="I259" s="282"/>
      <c r="J259" s="282"/>
      <c r="K259" s="287"/>
      <c r="L259" s="295"/>
      <c r="M259" s="289"/>
      <c r="N259" s="264"/>
      <c r="O259" s="264"/>
      <c r="P259" s="290"/>
      <c r="Q259" s="291"/>
      <c r="R259" s="296"/>
      <c r="S259" s="293"/>
      <c r="T259" s="265"/>
      <c r="U259" s="296"/>
      <c r="V259" s="265"/>
      <c r="W259" s="265"/>
      <c r="X259" s="265"/>
    </row>
    <row r="260" spans="1:24" x14ac:dyDescent="0.25">
      <c r="H260" s="264"/>
      <c r="I260" s="282"/>
      <c r="J260" s="282"/>
      <c r="K260" s="287"/>
      <c r="L260" s="295"/>
      <c r="M260" s="289"/>
      <c r="N260" s="264"/>
      <c r="O260" s="264"/>
      <c r="P260" s="290"/>
      <c r="Q260" s="291"/>
      <c r="R260" s="296"/>
      <c r="S260" s="293"/>
      <c r="T260" s="265"/>
      <c r="U260" s="296"/>
      <c r="V260" s="265"/>
      <c r="W260" s="265"/>
      <c r="X260" s="265"/>
    </row>
    <row r="261" spans="1:24" x14ac:dyDescent="0.25">
      <c r="H261" s="264"/>
      <c r="I261" s="282"/>
      <c r="J261" s="282"/>
      <c r="K261" s="287"/>
      <c r="L261" s="295"/>
      <c r="M261" s="289"/>
      <c r="N261" s="264"/>
      <c r="O261" s="264"/>
      <c r="P261" s="290"/>
      <c r="Q261" s="291"/>
      <c r="R261" s="296"/>
      <c r="S261" s="293"/>
      <c r="T261" s="265"/>
      <c r="U261" s="296"/>
      <c r="V261" s="265"/>
      <c r="W261" s="265"/>
      <c r="X261" s="265"/>
    </row>
    <row r="262" spans="1:24" x14ac:dyDescent="0.25">
      <c r="H262" s="264"/>
      <c r="I262" s="282"/>
      <c r="J262" s="282"/>
      <c r="K262" s="287"/>
      <c r="L262" s="295"/>
      <c r="M262" s="289"/>
      <c r="N262" s="264"/>
      <c r="O262" s="264"/>
      <c r="P262" s="290"/>
      <c r="Q262" s="291"/>
      <c r="R262" s="296"/>
      <c r="S262" s="293"/>
      <c r="T262" s="265"/>
      <c r="U262" s="296"/>
      <c r="V262" s="265"/>
      <c r="W262" s="265"/>
      <c r="X262" s="265"/>
    </row>
    <row r="263" spans="1:24" x14ac:dyDescent="0.25">
      <c r="H263" s="264"/>
      <c r="I263" s="282"/>
      <c r="J263" s="282"/>
      <c r="K263" s="298"/>
      <c r="L263" s="298"/>
      <c r="M263" s="300"/>
      <c r="N263" s="264"/>
      <c r="O263" s="264"/>
      <c r="P263" s="301"/>
      <c r="Q263" s="302"/>
      <c r="R263" s="302"/>
      <c r="S263" s="304"/>
      <c r="T263" s="265"/>
      <c r="U263" s="265"/>
      <c r="V263" s="265"/>
      <c r="W263" s="265"/>
      <c r="X263" s="265"/>
    </row>
    <row r="264" spans="1:24" ht="18.75" x14ac:dyDescent="0.3">
      <c r="H264" s="263"/>
      <c r="I264" s="264"/>
      <c r="K264" s="264"/>
      <c r="L264" s="264"/>
      <c r="M264" s="264"/>
      <c r="N264" s="264"/>
      <c r="O264" s="264"/>
      <c r="P264" s="265"/>
      <c r="Q264" s="265"/>
      <c r="R264" s="265"/>
      <c r="S264" s="265"/>
      <c r="T264" s="265"/>
      <c r="U264" s="265"/>
      <c r="V264" s="265"/>
      <c r="W264" s="265"/>
      <c r="X264" s="265"/>
    </row>
    <row r="265" spans="1:24" ht="14.25" customHeight="1" x14ac:dyDescent="0.3">
      <c r="H265" s="263"/>
      <c r="I265" s="264"/>
      <c r="K265" s="264"/>
      <c r="L265" s="264"/>
      <c r="M265" s="264"/>
      <c r="N265" s="264"/>
      <c r="O265" s="264"/>
      <c r="P265" s="265"/>
      <c r="Q265" s="265"/>
      <c r="R265" s="265"/>
      <c r="S265" s="265"/>
      <c r="T265" s="265"/>
      <c r="U265" s="265"/>
      <c r="V265" s="265"/>
      <c r="W265" s="265"/>
      <c r="X265" s="265"/>
    </row>
    <row r="266" spans="1:24" ht="18.75" x14ac:dyDescent="0.3">
      <c r="H266" s="263"/>
      <c r="I266" s="264"/>
      <c r="K266" s="264"/>
      <c r="L266" s="264"/>
      <c r="M266" s="264"/>
      <c r="N266" s="264"/>
      <c r="O266" s="264"/>
      <c r="P266" s="265"/>
      <c r="Q266" s="265"/>
      <c r="R266" s="265"/>
      <c r="S266" s="265"/>
      <c r="T266" s="265"/>
      <c r="U266" s="265"/>
      <c r="V266" s="265"/>
      <c r="W266" s="265"/>
      <c r="X266" s="265"/>
    </row>
    <row r="267" spans="1:24" ht="21.75" customHeight="1" x14ac:dyDescent="0.25">
      <c r="H267" s="264"/>
      <c r="M267" s="270"/>
      <c r="P267" s="265"/>
      <c r="Q267" s="265"/>
      <c r="R267" s="265"/>
      <c r="S267" s="271"/>
      <c r="T267" s="265"/>
      <c r="U267" s="271"/>
      <c r="V267" s="265"/>
      <c r="W267" s="265"/>
      <c r="X267" s="265"/>
    </row>
    <row r="268" spans="1:24" ht="19.5" thickBot="1" x14ac:dyDescent="0.35">
      <c r="A268" s="266"/>
      <c r="B268" s="266"/>
      <c r="H268" s="263"/>
      <c r="I268" s="264"/>
      <c r="K268" s="264"/>
      <c r="L268" s="264"/>
      <c r="M268" s="264"/>
      <c r="N268" s="264"/>
      <c r="O268" s="264"/>
      <c r="P268" s="265"/>
      <c r="Q268" s="265"/>
      <c r="R268" s="265"/>
      <c r="S268" s="265"/>
      <c r="T268" s="265"/>
      <c r="U268" s="265"/>
      <c r="V268" s="265"/>
      <c r="W268" s="265"/>
      <c r="X268" s="265"/>
    </row>
    <row r="269" spans="1:24" ht="23.25" customHeight="1" thickBot="1" x14ac:dyDescent="0.35">
      <c r="A269" s="388" t="s">
        <v>363</v>
      </c>
      <c r="B269" s="389"/>
      <c r="C269" s="389"/>
      <c r="D269" s="389"/>
      <c r="E269" s="389"/>
      <c r="F269" s="390" t="e">
        <f>#REF!+F173+F80</f>
        <v>#REF!</v>
      </c>
    </row>
  </sheetData>
  <mergeCells count="24">
    <mergeCell ref="I95:M95"/>
    <mergeCell ref="P95:S95"/>
    <mergeCell ref="I96:M96"/>
    <mergeCell ref="P96:S96"/>
    <mergeCell ref="I147:M147"/>
    <mergeCell ref="P147:S147"/>
    <mergeCell ref="I148:M148"/>
    <mergeCell ref="P148:S148"/>
    <mergeCell ref="I121:M121"/>
    <mergeCell ref="P121:S121"/>
    <mergeCell ref="I122:M122"/>
    <mergeCell ref="P122:S122"/>
    <mergeCell ref="I185:M185"/>
    <mergeCell ref="P185:S185"/>
    <mergeCell ref="I186:M186"/>
    <mergeCell ref="P186:S186"/>
    <mergeCell ref="I212:M212"/>
    <mergeCell ref="P212:S212"/>
    <mergeCell ref="I213:M213"/>
    <mergeCell ref="P213:S213"/>
    <mergeCell ref="I239:M239"/>
    <mergeCell ref="P239:S239"/>
    <mergeCell ref="I240:M240"/>
    <mergeCell ref="P240:S240"/>
  </mergeCells>
  <pageMargins left="0.70866141732283472" right="0.70866141732283472" top="0.78740157480314965" bottom="0.78740157480314965" header="0.31496062992125984" footer="0.31496062992125984"/>
  <pageSetup paperSize="9" scale="79" fitToHeight="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181"/>
  <sheetViews>
    <sheetView zoomScale="85" zoomScaleNormal="85" workbookViewId="0">
      <pane xSplit="2" ySplit="4" topLeftCell="E5" activePane="bottomRight" state="frozen"/>
      <selection activeCell="B24" sqref="B24"/>
      <selection pane="topRight" activeCell="B24" sqref="B24"/>
      <selection pane="bottomLeft" activeCell="B24" sqref="B24"/>
      <selection pane="bottomRight" activeCell="H106" sqref="H106"/>
    </sheetView>
  </sheetViews>
  <sheetFormatPr defaultRowHeight="12.75" x14ac:dyDescent="0.2"/>
  <cols>
    <col min="1" max="1" width="43.140625" customWidth="1"/>
    <col min="2" max="2" width="12.28515625" customWidth="1"/>
    <col min="3" max="20" width="12.7109375" customWidth="1"/>
    <col min="21" max="22" width="13.140625" customWidth="1"/>
    <col min="23" max="23" width="13.85546875" customWidth="1"/>
  </cols>
  <sheetData>
    <row r="1" spans="1:23" ht="27.75" customHeight="1" x14ac:dyDescent="0.25">
      <c r="A1" s="8" t="s">
        <v>52</v>
      </c>
    </row>
    <row r="2" spans="1:23" ht="27.75" customHeight="1" thickBot="1" x14ac:dyDescent="0.3">
      <c r="A2" s="8" t="s">
        <v>137</v>
      </c>
    </row>
    <row r="3" spans="1:23" s="1" customFormat="1" ht="40.5" customHeight="1" thickBot="1" x14ac:dyDescent="0.25">
      <c r="A3" s="474" t="s">
        <v>51</v>
      </c>
      <c r="B3" s="481"/>
      <c r="C3" s="481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82"/>
      <c r="T3" s="482"/>
      <c r="U3" s="482"/>
      <c r="V3" s="482"/>
      <c r="W3" s="483"/>
    </row>
    <row r="4" spans="1:23" ht="33.75" customHeight="1" thickBot="1" x14ac:dyDescent="0.25">
      <c r="A4" s="479" t="s">
        <v>13</v>
      </c>
      <c r="B4" s="480"/>
      <c r="C4" s="3" t="s">
        <v>0</v>
      </c>
      <c r="D4" s="3" t="s">
        <v>1</v>
      </c>
      <c r="E4" s="3" t="s">
        <v>2</v>
      </c>
      <c r="F4" s="4" t="s">
        <v>3</v>
      </c>
      <c r="G4" s="3" t="s">
        <v>39</v>
      </c>
      <c r="H4" s="4" t="s">
        <v>4</v>
      </c>
      <c r="I4" s="3" t="s">
        <v>5</v>
      </c>
      <c r="J4" s="4" t="s">
        <v>6</v>
      </c>
      <c r="K4" s="3" t="s">
        <v>7</v>
      </c>
      <c r="L4" s="4" t="s">
        <v>8</v>
      </c>
      <c r="M4" s="3" t="s">
        <v>9</v>
      </c>
      <c r="N4" s="3" t="s">
        <v>10</v>
      </c>
      <c r="O4" s="3" t="s">
        <v>40</v>
      </c>
      <c r="P4" s="3" t="s">
        <v>41</v>
      </c>
      <c r="Q4" s="3" t="s">
        <v>42</v>
      </c>
      <c r="R4" s="3" t="s">
        <v>43</v>
      </c>
      <c r="S4" s="3" t="s">
        <v>54</v>
      </c>
      <c r="T4" s="3" t="s">
        <v>55</v>
      </c>
      <c r="U4" s="3" t="s">
        <v>56</v>
      </c>
      <c r="V4" s="3" t="s">
        <v>57</v>
      </c>
      <c r="W4" s="3" t="s">
        <v>58</v>
      </c>
    </row>
    <row r="5" spans="1:23" ht="39.950000000000003" customHeight="1" thickBot="1" x14ac:dyDescent="0.25">
      <c r="A5" s="2" t="s">
        <v>49</v>
      </c>
      <c r="B5" s="2" t="s">
        <v>44</v>
      </c>
      <c r="C5" s="34">
        <v>1458</v>
      </c>
      <c r="D5" s="34">
        <v>708</v>
      </c>
      <c r="E5" s="34">
        <v>426</v>
      </c>
      <c r="F5" s="34">
        <v>228</v>
      </c>
      <c r="G5" s="34">
        <v>324</v>
      </c>
      <c r="H5" s="34">
        <v>204</v>
      </c>
      <c r="I5" s="34">
        <v>414</v>
      </c>
      <c r="J5" s="34">
        <v>222</v>
      </c>
      <c r="K5" s="34">
        <v>546</v>
      </c>
      <c r="L5" s="34">
        <v>330</v>
      </c>
      <c r="M5" s="34">
        <v>90</v>
      </c>
      <c r="N5" s="34">
        <v>60</v>
      </c>
      <c r="O5" s="34">
        <v>0.1</v>
      </c>
      <c r="P5" s="34">
        <v>0.1</v>
      </c>
      <c r="Q5" s="34">
        <v>0.1</v>
      </c>
      <c r="R5" s="34">
        <v>0.1</v>
      </c>
      <c r="S5" s="34">
        <v>0.1</v>
      </c>
      <c r="T5" s="34">
        <v>0.1</v>
      </c>
      <c r="U5" s="34">
        <v>0.1</v>
      </c>
      <c r="V5" s="34">
        <v>0.1</v>
      </c>
      <c r="W5" s="34">
        <v>0.1</v>
      </c>
    </row>
    <row r="6" spans="1:23" s="15" customFormat="1" ht="39.950000000000003" customHeight="1" thickBot="1" x14ac:dyDescent="0.25">
      <c r="A6" s="13" t="s">
        <v>48</v>
      </c>
      <c r="B6" s="13" t="s">
        <v>44</v>
      </c>
      <c r="C6" s="34">
        <v>0.1</v>
      </c>
      <c r="D6" s="34">
        <v>744</v>
      </c>
      <c r="E6" s="34">
        <v>1800</v>
      </c>
      <c r="F6" s="34">
        <v>2604</v>
      </c>
      <c r="G6" s="34">
        <v>5328</v>
      </c>
      <c r="H6" s="34">
        <v>4848</v>
      </c>
      <c r="I6" s="34">
        <v>4428</v>
      </c>
      <c r="J6" s="34">
        <v>5580</v>
      </c>
      <c r="K6" s="34">
        <v>7332</v>
      </c>
      <c r="L6" s="34">
        <v>2340</v>
      </c>
      <c r="M6" s="34">
        <v>468</v>
      </c>
      <c r="N6" s="34">
        <v>4896</v>
      </c>
      <c r="O6" s="34">
        <v>564</v>
      </c>
      <c r="P6" s="34">
        <v>1380</v>
      </c>
      <c r="Q6" s="34">
        <v>0.1</v>
      </c>
      <c r="R6" s="34">
        <v>0.1</v>
      </c>
      <c r="S6" s="34">
        <v>0.1</v>
      </c>
      <c r="T6" s="34">
        <v>144</v>
      </c>
      <c r="U6" s="34">
        <v>0.1</v>
      </c>
      <c r="V6" s="34">
        <v>0.1</v>
      </c>
      <c r="W6" s="34">
        <v>0.1</v>
      </c>
    </row>
    <row r="7" spans="1:23" s="15" customFormat="1" ht="39.950000000000003" customHeight="1" thickBot="1" x14ac:dyDescent="0.25">
      <c r="A7" s="16" t="s">
        <v>47</v>
      </c>
      <c r="B7" s="13" t="s">
        <v>45</v>
      </c>
      <c r="C7" s="34">
        <v>81</v>
      </c>
      <c r="D7" s="34">
        <v>42</v>
      </c>
      <c r="E7" s="34">
        <v>22</v>
      </c>
      <c r="F7" s="34">
        <v>60</v>
      </c>
      <c r="G7" s="34">
        <v>43</v>
      </c>
      <c r="H7" s="34">
        <v>34</v>
      </c>
      <c r="I7" s="34">
        <v>47</v>
      </c>
      <c r="J7" s="34">
        <v>33</v>
      </c>
      <c r="K7" s="34">
        <v>12</v>
      </c>
      <c r="L7" s="34">
        <v>22</v>
      </c>
      <c r="M7" s="34">
        <v>0.1</v>
      </c>
      <c r="N7" s="34">
        <v>0.1</v>
      </c>
      <c r="O7" s="34">
        <v>8</v>
      </c>
      <c r="P7" s="34">
        <v>4</v>
      </c>
      <c r="Q7" s="34">
        <v>0.1</v>
      </c>
      <c r="R7" s="34">
        <v>0.1</v>
      </c>
      <c r="S7" s="34">
        <v>0.1</v>
      </c>
      <c r="T7" s="34">
        <v>0.1</v>
      </c>
      <c r="U7" s="34">
        <v>0.1</v>
      </c>
      <c r="V7" s="34">
        <v>0.1</v>
      </c>
      <c r="W7" s="34">
        <v>0.1</v>
      </c>
    </row>
    <row r="8" spans="1:23" ht="50.25" customHeight="1" thickBot="1" x14ac:dyDescent="0.25">
      <c r="A8" s="12" t="s">
        <v>135</v>
      </c>
      <c r="B8" s="2" t="s">
        <v>45</v>
      </c>
      <c r="C8" s="34">
        <v>109</v>
      </c>
      <c r="D8" s="34">
        <v>92</v>
      </c>
      <c r="E8" s="34">
        <v>109</v>
      </c>
      <c r="F8" s="34">
        <v>118</v>
      </c>
      <c r="G8" s="34">
        <v>202</v>
      </c>
      <c r="H8" s="34">
        <v>119</v>
      </c>
      <c r="I8" s="34">
        <v>107</v>
      </c>
      <c r="J8" s="34">
        <v>87</v>
      </c>
      <c r="K8" s="34">
        <v>190</v>
      </c>
      <c r="L8" s="34">
        <v>63</v>
      </c>
      <c r="M8" s="34">
        <v>1</v>
      </c>
      <c r="N8" s="34">
        <v>12</v>
      </c>
      <c r="O8" s="34">
        <v>42</v>
      </c>
      <c r="P8" s="34">
        <v>14</v>
      </c>
      <c r="Q8" s="34">
        <v>0.1</v>
      </c>
      <c r="R8" s="34">
        <v>0.1</v>
      </c>
      <c r="S8" s="34">
        <v>0.1</v>
      </c>
      <c r="T8" s="34">
        <v>0.1</v>
      </c>
      <c r="U8" s="34">
        <v>0.1</v>
      </c>
      <c r="V8" s="34">
        <v>0.1</v>
      </c>
      <c r="W8" s="34">
        <v>0.1</v>
      </c>
    </row>
    <row r="9" spans="1:23" ht="39.950000000000003" customHeight="1" thickBot="1" x14ac:dyDescent="0.25">
      <c r="A9" s="12" t="s">
        <v>136</v>
      </c>
      <c r="B9" s="2" t="s">
        <v>45</v>
      </c>
      <c r="C9" s="34">
        <v>0.1</v>
      </c>
      <c r="D9" s="34">
        <v>0.1</v>
      </c>
      <c r="E9" s="34">
        <v>0.1</v>
      </c>
      <c r="F9" s="34">
        <v>0.1</v>
      </c>
      <c r="G9" s="34">
        <v>0.1</v>
      </c>
      <c r="H9" s="34">
        <v>4</v>
      </c>
      <c r="I9" s="34">
        <v>1</v>
      </c>
      <c r="J9" s="34">
        <v>0.1</v>
      </c>
      <c r="K9" s="34">
        <v>0.1</v>
      </c>
      <c r="L9" s="34">
        <v>0.1</v>
      </c>
      <c r="M9" s="34">
        <v>0.1</v>
      </c>
      <c r="N9" s="34">
        <v>0.1</v>
      </c>
      <c r="O9" s="34">
        <v>0.1</v>
      </c>
      <c r="P9" s="34">
        <v>0.1</v>
      </c>
      <c r="Q9" s="34">
        <v>0.1</v>
      </c>
      <c r="R9" s="34">
        <v>0.1</v>
      </c>
      <c r="S9" s="34">
        <v>0.1</v>
      </c>
      <c r="T9" s="34">
        <v>0.1</v>
      </c>
      <c r="U9" s="34">
        <v>0.1</v>
      </c>
      <c r="V9" s="34">
        <v>0.1</v>
      </c>
      <c r="W9" s="34">
        <v>0.1</v>
      </c>
    </row>
    <row r="10" spans="1:23" ht="54" customHeight="1" thickBot="1" x14ac:dyDescent="0.25">
      <c r="A10" s="12" t="s">
        <v>50</v>
      </c>
      <c r="B10" s="2" t="s">
        <v>45</v>
      </c>
      <c r="C10" s="34">
        <v>660</v>
      </c>
      <c r="D10" s="34">
        <v>371</v>
      </c>
      <c r="E10" s="34">
        <v>810</v>
      </c>
      <c r="F10" s="34">
        <v>837</v>
      </c>
      <c r="G10" s="34">
        <v>942</v>
      </c>
      <c r="H10" s="34">
        <v>661</v>
      </c>
      <c r="I10" s="34">
        <v>852</v>
      </c>
      <c r="J10" s="34">
        <v>505</v>
      </c>
      <c r="K10" s="34">
        <v>1341</v>
      </c>
      <c r="L10" s="34">
        <v>435</v>
      </c>
      <c r="M10" s="34">
        <v>147</v>
      </c>
      <c r="N10" s="34">
        <v>313</v>
      </c>
      <c r="O10" s="34">
        <v>105</v>
      </c>
      <c r="P10" s="34">
        <v>50</v>
      </c>
      <c r="Q10" s="34">
        <v>0.1</v>
      </c>
      <c r="R10" s="34">
        <v>0.1</v>
      </c>
      <c r="S10" s="34">
        <v>12</v>
      </c>
      <c r="T10" s="34">
        <v>0.1</v>
      </c>
      <c r="U10" s="34">
        <v>0.1</v>
      </c>
      <c r="V10" s="34">
        <v>0.1</v>
      </c>
      <c r="W10" s="34">
        <v>0.1</v>
      </c>
    </row>
    <row r="11" spans="1:23" ht="54" customHeight="1" thickBot="1" x14ac:dyDescent="0.25">
      <c r="A11" s="12" t="s">
        <v>132</v>
      </c>
      <c r="B11" s="2" t="s">
        <v>45</v>
      </c>
      <c r="C11" s="34">
        <v>0.1</v>
      </c>
      <c r="D11" s="34">
        <v>9</v>
      </c>
      <c r="E11" s="34">
        <v>9</v>
      </c>
      <c r="F11" s="34">
        <v>9</v>
      </c>
      <c r="G11" s="34">
        <v>1</v>
      </c>
      <c r="H11" s="34">
        <v>24</v>
      </c>
      <c r="I11" s="34">
        <v>0.1</v>
      </c>
      <c r="J11" s="34">
        <v>39</v>
      </c>
      <c r="K11" s="34">
        <v>9</v>
      </c>
      <c r="L11" s="34">
        <v>0.1</v>
      </c>
      <c r="M11" s="34">
        <v>6</v>
      </c>
      <c r="N11" s="34">
        <v>75</v>
      </c>
      <c r="O11" s="34">
        <v>1</v>
      </c>
      <c r="P11" s="34">
        <v>111</v>
      </c>
      <c r="Q11" s="34">
        <v>0.1</v>
      </c>
      <c r="R11" s="34">
        <v>0.1</v>
      </c>
      <c r="S11" s="34">
        <v>0.1</v>
      </c>
      <c r="T11" s="34">
        <v>18</v>
      </c>
      <c r="U11" s="34">
        <v>0.1</v>
      </c>
      <c r="V11" s="34">
        <v>0.1</v>
      </c>
      <c r="W11" s="34">
        <v>0.1</v>
      </c>
    </row>
    <row r="12" spans="1:23" ht="72" customHeight="1" thickBot="1" x14ac:dyDescent="0.25">
      <c r="A12" s="57" t="s">
        <v>152</v>
      </c>
      <c r="B12" s="19" t="s">
        <v>45</v>
      </c>
      <c r="C12" s="37">
        <v>0.1</v>
      </c>
      <c r="D12" s="37">
        <v>0.1</v>
      </c>
      <c r="E12" s="37">
        <v>0.1</v>
      </c>
      <c r="F12" s="37">
        <v>0.1</v>
      </c>
      <c r="G12" s="37">
        <v>0.1</v>
      </c>
      <c r="H12" s="37">
        <v>0.1</v>
      </c>
      <c r="I12" s="37">
        <v>0.1</v>
      </c>
      <c r="J12" s="37">
        <v>0.1</v>
      </c>
      <c r="K12" s="37">
        <v>0.1</v>
      </c>
      <c r="L12" s="37">
        <v>0.1</v>
      </c>
      <c r="M12" s="37">
        <v>0.1</v>
      </c>
      <c r="N12" s="37">
        <v>0.1</v>
      </c>
      <c r="O12" s="37">
        <v>0.1</v>
      </c>
      <c r="P12" s="37">
        <v>0.1</v>
      </c>
      <c r="Q12" s="37">
        <v>0.1</v>
      </c>
      <c r="R12" s="37">
        <v>0.1</v>
      </c>
      <c r="S12" s="37" t="s">
        <v>26</v>
      </c>
      <c r="T12" s="37" t="s">
        <v>26</v>
      </c>
      <c r="U12" s="37" t="s">
        <v>26</v>
      </c>
      <c r="V12" s="37" t="s">
        <v>26</v>
      </c>
      <c r="W12" s="37" t="s">
        <v>26</v>
      </c>
    </row>
    <row r="13" spans="1:23" ht="18" customHeight="1" thickBot="1" x14ac:dyDescent="0.25">
      <c r="A13" s="6" t="s">
        <v>14</v>
      </c>
      <c r="B13" s="2" t="s">
        <v>45</v>
      </c>
      <c r="C13" s="34">
        <v>6</v>
      </c>
      <c r="D13" s="34">
        <v>7</v>
      </c>
      <c r="E13" s="34">
        <v>2</v>
      </c>
      <c r="F13" s="34">
        <v>14</v>
      </c>
      <c r="G13" s="34">
        <v>2</v>
      </c>
      <c r="H13" s="34">
        <v>0.1</v>
      </c>
      <c r="I13" s="34">
        <v>22</v>
      </c>
      <c r="J13" s="34">
        <v>0.1</v>
      </c>
      <c r="K13" s="34">
        <v>3</v>
      </c>
      <c r="L13" s="34">
        <v>1</v>
      </c>
      <c r="M13" s="34">
        <v>0.1</v>
      </c>
      <c r="N13" s="34">
        <v>0.1</v>
      </c>
      <c r="O13" s="34">
        <v>0.1</v>
      </c>
      <c r="P13" s="34">
        <v>0.1</v>
      </c>
      <c r="Q13" s="34">
        <v>0.1</v>
      </c>
      <c r="R13" s="34">
        <v>0.1</v>
      </c>
      <c r="S13" s="34">
        <v>0.1</v>
      </c>
      <c r="T13" s="34">
        <v>0.1</v>
      </c>
      <c r="U13" s="34">
        <v>0.1</v>
      </c>
      <c r="V13" s="34">
        <v>0.1</v>
      </c>
      <c r="W13" s="34">
        <v>0.1</v>
      </c>
    </row>
    <row r="14" spans="1:23" ht="18" customHeight="1" thickBot="1" x14ac:dyDescent="0.25">
      <c r="A14" s="6" t="s">
        <v>15</v>
      </c>
      <c r="B14" s="2" t="s">
        <v>45</v>
      </c>
      <c r="C14" s="35" t="s">
        <v>26</v>
      </c>
      <c r="D14" s="34">
        <v>0.1</v>
      </c>
      <c r="E14" s="34">
        <v>0.1</v>
      </c>
      <c r="F14" s="34">
        <v>2</v>
      </c>
      <c r="G14" s="34">
        <v>20</v>
      </c>
      <c r="H14" s="34">
        <v>0.1</v>
      </c>
      <c r="I14" s="34">
        <v>2</v>
      </c>
      <c r="J14" s="34">
        <v>0.1</v>
      </c>
      <c r="K14" s="34">
        <v>0.1</v>
      </c>
      <c r="L14" s="34">
        <v>1</v>
      </c>
      <c r="M14" s="34">
        <v>0.1</v>
      </c>
      <c r="N14" s="34">
        <v>0.1</v>
      </c>
      <c r="O14" s="34">
        <v>0.1</v>
      </c>
      <c r="P14" s="34">
        <v>0.1</v>
      </c>
      <c r="Q14" s="34">
        <v>0.1</v>
      </c>
      <c r="R14" s="34">
        <v>0.1</v>
      </c>
      <c r="S14" s="34">
        <v>0.1</v>
      </c>
      <c r="T14" s="34">
        <v>0.1</v>
      </c>
      <c r="U14" s="34">
        <v>0.1</v>
      </c>
      <c r="V14" s="34">
        <v>0.1</v>
      </c>
      <c r="W14" s="34">
        <v>0.1</v>
      </c>
    </row>
    <row r="15" spans="1:23" ht="18" customHeight="1" thickBot="1" x14ac:dyDescent="0.25">
      <c r="A15" s="6" t="s">
        <v>16</v>
      </c>
      <c r="B15" s="2" t="s">
        <v>45</v>
      </c>
      <c r="C15" s="35" t="s">
        <v>26</v>
      </c>
      <c r="D15" s="35" t="s">
        <v>26</v>
      </c>
      <c r="E15" s="34">
        <v>1</v>
      </c>
      <c r="F15" s="34">
        <v>9</v>
      </c>
      <c r="G15" s="34">
        <v>4</v>
      </c>
      <c r="H15" s="34">
        <v>16</v>
      </c>
      <c r="I15" s="34">
        <v>26</v>
      </c>
      <c r="J15" s="34">
        <v>0.1</v>
      </c>
      <c r="K15" s="34">
        <v>0.1</v>
      </c>
      <c r="L15" s="34">
        <v>1</v>
      </c>
      <c r="M15" s="34">
        <v>0.1</v>
      </c>
      <c r="N15" s="34">
        <v>0.1</v>
      </c>
      <c r="O15" s="34">
        <v>0.1</v>
      </c>
      <c r="P15" s="34">
        <v>0.1</v>
      </c>
      <c r="Q15" s="34">
        <v>0.1</v>
      </c>
      <c r="R15" s="34">
        <v>0.1</v>
      </c>
      <c r="S15" s="34">
        <v>0.1</v>
      </c>
      <c r="T15" s="34">
        <v>0.1</v>
      </c>
      <c r="U15" s="34">
        <v>0.1</v>
      </c>
      <c r="V15" s="34">
        <v>0.1</v>
      </c>
      <c r="W15" s="34">
        <v>0.1</v>
      </c>
    </row>
    <row r="16" spans="1:23" ht="18" customHeight="1" thickBot="1" x14ac:dyDescent="0.25">
      <c r="A16" s="7" t="s">
        <v>17</v>
      </c>
      <c r="B16" s="2" t="s">
        <v>45</v>
      </c>
      <c r="C16" s="35" t="s">
        <v>26</v>
      </c>
      <c r="D16" s="35" t="s">
        <v>26</v>
      </c>
      <c r="E16" s="35" t="s">
        <v>26</v>
      </c>
      <c r="F16" s="34">
        <v>1</v>
      </c>
      <c r="G16" s="34">
        <v>12</v>
      </c>
      <c r="H16" s="34">
        <v>10</v>
      </c>
      <c r="I16" s="34">
        <v>43</v>
      </c>
      <c r="J16" s="34">
        <v>0.1</v>
      </c>
      <c r="K16" s="34">
        <v>7</v>
      </c>
      <c r="L16" s="34">
        <v>4</v>
      </c>
      <c r="M16" s="34">
        <v>0.1</v>
      </c>
      <c r="N16" s="34">
        <v>0.1</v>
      </c>
      <c r="O16" s="34">
        <v>0.1</v>
      </c>
      <c r="P16" s="34">
        <v>0.1</v>
      </c>
      <c r="Q16" s="34">
        <v>0.1</v>
      </c>
      <c r="R16" s="34">
        <v>0.1</v>
      </c>
      <c r="S16" s="34">
        <v>0.1</v>
      </c>
      <c r="T16" s="34">
        <v>0.1</v>
      </c>
      <c r="U16" s="34">
        <v>0.1</v>
      </c>
      <c r="V16" s="34">
        <v>0.1</v>
      </c>
      <c r="W16" s="34">
        <v>0.1</v>
      </c>
    </row>
    <row r="17" spans="1:24" ht="18" customHeight="1" thickBot="1" x14ac:dyDescent="0.25">
      <c r="A17" s="6" t="s">
        <v>18</v>
      </c>
      <c r="B17" s="2" t="s">
        <v>45</v>
      </c>
      <c r="C17" s="35" t="s">
        <v>26</v>
      </c>
      <c r="D17" s="35" t="s">
        <v>26</v>
      </c>
      <c r="E17" s="35" t="s">
        <v>26</v>
      </c>
      <c r="F17" s="36" t="s">
        <v>26</v>
      </c>
      <c r="G17" s="34">
        <v>0.1</v>
      </c>
      <c r="H17" s="34">
        <v>13</v>
      </c>
      <c r="I17" s="34">
        <v>4</v>
      </c>
      <c r="J17" s="34">
        <v>2</v>
      </c>
      <c r="K17" s="34">
        <v>16</v>
      </c>
      <c r="L17" s="34">
        <v>2</v>
      </c>
      <c r="M17" s="34">
        <v>0.1</v>
      </c>
      <c r="N17" s="34">
        <v>0.1</v>
      </c>
      <c r="O17" s="34">
        <v>0.1</v>
      </c>
      <c r="P17" s="34">
        <v>0.1</v>
      </c>
      <c r="Q17" s="34">
        <v>0.1</v>
      </c>
      <c r="R17" s="34">
        <v>0.1</v>
      </c>
      <c r="S17" s="34">
        <v>0.1</v>
      </c>
      <c r="T17" s="34">
        <v>0.1</v>
      </c>
      <c r="U17" s="34">
        <v>0.1</v>
      </c>
      <c r="V17" s="34">
        <v>0.1</v>
      </c>
      <c r="W17" s="34">
        <v>0.1</v>
      </c>
    </row>
    <row r="18" spans="1:24" ht="18" customHeight="1" thickBot="1" x14ac:dyDescent="0.25">
      <c r="A18" s="7" t="s">
        <v>19</v>
      </c>
      <c r="B18" s="2" t="s">
        <v>45</v>
      </c>
      <c r="C18" s="35" t="s">
        <v>26</v>
      </c>
      <c r="D18" s="35" t="s">
        <v>26</v>
      </c>
      <c r="E18" s="35" t="s">
        <v>26</v>
      </c>
      <c r="F18" s="36" t="s">
        <v>26</v>
      </c>
      <c r="G18" s="35" t="s">
        <v>26</v>
      </c>
      <c r="H18" s="34">
        <v>0.1</v>
      </c>
      <c r="I18" s="34">
        <v>2</v>
      </c>
      <c r="J18" s="34">
        <v>3</v>
      </c>
      <c r="K18" s="34">
        <v>1</v>
      </c>
      <c r="L18" s="34">
        <v>0.1</v>
      </c>
      <c r="M18" s="34">
        <v>0.1</v>
      </c>
      <c r="N18" s="34">
        <v>0.1</v>
      </c>
      <c r="O18" s="34">
        <v>0.1</v>
      </c>
      <c r="P18" s="34">
        <v>0.1</v>
      </c>
      <c r="Q18" s="34">
        <v>0.1</v>
      </c>
      <c r="R18" s="34">
        <v>0.1</v>
      </c>
      <c r="S18" s="34">
        <v>0.1</v>
      </c>
      <c r="T18" s="34">
        <v>0.1</v>
      </c>
      <c r="U18" s="34">
        <v>0.1</v>
      </c>
      <c r="V18" s="34">
        <v>0.1</v>
      </c>
      <c r="W18" s="34">
        <v>0.1</v>
      </c>
    </row>
    <row r="19" spans="1:24" ht="18" customHeight="1" thickBot="1" x14ac:dyDescent="0.25">
      <c r="A19" s="7" t="s">
        <v>20</v>
      </c>
      <c r="B19" s="2" t="s">
        <v>45</v>
      </c>
      <c r="C19" s="35" t="s">
        <v>26</v>
      </c>
      <c r="D19" s="35" t="s">
        <v>26</v>
      </c>
      <c r="E19" s="35" t="s">
        <v>26</v>
      </c>
      <c r="F19" s="36" t="s">
        <v>26</v>
      </c>
      <c r="G19" s="35" t="s">
        <v>26</v>
      </c>
      <c r="H19" s="36" t="s">
        <v>26</v>
      </c>
      <c r="I19" s="34">
        <v>0.1</v>
      </c>
      <c r="J19" s="34">
        <v>1</v>
      </c>
      <c r="K19" s="34">
        <v>1</v>
      </c>
      <c r="L19" s="34">
        <v>1</v>
      </c>
      <c r="M19" s="34">
        <v>0.1</v>
      </c>
      <c r="N19" s="34">
        <v>0.1</v>
      </c>
      <c r="O19" s="34">
        <v>0.1</v>
      </c>
      <c r="P19" s="34">
        <v>0.1</v>
      </c>
      <c r="Q19" s="34">
        <v>0.1</v>
      </c>
      <c r="R19" s="34">
        <v>0.1</v>
      </c>
      <c r="S19" s="34">
        <v>0.1</v>
      </c>
      <c r="T19" s="34">
        <v>0.1</v>
      </c>
      <c r="U19" s="34">
        <v>0.1</v>
      </c>
      <c r="V19" s="34">
        <v>0.1</v>
      </c>
      <c r="W19" s="34">
        <v>0.1</v>
      </c>
    </row>
    <row r="20" spans="1:24" ht="18" customHeight="1" thickBot="1" x14ac:dyDescent="0.25">
      <c r="A20" s="6" t="s">
        <v>21</v>
      </c>
      <c r="B20" s="2" t="s">
        <v>45</v>
      </c>
      <c r="C20" s="35" t="s">
        <v>26</v>
      </c>
      <c r="D20" s="35" t="s">
        <v>26</v>
      </c>
      <c r="E20" s="35" t="s">
        <v>26</v>
      </c>
      <c r="F20" s="36" t="s">
        <v>26</v>
      </c>
      <c r="G20" s="35" t="s">
        <v>26</v>
      </c>
      <c r="H20" s="36" t="s">
        <v>26</v>
      </c>
      <c r="I20" s="35" t="s">
        <v>26</v>
      </c>
      <c r="J20" s="34">
        <v>0.1</v>
      </c>
      <c r="K20" s="34">
        <v>0.1</v>
      </c>
      <c r="L20" s="34">
        <v>1</v>
      </c>
      <c r="M20" s="34">
        <v>6</v>
      </c>
      <c r="N20" s="34">
        <v>0.1</v>
      </c>
      <c r="O20" s="34">
        <v>0.1</v>
      </c>
      <c r="P20" s="34">
        <v>0.1</v>
      </c>
      <c r="Q20" s="34">
        <v>0.1</v>
      </c>
      <c r="R20" s="34">
        <v>0.1</v>
      </c>
      <c r="S20" s="34">
        <v>0.1</v>
      </c>
      <c r="T20" s="34">
        <v>0.1</v>
      </c>
      <c r="U20" s="34">
        <v>0.1</v>
      </c>
      <c r="V20" s="34">
        <v>0.1</v>
      </c>
      <c r="W20" s="34">
        <v>0.1</v>
      </c>
    </row>
    <row r="21" spans="1:24" ht="18" customHeight="1" thickBot="1" x14ac:dyDescent="0.25">
      <c r="A21" s="6" t="s">
        <v>22</v>
      </c>
      <c r="B21" s="2" t="s">
        <v>45</v>
      </c>
      <c r="C21" s="35" t="s">
        <v>26</v>
      </c>
      <c r="D21" s="35" t="s">
        <v>26</v>
      </c>
      <c r="E21" s="35" t="s">
        <v>26</v>
      </c>
      <c r="F21" s="36" t="s">
        <v>26</v>
      </c>
      <c r="G21" s="35" t="s">
        <v>26</v>
      </c>
      <c r="H21" s="36" t="s">
        <v>26</v>
      </c>
      <c r="I21" s="35" t="s">
        <v>26</v>
      </c>
      <c r="J21" s="36" t="s">
        <v>26</v>
      </c>
      <c r="K21" s="34">
        <v>0.1</v>
      </c>
      <c r="L21" s="34">
        <v>0.1</v>
      </c>
      <c r="M21" s="34">
        <v>1</v>
      </c>
      <c r="N21" s="34">
        <v>12</v>
      </c>
      <c r="O21" s="34">
        <v>0.1</v>
      </c>
      <c r="P21" s="34">
        <v>0.1</v>
      </c>
      <c r="Q21" s="34">
        <v>0.1</v>
      </c>
      <c r="R21" s="34">
        <v>0.1</v>
      </c>
      <c r="S21" s="34">
        <v>0.1</v>
      </c>
      <c r="T21" s="34">
        <v>0.1</v>
      </c>
      <c r="U21" s="34">
        <v>0.1</v>
      </c>
      <c r="V21" s="34">
        <v>0.1</v>
      </c>
      <c r="W21" s="34">
        <v>0.1</v>
      </c>
    </row>
    <row r="22" spans="1:24" ht="18" customHeight="1" thickBot="1" x14ac:dyDescent="0.25">
      <c r="A22" s="6" t="s">
        <v>23</v>
      </c>
      <c r="B22" s="2" t="s">
        <v>45</v>
      </c>
      <c r="C22" s="35" t="s">
        <v>26</v>
      </c>
      <c r="D22" s="35" t="s">
        <v>26</v>
      </c>
      <c r="E22" s="35" t="s">
        <v>26</v>
      </c>
      <c r="F22" s="36" t="s">
        <v>26</v>
      </c>
      <c r="G22" s="35" t="s">
        <v>26</v>
      </c>
      <c r="H22" s="36" t="s">
        <v>26</v>
      </c>
      <c r="I22" s="35" t="s">
        <v>26</v>
      </c>
      <c r="J22" s="36" t="s">
        <v>26</v>
      </c>
      <c r="K22" s="35" t="s">
        <v>26</v>
      </c>
      <c r="L22" s="34">
        <v>0.1</v>
      </c>
      <c r="M22" s="34">
        <v>0.1</v>
      </c>
      <c r="N22" s="34">
        <v>0.1</v>
      </c>
      <c r="O22" s="34">
        <v>0.1</v>
      </c>
      <c r="P22" s="34">
        <v>0.1</v>
      </c>
      <c r="Q22" s="34">
        <v>0.1</v>
      </c>
      <c r="R22" s="34">
        <v>0.1</v>
      </c>
      <c r="S22" s="34">
        <v>0.1</v>
      </c>
      <c r="T22" s="34">
        <v>0.1</v>
      </c>
      <c r="U22" s="34">
        <v>0.1</v>
      </c>
      <c r="V22" s="34">
        <v>0.1</v>
      </c>
      <c r="W22" s="34">
        <v>0.1</v>
      </c>
    </row>
    <row r="23" spans="1:24" ht="18" customHeight="1" thickBot="1" x14ac:dyDescent="0.25">
      <c r="A23" s="6" t="s">
        <v>24</v>
      </c>
      <c r="B23" s="2" t="s">
        <v>45</v>
      </c>
      <c r="C23" s="35" t="s">
        <v>26</v>
      </c>
      <c r="D23" s="35" t="s">
        <v>26</v>
      </c>
      <c r="E23" s="35" t="s">
        <v>26</v>
      </c>
      <c r="F23" s="36" t="s">
        <v>26</v>
      </c>
      <c r="G23" s="35" t="s">
        <v>26</v>
      </c>
      <c r="H23" s="36" t="s">
        <v>26</v>
      </c>
      <c r="I23" s="35" t="s">
        <v>26</v>
      </c>
      <c r="J23" s="36" t="s">
        <v>26</v>
      </c>
      <c r="K23" s="35" t="s">
        <v>26</v>
      </c>
      <c r="L23" s="36" t="s">
        <v>26</v>
      </c>
      <c r="M23" s="34">
        <v>0.1</v>
      </c>
      <c r="N23" s="34">
        <v>0.1</v>
      </c>
      <c r="O23" s="34">
        <v>0.1</v>
      </c>
      <c r="P23" s="34">
        <v>0.1</v>
      </c>
      <c r="Q23" s="34">
        <v>0.1</v>
      </c>
      <c r="R23" s="34">
        <v>0.1</v>
      </c>
      <c r="S23" s="34">
        <v>0.1</v>
      </c>
      <c r="T23" s="34">
        <v>0.1</v>
      </c>
      <c r="U23" s="34">
        <v>0.1</v>
      </c>
      <c r="V23" s="34">
        <v>0.1</v>
      </c>
      <c r="W23" s="34">
        <v>0.1</v>
      </c>
    </row>
    <row r="24" spans="1:24" ht="18" customHeight="1" thickBot="1" x14ac:dyDescent="0.25">
      <c r="A24" s="6" t="s">
        <v>25</v>
      </c>
      <c r="B24" s="2" t="s">
        <v>45</v>
      </c>
      <c r="C24" s="35" t="s">
        <v>26</v>
      </c>
      <c r="D24" s="35" t="s">
        <v>26</v>
      </c>
      <c r="E24" s="35" t="s">
        <v>26</v>
      </c>
      <c r="F24" s="36" t="s">
        <v>26</v>
      </c>
      <c r="G24" s="35" t="s">
        <v>26</v>
      </c>
      <c r="H24" s="36" t="s">
        <v>26</v>
      </c>
      <c r="I24" s="35" t="s">
        <v>26</v>
      </c>
      <c r="J24" s="36" t="s">
        <v>26</v>
      </c>
      <c r="K24" s="35" t="s">
        <v>26</v>
      </c>
      <c r="L24" s="36" t="s">
        <v>26</v>
      </c>
      <c r="M24" s="35" t="s">
        <v>26</v>
      </c>
      <c r="N24" s="34">
        <v>0.1</v>
      </c>
      <c r="O24" s="34">
        <v>0.1</v>
      </c>
      <c r="P24" s="34">
        <v>0.1</v>
      </c>
      <c r="Q24" s="34">
        <v>0.1</v>
      </c>
      <c r="R24" s="34">
        <v>0.1</v>
      </c>
      <c r="S24" s="34">
        <v>0.1</v>
      </c>
      <c r="T24" s="34">
        <v>0.1</v>
      </c>
      <c r="U24" s="34">
        <v>0.1</v>
      </c>
      <c r="V24" s="34">
        <v>0.1</v>
      </c>
      <c r="W24" s="34">
        <v>0.1</v>
      </c>
    </row>
    <row r="25" spans="1:24" ht="18" customHeight="1" thickBot="1" x14ac:dyDescent="0.25">
      <c r="A25" s="6" t="s">
        <v>59</v>
      </c>
      <c r="B25" s="2" t="s">
        <v>45</v>
      </c>
      <c r="C25" s="35" t="s">
        <v>26</v>
      </c>
      <c r="D25" s="35" t="s">
        <v>26</v>
      </c>
      <c r="E25" s="35" t="s">
        <v>26</v>
      </c>
      <c r="F25" s="36" t="s">
        <v>26</v>
      </c>
      <c r="G25" s="35" t="s">
        <v>26</v>
      </c>
      <c r="H25" s="36" t="s">
        <v>26</v>
      </c>
      <c r="I25" s="35" t="s">
        <v>26</v>
      </c>
      <c r="J25" s="36" t="s">
        <v>26</v>
      </c>
      <c r="K25" s="35" t="s">
        <v>26</v>
      </c>
      <c r="L25" s="36" t="s">
        <v>26</v>
      </c>
      <c r="M25" s="35" t="s">
        <v>26</v>
      </c>
      <c r="N25" s="35" t="s">
        <v>26</v>
      </c>
      <c r="O25" s="34">
        <v>0.1</v>
      </c>
      <c r="P25" s="34">
        <v>0.1</v>
      </c>
      <c r="Q25" s="34">
        <v>0.1</v>
      </c>
      <c r="R25" s="34">
        <v>0.1</v>
      </c>
      <c r="S25" s="34">
        <v>0.1</v>
      </c>
      <c r="T25" s="34">
        <v>0.1</v>
      </c>
      <c r="U25" s="34">
        <v>0.1</v>
      </c>
      <c r="V25" s="34">
        <v>0.1</v>
      </c>
      <c r="W25" s="34">
        <v>0.1</v>
      </c>
    </row>
    <row r="26" spans="1:24" ht="18" customHeight="1" thickBot="1" x14ac:dyDescent="0.25">
      <c r="A26" s="6" t="s">
        <v>60</v>
      </c>
      <c r="B26" s="2" t="s">
        <v>45</v>
      </c>
      <c r="C26" s="35" t="s">
        <v>26</v>
      </c>
      <c r="D26" s="35" t="s">
        <v>26</v>
      </c>
      <c r="E26" s="35" t="s">
        <v>26</v>
      </c>
      <c r="F26" s="36" t="s">
        <v>26</v>
      </c>
      <c r="G26" s="35" t="s">
        <v>26</v>
      </c>
      <c r="H26" s="36" t="s">
        <v>26</v>
      </c>
      <c r="I26" s="35" t="s">
        <v>26</v>
      </c>
      <c r="J26" s="36" t="s">
        <v>26</v>
      </c>
      <c r="K26" s="35" t="s">
        <v>26</v>
      </c>
      <c r="L26" s="36" t="s">
        <v>26</v>
      </c>
      <c r="M26" s="35" t="s">
        <v>26</v>
      </c>
      <c r="N26" s="35" t="s">
        <v>26</v>
      </c>
      <c r="O26" s="35" t="s">
        <v>26</v>
      </c>
      <c r="P26" s="34">
        <v>0.1</v>
      </c>
      <c r="Q26" s="34">
        <v>0.1</v>
      </c>
      <c r="R26" s="34">
        <v>0.1</v>
      </c>
      <c r="S26" s="34">
        <v>0.1</v>
      </c>
      <c r="T26" s="34">
        <v>0.1</v>
      </c>
      <c r="U26" s="34">
        <v>0.1</v>
      </c>
      <c r="V26" s="34">
        <v>0.1</v>
      </c>
      <c r="W26" s="34">
        <v>0.1</v>
      </c>
    </row>
    <row r="27" spans="1:24" ht="18" customHeight="1" thickBot="1" x14ac:dyDescent="0.25">
      <c r="A27" s="6" t="s">
        <v>61</v>
      </c>
      <c r="B27" s="2" t="s">
        <v>45</v>
      </c>
      <c r="C27" s="35" t="s">
        <v>26</v>
      </c>
      <c r="D27" s="35" t="s">
        <v>26</v>
      </c>
      <c r="E27" s="35" t="s">
        <v>26</v>
      </c>
      <c r="F27" s="36" t="s">
        <v>26</v>
      </c>
      <c r="G27" s="35" t="s">
        <v>26</v>
      </c>
      <c r="H27" s="36" t="s">
        <v>26</v>
      </c>
      <c r="I27" s="35" t="s">
        <v>26</v>
      </c>
      <c r="J27" s="36" t="s">
        <v>26</v>
      </c>
      <c r="K27" s="35" t="s">
        <v>26</v>
      </c>
      <c r="L27" s="36" t="s">
        <v>26</v>
      </c>
      <c r="M27" s="35" t="s">
        <v>26</v>
      </c>
      <c r="N27" s="35" t="s">
        <v>26</v>
      </c>
      <c r="O27" s="35" t="s">
        <v>26</v>
      </c>
      <c r="P27" s="35" t="s">
        <v>26</v>
      </c>
      <c r="Q27" s="34">
        <v>0.1</v>
      </c>
      <c r="R27" s="34">
        <v>0.1</v>
      </c>
      <c r="S27" s="34">
        <v>0.1</v>
      </c>
      <c r="T27" s="34">
        <v>0.1</v>
      </c>
      <c r="U27" s="34">
        <v>0.1</v>
      </c>
      <c r="V27" s="34">
        <v>0.1</v>
      </c>
      <c r="W27" s="34">
        <v>0.1</v>
      </c>
    </row>
    <row r="28" spans="1:24" ht="18" customHeight="1" thickBot="1" x14ac:dyDescent="0.25">
      <c r="A28" s="6" t="s">
        <v>62</v>
      </c>
      <c r="B28" s="2" t="s">
        <v>45</v>
      </c>
      <c r="C28" s="35" t="s">
        <v>26</v>
      </c>
      <c r="D28" s="35" t="s">
        <v>26</v>
      </c>
      <c r="E28" s="35" t="s">
        <v>26</v>
      </c>
      <c r="F28" s="36" t="s">
        <v>26</v>
      </c>
      <c r="G28" s="35" t="s">
        <v>26</v>
      </c>
      <c r="H28" s="36" t="s">
        <v>26</v>
      </c>
      <c r="I28" s="35" t="s">
        <v>26</v>
      </c>
      <c r="J28" s="36" t="s">
        <v>26</v>
      </c>
      <c r="K28" s="35" t="s">
        <v>26</v>
      </c>
      <c r="L28" s="36" t="s">
        <v>26</v>
      </c>
      <c r="M28" s="35" t="s">
        <v>26</v>
      </c>
      <c r="N28" s="35" t="s">
        <v>26</v>
      </c>
      <c r="O28" s="35" t="s">
        <v>26</v>
      </c>
      <c r="P28" s="35" t="s">
        <v>26</v>
      </c>
      <c r="Q28" s="35" t="s">
        <v>26</v>
      </c>
      <c r="R28" s="34">
        <v>0.1</v>
      </c>
      <c r="S28" s="34">
        <v>0.1</v>
      </c>
      <c r="T28" s="34">
        <v>0.1</v>
      </c>
      <c r="U28" s="34">
        <v>0.1</v>
      </c>
      <c r="V28" s="34">
        <v>0.1</v>
      </c>
      <c r="W28" s="34">
        <v>0.1</v>
      </c>
    </row>
    <row r="29" spans="1:24" ht="18" customHeight="1" thickBot="1" x14ac:dyDescent="0.25">
      <c r="A29" s="6" t="s">
        <v>63</v>
      </c>
      <c r="B29" s="2" t="s">
        <v>45</v>
      </c>
      <c r="C29" s="35" t="s">
        <v>26</v>
      </c>
      <c r="D29" s="35" t="s">
        <v>26</v>
      </c>
      <c r="E29" s="35" t="s">
        <v>26</v>
      </c>
      <c r="F29" s="36" t="s">
        <v>26</v>
      </c>
      <c r="G29" s="35" t="s">
        <v>26</v>
      </c>
      <c r="H29" s="36" t="s">
        <v>26</v>
      </c>
      <c r="I29" s="35" t="s">
        <v>26</v>
      </c>
      <c r="J29" s="36" t="s">
        <v>26</v>
      </c>
      <c r="K29" s="35" t="s">
        <v>26</v>
      </c>
      <c r="L29" s="36" t="s">
        <v>26</v>
      </c>
      <c r="M29" s="35" t="s">
        <v>26</v>
      </c>
      <c r="N29" s="35" t="s">
        <v>26</v>
      </c>
      <c r="O29" s="35" t="s">
        <v>26</v>
      </c>
      <c r="P29" s="35" t="s">
        <v>26</v>
      </c>
      <c r="Q29" s="35" t="s">
        <v>26</v>
      </c>
      <c r="R29" s="35" t="s">
        <v>26</v>
      </c>
      <c r="S29" s="34">
        <v>0.1</v>
      </c>
      <c r="T29" s="34">
        <v>0.1</v>
      </c>
      <c r="U29" s="34">
        <v>0.1</v>
      </c>
      <c r="V29" s="34">
        <v>0.1</v>
      </c>
      <c r="W29" s="34">
        <v>0.1</v>
      </c>
    </row>
    <row r="30" spans="1:24" ht="18" customHeight="1" thickBot="1" x14ac:dyDescent="0.25">
      <c r="A30" s="6" t="s">
        <v>64</v>
      </c>
      <c r="B30" s="2" t="s">
        <v>45</v>
      </c>
      <c r="C30" s="35" t="s">
        <v>26</v>
      </c>
      <c r="D30" s="35" t="s">
        <v>26</v>
      </c>
      <c r="E30" s="35" t="s">
        <v>26</v>
      </c>
      <c r="F30" s="36" t="s">
        <v>26</v>
      </c>
      <c r="G30" s="35" t="s">
        <v>26</v>
      </c>
      <c r="H30" s="36" t="s">
        <v>26</v>
      </c>
      <c r="I30" s="35" t="s">
        <v>26</v>
      </c>
      <c r="J30" s="36" t="s">
        <v>26</v>
      </c>
      <c r="K30" s="35" t="s">
        <v>26</v>
      </c>
      <c r="L30" s="36" t="s">
        <v>26</v>
      </c>
      <c r="M30" s="35" t="s">
        <v>26</v>
      </c>
      <c r="N30" s="35" t="s">
        <v>26</v>
      </c>
      <c r="O30" s="35" t="s">
        <v>26</v>
      </c>
      <c r="P30" s="35" t="s">
        <v>26</v>
      </c>
      <c r="Q30" s="35" t="s">
        <v>26</v>
      </c>
      <c r="R30" s="35" t="s">
        <v>26</v>
      </c>
      <c r="S30" s="35" t="s">
        <v>26</v>
      </c>
      <c r="T30" s="34">
        <v>0.1</v>
      </c>
      <c r="U30" s="34">
        <v>0.1</v>
      </c>
      <c r="V30" s="34">
        <v>0.1</v>
      </c>
      <c r="W30" s="34">
        <v>0.1</v>
      </c>
    </row>
    <row r="31" spans="1:24" ht="18" customHeight="1" thickBot="1" x14ac:dyDescent="0.25">
      <c r="A31" s="6" t="s">
        <v>65</v>
      </c>
      <c r="B31" s="2" t="s">
        <v>45</v>
      </c>
      <c r="C31" s="35" t="s">
        <v>26</v>
      </c>
      <c r="D31" s="35" t="s">
        <v>26</v>
      </c>
      <c r="E31" s="35" t="s">
        <v>26</v>
      </c>
      <c r="F31" s="36" t="s">
        <v>26</v>
      </c>
      <c r="G31" s="35" t="s">
        <v>26</v>
      </c>
      <c r="H31" s="36" t="s">
        <v>26</v>
      </c>
      <c r="I31" s="35" t="s">
        <v>26</v>
      </c>
      <c r="J31" s="36" t="s">
        <v>26</v>
      </c>
      <c r="K31" s="35" t="s">
        <v>26</v>
      </c>
      <c r="L31" s="36" t="s">
        <v>26</v>
      </c>
      <c r="M31" s="35" t="s">
        <v>26</v>
      </c>
      <c r="N31" s="35" t="s">
        <v>26</v>
      </c>
      <c r="O31" s="35" t="s">
        <v>26</v>
      </c>
      <c r="P31" s="35" t="s">
        <v>26</v>
      </c>
      <c r="Q31" s="35" t="s">
        <v>26</v>
      </c>
      <c r="R31" s="35" t="s">
        <v>26</v>
      </c>
      <c r="S31" s="35" t="s">
        <v>26</v>
      </c>
      <c r="T31" s="35" t="s">
        <v>26</v>
      </c>
      <c r="U31" s="34">
        <v>0.1</v>
      </c>
      <c r="V31" s="34">
        <v>0.1</v>
      </c>
      <c r="W31" s="34">
        <v>0.1</v>
      </c>
    </row>
    <row r="32" spans="1:24" ht="18" customHeight="1" thickBot="1" x14ac:dyDescent="0.25">
      <c r="A32" s="467" t="s">
        <v>420</v>
      </c>
      <c r="B32" s="13" t="s">
        <v>45</v>
      </c>
      <c r="C32" s="97">
        <v>1</v>
      </c>
      <c r="D32" s="97">
        <v>1</v>
      </c>
      <c r="E32" s="97">
        <v>1</v>
      </c>
      <c r="F32" s="97">
        <v>1</v>
      </c>
      <c r="G32" s="97">
        <v>1</v>
      </c>
      <c r="H32" s="471" t="s">
        <v>26</v>
      </c>
      <c r="I32" s="471" t="s">
        <v>26</v>
      </c>
      <c r="J32" s="471" t="s">
        <v>26</v>
      </c>
      <c r="K32" s="471" t="s">
        <v>26</v>
      </c>
      <c r="L32" s="471" t="s">
        <v>26</v>
      </c>
      <c r="M32" s="471" t="s">
        <v>26</v>
      </c>
      <c r="N32" s="471" t="s">
        <v>26</v>
      </c>
      <c r="O32" s="471" t="s">
        <v>26</v>
      </c>
      <c r="P32" s="471" t="s">
        <v>26</v>
      </c>
      <c r="Q32" s="471" t="s">
        <v>26</v>
      </c>
      <c r="R32" s="471" t="s">
        <v>26</v>
      </c>
      <c r="S32" s="471" t="s">
        <v>26</v>
      </c>
      <c r="T32" s="471" t="s">
        <v>26</v>
      </c>
      <c r="U32" s="471" t="s">
        <v>26</v>
      </c>
      <c r="V32" s="471" t="s">
        <v>26</v>
      </c>
      <c r="W32" s="471" t="s">
        <v>26</v>
      </c>
      <c r="X32" s="15"/>
    </row>
    <row r="33" spans="1:24" ht="18" customHeight="1" thickBot="1" x14ac:dyDescent="0.25">
      <c r="A33" s="467" t="s">
        <v>421</v>
      </c>
      <c r="B33" s="13" t="s">
        <v>45</v>
      </c>
      <c r="C33" s="37" t="s">
        <v>26</v>
      </c>
      <c r="D33" s="97">
        <v>0.1</v>
      </c>
      <c r="E33" s="97">
        <v>0.1</v>
      </c>
      <c r="F33" s="97">
        <v>1</v>
      </c>
      <c r="G33" s="97">
        <v>1</v>
      </c>
      <c r="H33" s="34">
        <v>0.1</v>
      </c>
      <c r="I33" s="471" t="s">
        <v>26</v>
      </c>
      <c r="J33" s="471" t="s">
        <v>26</v>
      </c>
      <c r="K33" s="471" t="s">
        <v>26</v>
      </c>
      <c r="L33" s="471" t="s">
        <v>26</v>
      </c>
      <c r="M33" s="471" t="s">
        <v>26</v>
      </c>
      <c r="N33" s="471" t="s">
        <v>26</v>
      </c>
      <c r="O33" s="471" t="s">
        <v>26</v>
      </c>
      <c r="P33" s="471" t="s">
        <v>26</v>
      </c>
      <c r="Q33" s="471" t="s">
        <v>26</v>
      </c>
      <c r="R33" s="471" t="s">
        <v>26</v>
      </c>
      <c r="S33" s="471" t="s">
        <v>26</v>
      </c>
      <c r="T33" s="471" t="s">
        <v>26</v>
      </c>
      <c r="U33" s="471" t="s">
        <v>26</v>
      </c>
      <c r="V33" s="471" t="s">
        <v>26</v>
      </c>
      <c r="W33" s="471" t="s">
        <v>26</v>
      </c>
      <c r="X33" s="15"/>
    </row>
    <row r="34" spans="1:24" ht="18" customHeight="1" thickBot="1" x14ac:dyDescent="0.25">
      <c r="A34" s="467" t="s">
        <v>422</v>
      </c>
      <c r="B34" s="13" t="s">
        <v>45</v>
      </c>
      <c r="C34" s="37" t="s">
        <v>26</v>
      </c>
      <c r="D34" s="37" t="s">
        <v>26</v>
      </c>
      <c r="E34" s="97">
        <v>0.1</v>
      </c>
      <c r="F34" s="97">
        <v>0.1</v>
      </c>
      <c r="G34" s="97">
        <v>1</v>
      </c>
      <c r="H34" s="34">
        <v>0.1</v>
      </c>
      <c r="I34" s="34">
        <v>0.1</v>
      </c>
      <c r="J34" s="471" t="s">
        <v>26</v>
      </c>
      <c r="K34" s="471" t="s">
        <v>26</v>
      </c>
      <c r="L34" s="471" t="s">
        <v>26</v>
      </c>
      <c r="M34" s="471" t="s">
        <v>26</v>
      </c>
      <c r="N34" s="471" t="s">
        <v>26</v>
      </c>
      <c r="O34" s="471" t="s">
        <v>26</v>
      </c>
      <c r="P34" s="471" t="s">
        <v>26</v>
      </c>
      <c r="Q34" s="471" t="s">
        <v>26</v>
      </c>
      <c r="R34" s="471" t="s">
        <v>26</v>
      </c>
      <c r="S34" s="471" t="s">
        <v>26</v>
      </c>
      <c r="T34" s="471" t="s">
        <v>26</v>
      </c>
      <c r="U34" s="471" t="s">
        <v>26</v>
      </c>
      <c r="V34" s="471" t="s">
        <v>26</v>
      </c>
      <c r="W34" s="471" t="s">
        <v>26</v>
      </c>
      <c r="X34" s="15"/>
    </row>
    <row r="35" spans="1:24" ht="18" customHeight="1" thickBot="1" x14ac:dyDescent="0.25">
      <c r="A35" s="468" t="s">
        <v>423</v>
      </c>
      <c r="B35" s="13" t="s">
        <v>45</v>
      </c>
      <c r="C35" s="37" t="s">
        <v>26</v>
      </c>
      <c r="D35" s="37" t="s">
        <v>26</v>
      </c>
      <c r="E35" s="37" t="s">
        <v>26</v>
      </c>
      <c r="F35" s="97">
        <v>1</v>
      </c>
      <c r="G35" s="97">
        <v>1</v>
      </c>
      <c r="H35" s="34">
        <v>0.1</v>
      </c>
      <c r="I35" s="34">
        <v>0.1</v>
      </c>
      <c r="J35" s="34">
        <v>0.1</v>
      </c>
      <c r="K35" s="471" t="s">
        <v>26</v>
      </c>
      <c r="L35" s="471" t="s">
        <v>26</v>
      </c>
      <c r="M35" s="471" t="s">
        <v>26</v>
      </c>
      <c r="N35" s="471" t="s">
        <v>26</v>
      </c>
      <c r="O35" s="471" t="s">
        <v>26</v>
      </c>
      <c r="P35" s="471" t="s">
        <v>26</v>
      </c>
      <c r="Q35" s="471" t="s">
        <v>26</v>
      </c>
      <c r="R35" s="471" t="s">
        <v>26</v>
      </c>
      <c r="S35" s="471" t="s">
        <v>26</v>
      </c>
      <c r="T35" s="471" t="s">
        <v>26</v>
      </c>
      <c r="U35" s="471" t="s">
        <v>26</v>
      </c>
      <c r="V35" s="471" t="s">
        <v>26</v>
      </c>
      <c r="W35" s="471" t="s">
        <v>26</v>
      </c>
      <c r="X35" s="15"/>
    </row>
    <row r="36" spans="1:24" ht="18" customHeight="1" thickBot="1" x14ac:dyDescent="0.25">
      <c r="A36" s="467" t="s">
        <v>424</v>
      </c>
      <c r="B36" s="13" t="s">
        <v>45</v>
      </c>
      <c r="C36" s="37" t="s">
        <v>26</v>
      </c>
      <c r="D36" s="37" t="s">
        <v>26</v>
      </c>
      <c r="E36" s="37" t="s">
        <v>26</v>
      </c>
      <c r="F36" s="38" t="s">
        <v>26</v>
      </c>
      <c r="G36" s="97">
        <v>0.1</v>
      </c>
      <c r="H36" s="34">
        <v>0.1</v>
      </c>
      <c r="I36" s="34">
        <v>0.1</v>
      </c>
      <c r="J36" s="34">
        <v>0.1</v>
      </c>
      <c r="K36" s="34">
        <v>0.1</v>
      </c>
      <c r="L36" s="471" t="s">
        <v>26</v>
      </c>
      <c r="M36" s="471" t="s">
        <v>26</v>
      </c>
      <c r="N36" s="471" t="s">
        <v>26</v>
      </c>
      <c r="O36" s="471" t="s">
        <v>26</v>
      </c>
      <c r="P36" s="471" t="s">
        <v>26</v>
      </c>
      <c r="Q36" s="471" t="s">
        <v>26</v>
      </c>
      <c r="R36" s="471" t="s">
        <v>26</v>
      </c>
      <c r="S36" s="471" t="s">
        <v>26</v>
      </c>
      <c r="T36" s="471" t="s">
        <v>26</v>
      </c>
      <c r="U36" s="471" t="s">
        <v>26</v>
      </c>
      <c r="V36" s="471" t="s">
        <v>26</v>
      </c>
      <c r="W36" s="471" t="s">
        <v>26</v>
      </c>
      <c r="X36" s="15"/>
    </row>
    <row r="37" spans="1:24" ht="18" customHeight="1" thickBot="1" x14ac:dyDescent="0.25">
      <c r="A37" s="468" t="s">
        <v>425</v>
      </c>
      <c r="B37" s="13" t="s">
        <v>45</v>
      </c>
      <c r="C37" s="37" t="s">
        <v>26</v>
      </c>
      <c r="D37" s="37" t="s">
        <v>26</v>
      </c>
      <c r="E37" s="37" t="s">
        <v>26</v>
      </c>
      <c r="F37" s="38" t="s">
        <v>26</v>
      </c>
      <c r="G37" s="37" t="s">
        <v>26</v>
      </c>
      <c r="H37" s="34">
        <v>0.1</v>
      </c>
      <c r="I37" s="34">
        <v>0.1</v>
      </c>
      <c r="J37" s="34">
        <v>0.1</v>
      </c>
      <c r="K37" s="34">
        <v>0.1</v>
      </c>
      <c r="L37" s="471" t="s">
        <v>26</v>
      </c>
      <c r="M37" s="471" t="s">
        <v>26</v>
      </c>
      <c r="N37" s="471" t="s">
        <v>26</v>
      </c>
      <c r="O37" s="471" t="s">
        <v>26</v>
      </c>
      <c r="P37" s="471" t="s">
        <v>26</v>
      </c>
      <c r="Q37" s="471" t="s">
        <v>26</v>
      </c>
      <c r="R37" s="471" t="s">
        <v>26</v>
      </c>
      <c r="S37" s="471" t="s">
        <v>26</v>
      </c>
      <c r="T37" s="471" t="s">
        <v>26</v>
      </c>
      <c r="U37" s="471" t="s">
        <v>26</v>
      </c>
      <c r="V37" s="471" t="s">
        <v>26</v>
      </c>
      <c r="W37" s="471" t="s">
        <v>26</v>
      </c>
      <c r="X37" s="15"/>
    </row>
    <row r="38" spans="1:24" ht="18" customHeight="1" thickBot="1" x14ac:dyDescent="0.25">
      <c r="A38" s="468" t="s">
        <v>426</v>
      </c>
      <c r="B38" s="13" t="s">
        <v>45</v>
      </c>
      <c r="C38" s="37" t="s">
        <v>26</v>
      </c>
      <c r="D38" s="37" t="s">
        <v>26</v>
      </c>
      <c r="E38" s="37" t="s">
        <v>26</v>
      </c>
      <c r="F38" s="38" t="s">
        <v>26</v>
      </c>
      <c r="G38" s="37" t="s">
        <v>26</v>
      </c>
      <c r="H38" s="37" t="s">
        <v>26</v>
      </c>
      <c r="I38" s="34">
        <v>0.1</v>
      </c>
      <c r="J38" s="34">
        <v>0.1</v>
      </c>
      <c r="K38" s="34">
        <v>0.1</v>
      </c>
      <c r="L38" s="34">
        <v>0.1</v>
      </c>
      <c r="M38" s="34">
        <v>0.1</v>
      </c>
      <c r="N38" s="471" t="s">
        <v>26</v>
      </c>
      <c r="O38" s="471" t="s">
        <v>26</v>
      </c>
      <c r="P38" s="471" t="s">
        <v>26</v>
      </c>
      <c r="Q38" s="471" t="s">
        <v>26</v>
      </c>
      <c r="R38" s="471" t="s">
        <v>26</v>
      </c>
      <c r="S38" s="471" t="s">
        <v>26</v>
      </c>
      <c r="T38" s="471" t="s">
        <v>26</v>
      </c>
      <c r="U38" s="471" t="s">
        <v>26</v>
      </c>
      <c r="V38" s="471" t="s">
        <v>26</v>
      </c>
      <c r="W38" s="471" t="s">
        <v>26</v>
      </c>
      <c r="X38" s="15"/>
    </row>
    <row r="39" spans="1:24" ht="18" customHeight="1" thickBot="1" x14ac:dyDescent="0.25">
      <c r="A39" s="467" t="s">
        <v>427</v>
      </c>
      <c r="B39" s="13" t="s">
        <v>45</v>
      </c>
      <c r="C39" s="37" t="s">
        <v>26</v>
      </c>
      <c r="D39" s="37" t="s">
        <v>26</v>
      </c>
      <c r="E39" s="37" t="s">
        <v>26</v>
      </c>
      <c r="F39" s="38" t="s">
        <v>26</v>
      </c>
      <c r="G39" s="37" t="s">
        <v>26</v>
      </c>
      <c r="H39" s="37" t="s">
        <v>26</v>
      </c>
      <c r="I39" s="35" t="s">
        <v>26</v>
      </c>
      <c r="J39" s="34">
        <v>0.1</v>
      </c>
      <c r="K39" s="34">
        <v>0.1</v>
      </c>
      <c r="L39" s="34">
        <v>0.1</v>
      </c>
      <c r="M39" s="34">
        <v>0.1</v>
      </c>
      <c r="N39" s="471" t="s">
        <v>26</v>
      </c>
      <c r="O39" s="471" t="s">
        <v>26</v>
      </c>
      <c r="P39" s="471" t="s">
        <v>26</v>
      </c>
      <c r="Q39" s="471" t="s">
        <v>26</v>
      </c>
      <c r="R39" s="471" t="s">
        <v>26</v>
      </c>
      <c r="S39" s="471" t="s">
        <v>26</v>
      </c>
      <c r="T39" s="471" t="s">
        <v>26</v>
      </c>
      <c r="U39" s="471" t="s">
        <v>26</v>
      </c>
      <c r="V39" s="471" t="s">
        <v>26</v>
      </c>
      <c r="W39" s="471" t="s">
        <v>26</v>
      </c>
      <c r="X39" s="15"/>
    </row>
    <row r="40" spans="1:24" ht="18" customHeight="1" thickBot="1" x14ac:dyDescent="0.25">
      <c r="A40" s="467" t="s">
        <v>428</v>
      </c>
      <c r="B40" s="13" t="s">
        <v>45</v>
      </c>
      <c r="C40" s="37" t="s">
        <v>26</v>
      </c>
      <c r="D40" s="37" t="s">
        <v>26</v>
      </c>
      <c r="E40" s="37" t="s">
        <v>26</v>
      </c>
      <c r="F40" s="38" t="s">
        <v>26</v>
      </c>
      <c r="G40" s="37" t="s">
        <v>26</v>
      </c>
      <c r="H40" s="37" t="s">
        <v>26</v>
      </c>
      <c r="I40" s="35" t="s">
        <v>26</v>
      </c>
      <c r="J40" s="35" t="s">
        <v>26</v>
      </c>
      <c r="K40" s="34">
        <v>0.1</v>
      </c>
      <c r="L40" s="34">
        <v>0.1</v>
      </c>
      <c r="M40" s="34">
        <v>0.1</v>
      </c>
      <c r="N40" s="34">
        <v>0.1</v>
      </c>
      <c r="O40" s="34">
        <v>0.1</v>
      </c>
      <c r="P40" s="34">
        <v>0.1</v>
      </c>
      <c r="Q40" s="471" t="s">
        <v>26</v>
      </c>
      <c r="R40" s="471" t="s">
        <v>26</v>
      </c>
      <c r="S40" s="471" t="s">
        <v>26</v>
      </c>
      <c r="T40" s="471" t="s">
        <v>26</v>
      </c>
      <c r="U40" s="471" t="s">
        <v>26</v>
      </c>
      <c r="V40" s="471" t="s">
        <v>26</v>
      </c>
      <c r="W40" s="471" t="s">
        <v>26</v>
      </c>
      <c r="X40" s="15"/>
    </row>
    <row r="41" spans="1:24" ht="18" customHeight="1" thickBot="1" x14ac:dyDescent="0.25">
      <c r="A41" s="467" t="s">
        <v>429</v>
      </c>
      <c r="B41" s="13" t="s">
        <v>45</v>
      </c>
      <c r="C41" s="37" t="s">
        <v>26</v>
      </c>
      <c r="D41" s="37" t="s">
        <v>26</v>
      </c>
      <c r="E41" s="37" t="s">
        <v>26</v>
      </c>
      <c r="F41" s="38" t="s">
        <v>26</v>
      </c>
      <c r="G41" s="37" t="s">
        <v>26</v>
      </c>
      <c r="H41" s="37" t="s">
        <v>26</v>
      </c>
      <c r="I41" s="35" t="s">
        <v>26</v>
      </c>
      <c r="J41" s="35" t="s">
        <v>26</v>
      </c>
      <c r="K41" s="37" t="s">
        <v>26</v>
      </c>
      <c r="L41" s="34">
        <v>0.1</v>
      </c>
      <c r="M41" s="34">
        <v>0.1</v>
      </c>
      <c r="N41" s="34">
        <v>0.1</v>
      </c>
      <c r="O41" s="34">
        <v>0.1</v>
      </c>
      <c r="P41" s="34">
        <v>0.1</v>
      </c>
      <c r="Q41" s="34">
        <v>0.1</v>
      </c>
      <c r="R41" s="471" t="s">
        <v>26</v>
      </c>
      <c r="S41" s="471" t="s">
        <v>26</v>
      </c>
      <c r="T41" s="471" t="s">
        <v>26</v>
      </c>
      <c r="U41" s="471" t="s">
        <v>26</v>
      </c>
      <c r="V41" s="471" t="s">
        <v>26</v>
      </c>
      <c r="W41" s="471" t="s">
        <v>26</v>
      </c>
      <c r="X41" s="15"/>
    </row>
    <row r="42" spans="1:24" ht="18" customHeight="1" thickBot="1" x14ac:dyDescent="0.25">
      <c r="A42" s="467" t="s">
        <v>430</v>
      </c>
      <c r="B42" s="13" t="s">
        <v>45</v>
      </c>
      <c r="C42" s="37" t="s">
        <v>26</v>
      </c>
      <c r="D42" s="37" t="s">
        <v>26</v>
      </c>
      <c r="E42" s="37" t="s">
        <v>26</v>
      </c>
      <c r="F42" s="38" t="s">
        <v>26</v>
      </c>
      <c r="G42" s="37" t="s">
        <v>26</v>
      </c>
      <c r="H42" s="37" t="s">
        <v>26</v>
      </c>
      <c r="I42" s="35" t="s">
        <v>26</v>
      </c>
      <c r="J42" s="35" t="s">
        <v>26</v>
      </c>
      <c r="K42" s="37" t="s">
        <v>26</v>
      </c>
      <c r="L42" s="37" t="s">
        <v>26</v>
      </c>
      <c r="M42" s="34">
        <v>0.1</v>
      </c>
      <c r="N42" s="34">
        <v>0.1</v>
      </c>
      <c r="O42" s="34">
        <v>0.1</v>
      </c>
      <c r="P42" s="34">
        <v>0.1</v>
      </c>
      <c r="Q42" s="34">
        <v>0.1</v>
      </c>
      <c r="R42" s="34">
        <v>0.1</v>
      </c>
      <c r="S42" s="34">
        <v>0.1</v>
      </c>
      <c r="T42" s="471" t="s">
        <v>26</v>
      </c>
      <c r="U42" s="471" t="s">
        <v>26</v>
      </c>
      <c r="V42" s="471" t="s">
        <v>26</v>
      </c>
      <c r="W42" s="471" t="s">
        <v>26</v>
      </c>
      <c r="X42" s="15"/>
    </row>
    <row r="43" spans="1:24" ht="18" customHeight="1" thickBot="1" x14ac:dyDescent="0.25">
      <c r="A43" s="467" t="s">
        <v>431</v>
      </c>
      <c r="B43" s="13" t="s">
        <v>45</v>
      </c>
      <c r="C43" s="97">
        <v>1</v>
      </c>
      <c r="D43" s="97">
        <v>1</v>
      </c>
      <c r="E43" s="97">
        <v>1</v>
      </c>
      <c r="F43" s="97">
        <v>1</v>
      </c>
      <c r="G43" s="97">
        <v>1</v>
      </c>
      <c r="H43" s="471" t="s">
        <v>26</v>
      </c>
      <c r="I43" s="471" t="s">
        <v>26</v>
      </c>
      <c r="J43" s="471" t="s">
        <v>26</v>
      </c>
      <c r="K43" s="471" t="s">
        <v>26</v>
      </c>
      <c r="L43" s="471" t="s">
        <v>26</v>
      </c>
      <c r="M43" s="471" t="s">
        <v>26</v>
      </c>
      <c r="N43" s="471" t="s">
        <v>26</v>
      </c>
      <c r="O43" s="471" t="s">
        <v>26</v>
      </c>
      <c r="P43" s="471" t="s">
        <v>26</v>
      </c>
      <c r="Q43" s="471" t="s">
        <v>26</v>
      </c>
      <c r="R43" s="471" t="s">
        <v>26</v>
      </c>
      <c r="S43" s="471" t="s">
        <v>26</v>
      </c>
      <c r="T43" s="471" t="s">
        <v>26</v>
      </c>
      <c r="U43" s="471" t="s">
        <v>26</v>
      </c>
      <c r="V43" s="471" t="s">
        <v>26</v>
      </c>
      <c r="W43" s="471" t="s">
        <v>26</v>
      </c>
      <c r="X43" s="15"/>
    </row>
    <row r="44" spans="1:24" ht="18" customHeight="1" thickBot="1" x14ac:dyDescent="0.25">
      <c r="A44" s="467" t="s">
        <v>432</v>
      </c>
      <c r="B44" s="13" t="s">
        <v>45</v>
      </c>
      <c r="C44" s="37" t="s">
        <v>26</v>
      </c>
      <c r="D44" s="97">
        <v>0.1</v>
      </c>
      <c r="E44" s="97">
        <v>0.1</v>
      </c>
      <c r="F44" s="97">
        <v>1</v>
      </c>
      <c r="G44" s="97">
        <v>1</v>
      </c>
      <c r="H44" s="34">
        <v>0.1</v>
      </c>
      <c r="I44" s="471" t="s">
        <v>26</v>
      </c>
      <c r="J44" s="471" t="s">
        <v>26</v>
      </c>
      <c r="K44" s="471" t="s">
        <v>26</v>
      </c>
      <c r="L44" s="471" t="s">
        <v>26</v>
      </c>
      <c r="M44" s="471" t="s">
        <v>26</v>
      </c>
      <c r="N44" s="471" t="s">
        <v>26</v>
      </c>
      <c r="O44" s="471" t="s">
        <v>26</v>
      </c>
      <c r="P44" s="471" t="s">
        <v>26</v>
      </c>
      <c r="Q44" s="471" t="s">
        <v>26</v>
      </c>
      <c r="R44" s="471" t="s">
        <v>26</v>
      </c>
      <c r="S44" s="471" t="s">
        <v>26</v>
      </c>
      <c r="T44" s="471" t="s">
        <v>26</v>
      </c>
      <c r="U44" s="471" t="s">
        <v>26</v>
      </c>
      <c r="V44" s="471" t="s">
        <v>26</v>
      </c>
      <c r="W44" s="471" t="s">
        <v>26</v>
      </c>
      <c r="X44" s="15"/>
    </row>
    <row r="45" spans="1:24" ht="18" customHeight="1" thickBot="1" x14ac:dyDescent="0.25">
      <c r="A45" s="467" t="s">
        <v>433</v>
      </c>
      <c r="B45" s="13" t="s">
        <v>45</v>
      </c>
      <c r="C45" s="37" t="s">
        <v>26</v>
      </c>
      <c r="D45" s="37" t="s">
        <v>26</v>
      </c>
      <c r="E45" s="97">
        <v>0.1</v>
      </c>
      <c r="F45" s="97">
        <v>0.1</v>
      </c>
      <c r="G45" s="97">
        <v>1</v>
      </c>
      <c r="H45" s="34">
        <v>0.1</v>
      </c>
      <c r="I45" s="34">
        <v>0.1</v>
      </c>
      <c r="J45" s="471" t="s">
        <v>26</v>
      </c>
      <c r="K45" s="471" t="s">
        <v>26</v>
      </c>
      <c r="L45" s="471" t="s">
        <v>26</v>
      </c>
      <c r="M45" s="471" t="s">
        <v>26</v>
      </c>
      <c r="N45" s="471" t="s">
        <v>26</v>
      </c>
      <c r="O45" s="471" t="s">
        <v>26</v>
      </c>
      <c r="P45" s="471" t="s">
        <v>26</v>
      </c>
      <c r="Q45" s="471" t="s">
        <v>26</v>
      </c>
      <c r="R45" s="471" t="s">
        <v>26</v>
      </c>
      <c r="S45" s="471" t="s">
        <v>26</v>
      </c>
      <c r="T45" s="471" t="s">
        <v>26</v>
      </c>
      <c r="U45" s="471" t="s">
        <v>26</v>
      </c>
      <c r="V45" s="471" t="s">
        <v>26</v>
      </c>
      <c r="W45" s="471" t="s">
        <v>26</v>
      </c>
      <c r="X45" s="15"/>
    </row>
    <row r="46" spans="1:24" ht="18" customHeight="1" thickBot="1" x14ac:dyDescent="0.25">
      <c r="A46" s="468" t="s">
        <v>434</v>
      </c>
      <c r="B46" s="13" t="s">
        <v>45</v>
      </c>
      <c r="C46" s="37" t="s">
        <v>26</v>
      </c>
      <c r="D46" s="37" t="s">
        <v>26</v>
      </c>
      <c r="E46" s="37" t="s">
        <v>26</v>
      </c>
      <c r="F46" s="97">
        <v>1</v>
      </c>
      <c r="G46" s="97">
        <v>1</v>
      </c>
      <c r="H46" s="34">
        <v>0.1</v>
      </c>
      <c r="I46" s="34">
        <v>0.1</v>
      </c>
      <c r="J46" s="34">
        <v>0.1</v>
      </c>
      <c r="K46" s="471" t="s">
        <v>26</v>
      </c>
      <c r="L46" s="471" t="s">
        <v>26</v>
      </c>
      <c r="M46" s="471" t="s">
        <v>26</v>
      </c>
      <c r="N46" s="471" t="s">
        <v>26</v>
      </c>
      <c r="O46" s="471" t="s">
        <v>26</v>
      </c>
      <c r="P46" s="471" t="s">
        <v>26</v>
      </c>
      <c r="Q46" s="471" t="s">
        <v>26</v>
      </c>
      <c r="R46" s="471" t="s">
        <v>26</v>
      </c>
      <c r="S46" s="471" t="s">
        <v>26</v>
      </c>
      <c r="T46" s="471" t="s">
        <v>26</v>
      </c>
      <c r="U46" s="471" t="s">
        <v>26</v>
      </c>
      <c r="V46" s="471" t="s">
        <v>26</v>
      </c>
      <c r="W46" s="471" t="s">
        <v>26</v>
      </c>
      <c r="X46" s="15"/>
    </row>
    <row r="47" spans="1:24" ht="18" customHeight="1" thickBot="1" x14ac:dyDescent="0.25">
      <c r="A47" s="467" t="s">
        <v>435</v>
      </c>
      <c r="B47" s="13" t="s">
        <v>45</v>
      </c>
      <c r="C47" s="37" t="s">
        <v>26</v>
      </c>
      <c r="D47" s="37" t="s">
        <v>26</v>
      </c>
      <c r="E47" s="37" t="s">
        <v>26</v>
      </c>
      <c r="F47" s="38" t="s">
        <v>26</v>
      </c>
      <c r="G47" s="97">
        <v>0.1</v>
      </c>
      <c r="H47" s="34">
        <v>0.1</v>
      </c>
      <c r="I47" s="34">
        <v>0.1</v>
      </c>
      <c r="J47" s="34">
        <v>0.1</v>
      </c>
      <c r="K47" s="34">
        <v>0.1</v>
      </c>
      <c r="L47" s="471" t="s">
        <v>26</v>
      </c>
      <c r="M47" s="471" t="s">
        <v>26</v>
      </c>
      <c r="N47" s="471" t="s">
        <v>26</v>
      </c>
      <c r="O47" s="471" t="s">
        <v>26</v>
      </c>
      <c r="P47" s="471" t="s">
        <v>26</v>
      </c>
      <c r="Q47" s="471" t="s">
        <v>26</v>
      </c>
      <c r="R47" s="471" t="s">
        <v>26</v>
      </c>
      <c r="S47" s="471" t="s">
        <v>26</v>
      </c>
      <c r="T47" s="471" t="s">
        <v>26</v>
      </c>
      <c r="U47" s="471" t="s">
        <v>26</v>
      </c>
      <c r="V47" s="471" t="s">
        <v>26</v>
      </c>
      <c r="W47" s="471" t="s">
        <v>26</v>
      </c>
      <c r="X47" s="15"/>
    </row>
    <row r="48" spans="1:24" ht="18" customHeight="1" thickBot="1" x14ac:dyDescent="0.25">
      <c r="A48" s="468" t="s">
        <v>436</v>
      </c>
      <c r="B48" s="13" t="s">
        <v>45</v>
      </c>
      <c r="C48" s="37" t="s">
        <v>26</v>
      </c>
      <c r="D48" s="37" t="s">
        <v>26</v>
      </c>
      <c r="E48" s="37" t="s">
        <v>26</v>
      </c>
      <c r="F48" s="38" t="s">
        <v>26</v>
      </c>
      <c r="G48" s="37" t="s">
        <v>26</v>
      </c>
      <c r="H48" s="34">
        <v>0.1</v>
      </c>
      <c r="I48" s="34">
        <v>0.1</v>
      </c>
      <c r="J48" s="34">
        <v>0.1</v>
      </c>
      <c r="K48" s="34">
        <v>0.1</v>
      </c>
      <c r="L48" s="471" t="s">
        <v>26</v>
      </c>
      <c r="M48" s="471" t="s">
        <v>26</v>
      </c>
      <c r="N48" s="471" t="s">
        <v>26</v>
      </c>
      <c r="O48" s="471" t="s">
        <v>26</v>
      </c>
      <c r="P48" s="471" t="s">
        <v>26</v>
      </c>
      <c r="Q48" s="471" t="s">
        <v>26</v>
      </c>
      <c r="R48" s="471" t="s">
        <v>26</v>
      </c>
      <c r="S48" s="471" t="s">
        <v>26</v>
      </c>
      <c r="T48" s="471" t="s">
        <v>26</v>
      </c>
      <c r="U48" s="471" t="s">
        <v>26</v>
      </c>
      <c r="V48" s="471" t="s">
        <v>26</v>
      </c>
      <c r="W48" s="471" t="s">
        <v>26</v>
      </c>
      <c r="X48" s="15"/>
    </row>
    <row r="49" spans="1:24" ht="18" customHeight="1" thickBot="1" x14ac:dyDescent="0.25">
      <c r="A49" s="468" t="s">
        <v>437</v>
      </c>
      <c r="B49" s="13" t="s">
        <v>45</v>
      </c>
      <c r="C49" s="37" t="s">
        <v>26</v>
      </c>
      <c r="D49" s="37" t="s">
        <v>26</v>
      </c>
      <c r="E49" s="37" t="s">
        <v>26</v>
      </c>
      <c r="F49" s="38" t="s">
        <v>26</v>
      </c>
      <c r="G49" s="37" t="s">
        <v>26</v>
      </c>
      <c r="H49" s="37" t="s">
        <v>26</v>
      </c>
      <c r="I49" s="34">
        <v>0.1</v>
      </c>
      <c r="J49" s="34">
        <v>0.1</v>
      </c>
      <c r="K49" s="34">
        <v>0.1</v>
      </c>
      <c r="L49" s="34">
        <v>0.1</v>
      </c>
      <c r="M49" s="34">
        <v>0.1</v>
      </c>
      <c r="N49" s="471" t="s">
        <v>26</v>
      </c>
      <c r="O49" s="471" t="s">
        <v>26</v>
      </c>
      <c r="P49" s="471" t="s">
        <v>26</v>
      </c>
      <c r="Q49" s="471" t="s">
        <v>26</v>
      </c>
      <c r="R49" s="471" t="s">
        <v>26</v>
      </c>
      <c r="S49" s="471" t="s">
        <v>26</v>
      </c>
      <c r="T49" s="471" t="s">
        <v>26</v>
      </c>
      <c r="U49" s="471" t="s">
        <v>26</v>
      </c>
      <c r="V49" s="471" t="s">
        <v>26</v>
      </c>
      <c r="W49" s="471" t="s">
        <v>26</v>
      </c>
      <c r="X49" s="15"/>
    </row>
    <row r="50" spans="1:24" ht="18" customHeight="1" thickBot="1" x14ac:dyDescent="0.25">
      <c r="A50" s="467" t="s">
        <v>438</v>
      </c>
      <c r="B50" s="13" t="s">
        <v>45</v>
      </c>
      <c r="C50" s="37" t="s">
        <v>26</v>
      </c>
      <c r="D50" s="37" t="s">
        <v>26</v>
      </c>
      <c r="E50" s="37" t="s">
        <v>26</v>
      </c>
      <c r="F50" s="38" t="s">
        <v>26</v>
      </c>
      <c r="G50" s="37" t="s">
        <v>26</v>
      </c>
      <c r="H50" s="37" t="s">
        <v>26</v>
      </c>
      <c r="I50" s="35" t="s">
        <v>26</v>
      </c>
      <c r="J50" s="34">
        <v>0.1</v>
      </c>
      <c r="K50" s="34">
        <v>0.1</v>
      </c>
      <c r="L50" s="34">
        <v>0.1</v>
      </c>
      <c r="M50" s="34">
        <v>0.1</v>
      </c>
      <c r="N50" s="471" t="s">
        <v>26</v>
      </c>
      <c r="O50" s="471" t="s">
        <v>26</v>
      </c>
      <c r="P50" s="471" t="s">
        <v>26</v>
      </c>
      <c r="Q50" s="471" t="s">
        <v>26</v>
      </c>
      <c r="R50" s="471" t="s">
        <v>26</v>
      </c>
      <c r="S50" s="471" t="s">
        <v>26</v>
      </c>
      <c r="T50" s="471" t="s">
        <v>26</v>
      </c>
      <c r="U50" s="471" t="s">
        <v>26</v>
      </c>
      <c r="V50" s="471" t="s">
        <v>26</v>
      </c>
      <c r="W50" s="471" t="s">
        <v>26</v>
      </c>
      <c r="X50" s="15"/>
    </row>
    <row r="51" spans="1:24" ht="18" customHeight="1" thickBot="1" x14ac:dyDescent="0.25">
      <c r="A51" s="467" t="s">
        <v>439</v>
      </c>
      <c r="B51" s="13" t="s">
        <v>45</v>
      </c>
      <c r="C51" s="37" t="s">
        <v>26</v>
      </c>
      <c r="D51" s="37" t="s">
        <v>26</v>
      </c>
      <c r="E51" s="37" t="s">
        <v>26</v>
      </c>
      <c r="F51" s="38" t="s">
        <v>26</v>
      </c>
      <c r="G51" s="37" t="s">
        <v>26</v>
      </c>
      <c r="H51" s="37" t="s">
        <v>26</v>
      </c>
      <c r="I51" s="35" t="s">
        <v>26</v>
      </c>
      <c r="J51" s="35" t="s">
        <v>26</v>
      </c>
      <c r="K51" s="34">
        <v>0.1</v>
      </c>
      <c r="L51" s="34">
        <v>0.1</v>
      </c>
      <c r="M51" s="34">
        <v>0.1</v>
      </c>
      <c r="N51" s="34">
        <v>0.1</v>
      </c>
      <c r="O51" s="34">
        <v>0.1</v>
      </c>
      <c r="P51" s="34">
        <v>0.1</v>
      </c>
      <c r="Q51" s="471" t="s">
        <v>26</v>
      </c>
      <c r="R51" s="471" t="s">
        <v>26</v>
      </c>
      <c r="S51" s="471" t="s">
        <v>26</v>
      </c>
      <c r="T51" s="471" t="s">
        <v>26</v>
      </c>
      <c r="U51" s="471" t="s">
        <v>26</v>
      </c>
      <c r="V51" s="471" t="s">
        <v>26</v>
      </c>
      <c r="W51" s="471" t="s">
        <v>26</v>
      </c>
      <c r="X51" s="15"/>
    </row>
    <row r="52" spans="1:24" ht="18" customHeight="1" thickBot="1" x14ac:dyDescent="0.25">
      <c r="A52" s="467" t="s">
        <v>440</v>
      </c>
      <c r="B52" s="13" t="s">
        <v>45</v>
      </c>
      <c r="C52" s="37" t="s">
        <v>26</v>
      </c>
      <c r="D52" s="37" t="s">
        <v>26</v>
      </c>
      <c r="E52" s="37" t="s">
        <v>26</v>
      </c>
      <c r="F52" s="38" t="s">
        <v>26</v>
      </c>
      <c r="G52" s="37" t="s">
        <v>26</v>
      </c>
      <c r="H52" s="37" t="s">
        <v>26</v>
      </c>
      <c r="I52" s="35" t="s">
        <v>26</v>
      </c>
      <c r="J52" s="35" t="s">
        <v>26</v>
      </c>
      <c r="K52" s="37" t="s">
        <v>26</v>
      </c>
      <c r="L52" s="34">
        <v>0.1</v>
      </c>
      <c r="M52" s="34">
        <v>0.1</v>
      </c>
      <c r="N52" s="34">
        <v>0.1</v>
      </c>
      <c r="O52" s="34">
        <v>0.1</v>
      </c>
      <c r="P52" s="34">
        <v>0.1</v>
      </c>
      <c r="Q52" s="34">
        <v>0.1</v>
      </c>
      <c r="R52" s="471" t="s">
        <v>26</v>
      </c>
      <c r="S52" s="471" t="s">
        <v>26</v>
      </c>
      <c r="T52" s="471" t="s">
        <v>26</v>
      </c>
      <c r="U52" s="471" t="s">
        <v>26</v>
      </c>
      <c r="V52" s="471" t="s">
        <v>26</v>
      </c>
      <c r="W52" s="471" t="s">
        <v>26</v>
      </c>
      <c r="X52" s="15"/>
    </row>
    <row r="53" spans="1:24" ht="18" customHeight="1" thickBot="1" x14ac:dyDescent="0.25">
      <c r="A53" s="467" t="s">
        <v>441</v>
      </c>
      <c r="B53" s="13" t="s">
        <v>45</v>
      </c>
      <c r="C53" s="37" t="s">
        <v>26</v>
      </c>
      <c r="D53" s="37" t="s">
        <v>26</v>
      </c>
      <c r="E53" s="37" t="s">
        <v>26</v>
      </c>
      <c r="F53" s="38" t="s">
        <v>26</v>
      </c>
      <c r="G53" s="37" t="s">
        <v>26</v>
      </c>
      <c r="H53" s="37" t="s">
        <v>26</v>
      </c>
      <c r="I53" s="35" t="s">
        <v>26</v>
      </c>
      <c r="J53" s="35" t="s">
        <v>26</v>
      </c>
      <c r="K53" s="37" t="s">
        <v>26</v>
      </c>
      <c r="L53" s="37" t="s">
        <v>26</v>
      </c>
      <c r="M53" s="34">
        <v>0.1</v>
      </c>
      <c r="N53" s="34">
        <v>0.1</v>
      </c>
      <c r="O53" s="34">
        <v>0.1</v>
      </c>
      <c r="P53" s="34">
        <v>0.1</v>
      </c>
      <c r="Q53" s="34">
        <v>0.1</v>
      </c>
      <c r="R53" s="34">
        <v>0.1</v>
      </c>
      <c r="S53" s="34">
        <v>0.1</v>
      </c>
      <c r="T53" s="471" t="s">
        <v>26</v>
      </c>
      <c r="U53" s="471" t="s">
        <v>26</v>
      </c>
      <c r="V53" s="471" t="s">
        <v>26</v>
      </c>
      <c r="W53" s="471" t="s">
        <v>26</v>
      </c>
      <c r="X53" s="15"/>
    </row>
    <row r="54" spans="1:24" ht="18" customHeight="1" thickBot="1" x14ac:dyDescent="0.25">
      <c r="A54" s="467" t="s">
        <v>442</v>
      </c>
      <c r="B54" s="13" t="s">
        <v>45</v>
      </c>
      <c r="C54" s="97">
        <v>0.1</v>
      </c>
      <c r="D54" s="97">
        <v>0.1</v>
      </c>
      <c r="E54" s="97">
        <v>0.1</v>
      </c>
      <c r="F54" s="97">
        <v>0.1</v>
      </c>
      <c r="G54" s="97">
        <v>0.1</v>
      </c>
      <c r="H54" s="471" t="s">
        <v>26</v>
      </c>
      <c r="I54" s="471" t="s">
        <v>26</v>
      </c>
      <c r="J54" s="471" t="s">
        <v>26</v>
      </c>
      <c r="K54" s="471" t="s">
        <v>26</v>
      </c>
      <c r="L54" s="471" t="s">
        <v>26</v>
      </c>
      <c r="M54" s="471" t="s">
        <v>26</v>
      </c>
      <c r="N54" s="471" t="s">
        <v>26</v>
      </c>
      <c r="O54" s="471" t="s">
        <v>26</v>
      </c>
      <c r="P54" s="471" t="s">
        <v>26</v>
      </c>
      <c r="Q54" s="471" t="s">
        <v>26</v>
      </c>
      <c r="R54" s="471" t="s">
        <v>26</v>
      </c>
      <c r="S54" s="471" t="s">
        <v>26</v>
      </c>
      <c r="T54" s="471" t="s">
        <v>26</v>
      </c>
      <c r="U54" s="471" t="s">
        <v>26</v>
      </c>
      <c r="V54" s="471" t="s">
        <v>26</v>
      </c>
      <c r="W54" s="471" t="s">
        <v>26</v>
      </c>
      <c r="X54" s="15"/>
    </row>
    <row r="55" spans="1:24" ht="18" customHeight="1" thickBot="1" x14ac:dyDescent="0.25">
      <c r="A55" s="467" t="s">
        <v>443</v>
      </c>
      <c r="B55" s="13" t="s">
        <v>45</v>
      </c>
      <c r="C55" s="37" t="s">
        <v>26</v>
      </c>
      <c r="D55" s="97">
        <v>0.1</v>
      </c>
      <c r="E55" s="97">
        <v>0.1</v>
      </c>
      <c r="F55" s="97">
        <v>0.1</v>
      </c>
      <c r="G55" s="97">
        <v>0.1</v>
      </c>
      <c r="H55" s="34">
        <v>0.1</v>
      </c>
      <c r="I55" s="471" t="s">
        <v>26</v>
      </c>
      <c r="J55" s="471" t="s">
        <v>26</v>
      </c>
      <c r="K55" s="471" t="s">
        <v>26</v>
      </c>
      <c r="L55" s="471" t="s">
        <v>26</v>
      </c>
      <c r="M55" s="471" t="s">
        <v>26</v>
      </c>
      <c r="N55" s="471" t="s">
        <v>26</v>
      </c>
      <c r="O55" s="471" t="s">
        <v>26</v>
      </c>
      <c r="P55" s="471" t="s">
        <v>26</v>
      </c>
      <c r="Q55" s="471" t="s">
        <v>26</v>
      </c>
      <c r="R55" s="471" t="s">
        <v>26</v>
      </c>
      <c r="S55" s="471" t="s">
        <v>26</v>
      </c>
      <c r="T55" s="471" t="s">
        <v>26</v>
      </c>
      <c r="U55" s="471" t="s">
        <v>26</v>
      </c>
      <c r="V55" s="471" t="s">
        <v>26</v>
      </c>
      <c r="W55" s="471" t="s">
        <v>26</v>
      </c>
      <c r="X55" s="15"/>
    </row>
    <row r="56" spans="1:24" ht="18" customHeight="1" thickBot="1" x14ac:dyDescent="0.25">
      <c r="A56" s="467" t="s">
        <v>444</v>
      </c>
      <c r="B56" s="13" t="s">
        <v>45</v>
      </c>
      <c r="C56" s="37" t="s">
        <v>26</v>
      </c>
      <c r="D56" s="37" t="s">
        <v>26</v>
      </c>
      <c r="E56" s="97">
        <v>0.1</v>
      </c>
      <c r="F56" s="97">
        <v>0.1</v>
      </c>
      <c r="G56" s="97">
        <v>0.1</v>
      </c>
      <c r="H56" s="34">
        <v>0.1</v>
      </c>
      <c r="I56" s="34">
        <v>0.1</v>
      </c>
      <c r="J56" s="471" t="s">
        <v>26</v>
      </c>
      <c r="K56" s="471" t="s">
        <v>26</v>
      </c>
      <c r="L56" s="471" t="s">
        <v>26</v>
      </c>
      <c r="M56" s="471" t="s">
        <v>26</v>
      </c>
      <c r="N56" s="471" t="s">
        <v>26</v>
      </c>
      <c r="O56" s="471" t="s">
        <v>26</v>
      </c>
      <c r="P56" s="471" t="s">
        <v>26</v>
      </c>
      <c r="Q56" s="471" t="s">
        <v>26</v>
      </c>
      <c r="R56" s="471" t="s">
        <v>26</v>
      </c>
      <c r="S56" s="471" t="s">
        <v>26</v>
      </c>
      <c r="T56" s="471" t="s">
        <v>26</v>
      </c>
      <c r="U56" s="471" t="s">
        <v>26</v>
      </c>
      <c r="V56" s="471" t="s">
        <v>26</v>
      </c>
      <c r="W56" s="471" t="s">
        <v>26</v>
      </c>
      <c r="X56" s="15"/>
    </row>
    <row r="57" spans="1:24" ht="18" customHeight="1" thickBot="1" x14ac:dyDescent="0.25">
      <c r="A57" s="468" t="s">
        <v>445</v>
      </c>
      <c r="B57" s="13" t="s">
        <v>45</v>
      </c>
      <c r="C57" s="37" t="s">
        <v>26</v>
      </c>
      <c r="D57" s="37" t="s">
        <v>26</v>
      </c>
      <c r="E57" s="37" t="s">
        <v>26</v>
      </c>
      <c r="F57" s="97">
        <v>0.1</v>
      </c>
      <c r="G57" s="97">
        <v>0.1</v>
      </c>
      <c r="H57" s="34">
        <v>0.1</v>
      </c>
      <c r="I57" s="34">
        <v>0.1</v>
      </c>
      <c r="J57" s="34">
        <v>0.1</v>
      </c>
      <c r="K57" s="471" t="s">
        <v>26</v>
      </c>
      <c r="L57" s="471" t="s">
        <v>26</v>
      </c>
      <c r="M57" s="471" t="s">
        <v>26</v>
      </c>
      <c r="N57" s="471" t="s">
        <v>26</v>
      </c>
      <c r="O57" s="471" t="s">
        <v>26</v>
      </c>
      <c r="P57" s="471" t="s">
        <v>26</v>
      </c>
      <c r="Q57" s="471" t="s">
        <v>26</v>
      </c>
      <c r="R57" s="471" t="s">
        <v>26</v>
      </c>
      <c r="S57" s="471" t="s">
        <v>26</v>
      </c>
      <c r="T57" s="471" t="s">
        <v>26</v>
      </c>
      <c r="U57" s="471" t="s">
        <v>26</v>
      </c>
      <c r="V57" s="471" t="s">
        <v>26</v>
      </c>
      <c r="W57" s="471" t="s">
        <v>26</v>
      </c>
      <c r="X57" s="15"/>
    </row>
    <row r="58" spans="1:24" ht="18" customHeight="1" thickBot="1" x14ac:dyDescent="0.25">
      <c r="A58" s="467" t="s">
        <v>446</v>
      </c>
      <c r="B58" s="13" t="s">
        <v>45</v>
      </c>
      <c r="C58" s="37" t="s">
        <v>26</v>
      </c>
      <c r="D58" s="37" t="s">
        <v>26</v>
      </c>
      <c r="E58" s="37" t="s">
        <v>26</v>
      </c>
      <c r="F58" s="38" t="s">
        <v>26</v>
      </c>
      <c r="G58" s="97">
        <v>0.1</v>
      </c>
      <c r="H58" s="34">
        <v>0.1</v>
      </c>
      <c r="I58" s="34">
        <v>0.1</v>
      </c>
      <c r="J58" s="34">
        <v>0.1</v>
      </c>
      <c r="K58" s="34">
        <v>0.1</v>
      </c>
      <c r="L58" s="471" t="s">
        <v>26</v>
      </c>
      <c r="M58" s="471" t="s">
        <v>26</v>
      </c>
      <c r="N58" s="471" t="s">
        <v>26</v>
      </c>
      <c r="O58" s="471" t="s">
        <v>26</v>
      </c>
      <c r="P58" s="471" t="s">
        <v>26</v>
      </c>
      <c r="Q58" s="471" t="s">
        <v>26</v>
      </c>
      <c r="R58" s="471" t="s">
        <v>26</v>
      </c>
      <c r="S58" s="471" t="s">
        <v>26</v>
      </c>
      <c r="T58" s="471" t="s">
        <v>26</v>
      </c>
      <c r="U58" s="471" t="s">
        <v>26</v>
      </c>
      <c r="V58" s="471" t="s">
        <v>26</v>
      </c>
      <c r="W58" s="471" t="s">
        <v>26</v>
      </c>
      <c r="X58" s="15"/>
    </row>
    <row r="59" spans="1:24" ht="18" customHeight="1" thickBot="1" x14ac:dyDescent="0.25">
      <c r="A59" s="468" t="s">
        <v>447</v>
      </c>
      <c r="B59" s="13" t="s">
        <v>45</v>
      </c>
      <c r="C59" s="37" t="s">
        <v>26</v>
      </c>
      <c r="D59" s="37" t="s">
        <v>26</v>
      </c>
      <c r="E59" s="37" t="s">
        <v>26</v>
      </c>
      <c r="F59" s="38" t="s">
        <v>26</v>
      </c>
      <c r="G59" s="37" t="s">
        <v>26</v>
      </c>
      <c r="H59" s="34">
        <v>0.1</v>
      </c>
      <c r="I59" s="34">
        <v>0.1</v>
      </c>
      <c r="J59" s="34">
        <v>0.1</v>
      </c>
      <c r="K59" s="34">
        <v>0.1</v>
      </c>
      <c r="L59" s="471" t="s">
        <v>26</v>
      </c>
      <c r="M59" s="471" t="s">
        <v>26</v>
      </c>
      <c r="N59" s="471" t="s">
        <v>26</v>
      </c>
      <c r="O59" s="471" t="s">
        <v>26</v>
      </c>
      <c r="P59" s="471" t="s">
        <v>26</v>
      </c>
      <c r="Q59" s="471" t="s">
        <v>26</v>
      </c>
      <c r="R59" s="471" t="s">
        <v>26</v>
      </c>
      <c r="S59" s="471" t="s">
        <v>26</v>
      </c>
      <c r="T59" s="471" t="s">
        <v>26</v>
      </c>
      <c r="U59" s="471" t="s">
        <v>26</v>
      </c>
      <c r="V59" s="471" t="s">
        <v>26</v>
      </c>
      <c r="W59" s="471" t="s">
        <v>26</v>
      </c>
      <c r="X59" s="15"/>
    </row>
    <row r="60" spans="1:24" ht="18" customHeight="1" thickBot="1" x14ac:dyDescent="0.25">
      <c r="A60" s="468" t="s">
        <v>448</v>
      </c>
      <c r="B60" s="13" t="s">
        <v>45</v>
      </c>
      <c r="C60" s="37" t="s">
        <v>26</v>
      </c>
      <c r="D60" s="37" t="s">
        <v>26</v>
      </c>
      <c r="E60" s="37" t="s">
        <v>26</v>
      </c>
      <c r="F60" s="38" t="s">
        <v>26</v>
      </c>
      <c r="G60" s="37" t="s">
        <v>26</v>
      </c>
      <c r="H60" s="37" t="s">
        <v>26</v>
      </c>
      <c r="I60" s="34">
        <v>0.1</v>
      </c>
      <c r="J60" s="34">
        <v>0.1</v>
      </c>
      <c r="K60" s="34">
        <v>0.1</v>
      </c>
      <c r="L60" s="34">
        <v>0.1</v>
      </c>
      <c r="M60" s="34">
        <v>0.1</v>
      </c>
      <c r="N60" s="471" t="s">
        <v>26</v>
      </c>
      <c r="O60" s="471" t="s">
        <v>26</v>
      </c>
      <c r="P60" s="471" t="s">
        <v>26</v>
      </c>
      <c r="Q60" s="471" t="s">
        <v>26</v>
      </c>
      <c r="R60" s="471" t="s">
        <v>26</v>
      </c>
      <c r="S60" s="471" t="s">
        <v>26</v>
      </c>
      <c r="T60" s="471" t="s">
        <v>26</v>
      </c>
      <c r="U60" s="471" t="s">
        <v>26</v>
      </c>
      <c r="V60" s="471" t="s">
        <v>26</v>
      </c>
      <c r="W60" s="471" t="s">
        <v>26</v>
      </c>
      <c r="X60" s="15"/>
    </row>
    <row r="61" spans="1:24" ht="18" customHeight="1" thickBot="1" x14ac:dyDescent="0.25">
      <c r="A61" s="467" t="s">
        <v>449</v>
      </c>
      <c r="B61" s="13" t="s">
        <v>45</v>
      </c>
      <c r="C61" s="37" t="s">
        <v>26</v>
      </c>
      <c r="D61" s="37" t="s">
        <v>26</v>
      </c>
      <c r="E61" s="37" t="s">
        <v>26</v>
      </c>
      <c r="F61" s="38" t="s">
        <v>26</v>
      </c>
      <c r="G61" s="37" t="s">
        <v>26</v>
      </c>
      <c r="H61" s="37" t="s">
        <v>26</v>
      </c>
      <c r="I61" s="35" t="s">
        <v>26</v>
      </c>
      <c r="J61" s="34">
        <v>0.1</v>
      </c>
      <c r="K61" s="34">
        <v>0.1</v>
      </c>
      <c r="L61" s="34">
        <v>0.1</v>
      </c>
      <c r="M61" s="34">
        <v>0.1</v>
      </c>
      <c r="N61" s="471" t="s">
        <v>26</v>
      </c>
      <c r="O61" s="471" t="s">
        <v>26</v>
      </c>
      <c r="P61" s="471" t="s">
        <v>26</v>
      </c>
      <c r="Q61" s="471" t="s">
        <v>26</v>
      </c>
      <c r="R61" s="471" t="s">
        <v>26</v>
      </c>
      <c r="S61" s="471" t="s">
        <v>26</v>
      </c>
      <c r="T61" s="471" t="s">
        <v>26</v>
      </c>
      <c r="U61" s="471" t="s">
        <v>26</v>
      </c>
      <c r="V61" s="471" t="s">
        <v>26</v>
      </c>
      <c r="W61" s="471" t="s">
        <v>26</v>
      </c>
      <c r="X61" s="15"/>
    </row>
    <row r="62" spans="1:24" ht="18" customHeight="1" thickBot="1" x14ac:dyDescent="0.25">
      <c r="A62" s="467" t="s">
        <v>450</v>
      </c>
      <c r="B62" s="13" t="s">
        <v>45</v>
      </c>
      <c r="C62" s="37" t="s">
        <v>26</v>
      </c>
      <c r="D62" s="37" t="s">
        <v>26</v>
      </c>
      <c r="E62" s="37" t="s">
        <v>26</v>
      </c>
      <c r="F62" s="38" t="s">
        <v>26</v>
      </c>
      <c r="G62" s="37" t="s">
        <v>26</v>
      </c>
      <c r="H62" s="37" t="s">
        <v>26</v>
      </c>
      <c r="I62" s="35" t="s">
        <v>26</v>
      </c>
      <c r="J62" s="35" t="s">
        <v>26</v>
      </c>
      <c r="K62" s="34">
        <v>0.1</v>
      </c>
      <c r="L62" s="34">
        <v>0.1</v>
      </c>
      <c r="M62" s="34">
        <v>0.1</v>
      </c>
      <c r="N62" s="34">
        <v>0.1</v>
      </c>
      <c r="O62" s="34">
        <v>0.1</v>
      </c>
      <c r="P62" s="34">
        <v>0.1</v>
      </c>
      <c r="Q62" s="471" t="s">
        <v>26</v>
      </c>
      <c r="R62" s="471" t="s">
        <v>26</v>
      </c>
      <c r="S62" s="471" t="s">
        <v>26</v>
      </c>
      <c r="T62" s="471" t="s">
        <v>26</v>
      </c>
      <c r="U62" s="471" t="s">
        <v>26</v>
      </c>
      <c r="V62" s="471" t="s">
        <v>26</v>
      </c>
      <c r="W62" s="471" t="s">
        <v>26</v>
      </c>
      <c r="X62" s="15"/>
    </row>
    <row r="63" spans="1:24" ht="18" customHeight="1" thickBot="1" x14ac:dyDescent="0.25">
      <c r="A63" s="467" t="s">
        <v>451</v>
      </c>
      <c r="B63" s="13" t="s">
        <v>45</v>
      </c>
      <c r="C63" s="37" t="s">
        <v>26</v>
      </c>
      <c r="D63" s="37" t="s">
        <v>26</v>
      </c>
      <c r="E63" s="37" t="s">
        <v>26</v>
      </c>
      <c r="F63" s="38" t="s">
        <v>26</v>
      </c>
      <c r="G63" s="37" t="s">
        <v>26</v>
      </c>
      <c r="H63" s="37" t="s">
        <v>26</v>
      </c>
      <c r="I63" s="35" t="s">
        <v>26</v>
      </c>
      <c r="J63" s="35" t="s">
        <v>26</v>
      </c>
      <c r="K63" s="37" t="s">
        <v>26</v>
      </c>
      <c r="L63" s="34">
        <v>0.1</v>
      </c>
      <c r="M63" s="34">
        <v>0.1</v>
      </c>
      <c r="N63" s="34">
        <v>0.1</v>
      </c>
      <c r="O63" s="34">
        <v>0.1</v>
      </c>
      <c r="P63" s="34">
        <v>0.1</v>
      </c>
      <c r="Q63" s="34">
        <v>0.1</v>
      </c>
      <c r="R63" s="471" t="s">
        <v>26</v>
      </c>
      <c r="S63" s="471" t="s">
        <v>26</v>
      </c>
      <c r="T63" s="471" t="s">
        <v>26</v>
      </c>
      <c r="U63" s="471" t="s">
        <v>26</v>
      </c>
      <c r="V63" s="471" t="s">
        <v>26</v>
      </c>
      <c r="W63" s="471" t="s">
        <v>26</v>
      </c>
      <c r="X63" s="15"/>
    </row>
    <row r="64" spans="1:24" ht="18" customHeight="1" thickBot="1" x14ac:dyDescent="0.25">
      <c r="A64" s="467" t="s">
        <v>452</v>
      </c>
      <c r="B64" s="13" t="s">
        <v>45</v>
      </c>
      <c r="C64" s="37" t="s">
        <v>26</v>
      </c>
      <c r="D64" s="37" t="s">
        <v>26</v>
      </c>
      <c r="E64" s="37" t="s">
        <v>26</v>
      </c>
      <c r="F64" s="38" t="s">
        <v>26</v>
      </c>
      <c r="G64" s="37" t="s">
        <v>26</v>
      </c>
      <c r="H64" s="37" t="s">
        <v>26</v>
      </c>
      <c r="I64" s="35" t="s">
        <v>26</v>
      </c>
      <c r="J64" s="35" t="s">
        <v>26</v>
      </c>
      <c r="K64" s="37" t="s">
        <v>26</v>
      </c>
      <c r="L64" s="37" t="s">
        <v>26</v>
      </c>
      <c r="M64" s="34">
        <v>0.1</v>
      </c>
      <c r="N64" s="34">
        <v>0.1</v>
      </c>
      <c r="O64" s="34">
        <v>0.1</v>
      </c>
      <c r="P64" s="34">
        <v>0.1</v>
      </c>
      <c r="Q64" s="34">
        <v>0.1</v>
      </c>
      <c r="R64" s="34">
        <v>0.1</v>
      </c>
      <c r="S64" s="34">
        <v>0.1</v>
      </c>
      <c r="T64" s="471" t="s">
        <v>26</v>
      </c>
      <c r="U64" s="471" t="s">
        <v>26</v>
      </c>
      <c r="V64" s="471" t="s">
        <v>26</v>
      </c>
      <c r="W64" s="471" t="s">
        <v>26</v>
      </c>
      <c r="X64" s="15"/>
    </row>
    <row r="65" spans="1:23" ht="18" customHeight="1" thickBot="1" x14ac:dyDescent="0.25">
      <c r="A65" s="6" t="s">
        <v>28</v>
      </c>
      <c r="B65" s="2" t="s">
        <v>45</v>
      </c>
      <c r="C65" s="34">
        <v>9</v>
      </c>
      <c r="D65" s="34">
        <v>1</v>
      </c>
      <c r="E65" s="34">
        <v>0.1</v>
      </c>
      <c r="F65" s="34">
        <v>1</v>
      </c>
      <c r="G65" s="34">
        <v>6</v>
      </c>
      <c r="H65" s="34">
        <v>6</v>
      </c>
      <c r="I65" s="34">
        <v>1</v>
      </c>
      <c r="J65" s="34">
        <v>0.1</v>
      </c>
      <c r="K65" s="34">
        <v>12</v>
      </c>
      <c r="L65" s="34">
        <v>0.1</v>
      </c>
      <c r="M65" s="34">
        <v>0.1</v>
      </c>
      <c r="N65" s="34">
        <v>0.1</v>
      </c>
      <c r="O65" s="34">
        <v>0.1</v>
      </c>
      <c r="P65" s="34">
        <v>0.1</v>
      </c>
      <c r="Q65" s="34">
        <v>0.1</v>
      </c>
      <c r="R65" s="34">
        <v>0.1</v>
      </c>
      <c r="S65" s="34">
        <v>0.1</v>
      </c>
      <c r="T65" s="34">
        <v>0.1</v>
      </c>
      <c r="U65" s="34">
        <v>0.1</v>
      </c>
      <c r="V65" s="34">
        <v>0.1</v>
      </c>
      <c r="W65" s="34">
        <v>0.1</v>
      </c>
    </row>
    <row r="66" spans="1:23" ht="18" customHeight="1" thickBot="1" x14ac:dyDescent="0.25">
      <c r="A66" s="6" t="s">
        <v>27</v>
      </c>
      <c r="B66" s="2" t="s">
        <v>45</v>
      </c>
      <c r="C66" s="35" t="s">
        <v>26</v>
      </c>
      <c r="D66" s="34">
        <v>0.1</v>
      </c>
      <c r="E66" s="34">
        <v>6</v>
      </c>
      <c r="F66" s="34">
        <v>1</v>
      </c>
      <c r="G66" s="34">
        <v>6</v>
      </c>
      <c r="H66" s="34">
        <v>6</v>
      </c>
      <c r="I66" s="34">
        <v>1</v>
      </c>
      <c r="J66" s="34">
        <v>6</v>
      </c>
      <c r="K66" s="34">
        <v>6</v>
      </c>
      <c r="L66" s="34">
        <v>1</v>
      </c>
      <c r="M66" s="34">
        <v>0.1</v>
      </c>
      <c r="N66" s="34">
        <v>0.1</v>
      </c>
      <c r="O66" s="34">
        <v>0.1</v>
      </c>
      <c r="P66" s="34">
        <v>0.1</v>
      </c>
      <c r="Q66" s="34">
        <v>0.1</v>
      </c>
      <c r="R66" s="34">
        <v>0.1</v>
      </c>
      <c r="S66" s="34">
        <v>0.1</v>
      </c>
      <c r="T66" s="34">
        <v>0.1</v>
      </c>
      <c r="U66" s="34">
        <v>0.1</v>
      </c>
      <c r="V66" s="34">
        <v>0.1</v>
      </c>
      <c r="W66" s="34">
        <v>0.1</v>
      </c>
    </row>
    <row r="67" spans="1:23" ht="18" customHeight="1" thickBot="1" x14ac:dyDescent="0.25">
      <c r="A67" s="6" t="s">
        <v>29</v>
      </c>
      <c r="B67" s="2" t="s">
        <v>45</v>
      </c>
      <c r="C67" s="35" t="s">
        <v>26</v>
      </c>
      <c r="D67" s="35" t="s">
        <v>26</v>
      </c>
      <c r="E67" s="34">
        <v>0.1</v>
      </c>
      <c r="F67" s="34">
        <v>0.1</v>
      </c>
      <c r="G67" s="34">
        <v>9</v>
      </c>
      <c r="H67" s="34">
        <v>6</v>
      </c>
      <c r="I67" s="34">
        <v>9</v>
      </c>
      <c r="J67" s="34">
        <v>6</v>
      </c>
      <c r="K67" s="34">
        <v>1</v>
      </c>
      <c r="L67" s="34">
        <v>6</v>
      </c>
      <c r="M67" s="34">
        <v>0.1</v>
      </c>
      <c r="N67" s="34">
        <v>0.1</v>
      </c>
      <c r="O67" s="34">
        <v>0.1</v>
      </c>
      <c r="P67" s="34">
        <v>0.1</v>
      </c>
      <c r="Q67" s="34">
        <v>0.1</v>
      </c>
      <c r="R67" s="34">
        <v>0.1</v>
      </c>
      <c r="S67" s="34">
        <v>0.1</v>
      </c>
      <c r="T67" s="34">
        <v>0.1</v>
      </c>
      <c r="U67" s="34">
        <v>0.1</v>
      </c>
      <c r="V67" s="34">
        <v>0.1</v>
      </c>
      <c r="W67" s="34">
        <v>0.1</v>
      </c>
    </row>
    <row r="68" spans="1:23" ht="18" customHeight="1" thickBot="1" x14ac:dyDescent="0.25">
      <c r="A68" s="6" t="s">
        <v>31</v>
      </c>
      <c r="B68" s="2" t="s">
        <v>45</v>
      </c>
      <c r="C68" s="35" t="s">
        <v>26</v>
      </c>
      <c r="D68" s="35" t="s">
        <v>26</v>
      </c>
      <c r="E68" s="35" t="s">
        <v>26</v>
      </c>
      <c r="F68" s="34">
        <v>0.1</v>
      </c>
      <c r="G68" s="34">
        <v>0.1</v>
      </c>
      <c r="H68" s="34">
        <v>0.1</v>
      </c>
      <c r="I68" s="34">
        <v>6</v>
      </c>
      <c r="J68" s="34">
        <v>0.1</v>
      </c>
      <c r="K68" s="34">
        <v>0.1</v>
      </c>
      <c r="L68" s="34">
        <v>0.1</v>
      </c>
      <c r="M68" s="34">
        <v>0.1</v>
      </c>
      <c r="N68" s="34">
        <v>0.1</v>
      </c>
      <c r="O68" s="34">
        <v>0.1</v>
      </c>
      <c r="P68" s="34">
        <v>0.1</v>
      </c>
      <c r="Q68" s="34">
        <v>0.1</v>
      </c>
      <c r="R68" s="34">
        <v>0.1</v>
      </c>
      <c r="S68" s="34">
        <v>0.1</v>
      </c>
      <c r="T68" s="34">
        <v>0.1</v>
      </c>
      <c r="U68" s="34">
        <v>0.1</v>
      </c>
      <c r="V68" s="34">
        <v>0.1</v>
      </c>
      <c r="W68" s="34">
        <v>0.1</v>
      </c>
    </row>
    <row r="69" spans="1:23" ht="18" customHeight="1" thickBot="1" x14ac:dyDescent="0.25">
      <c r="A69" s="6" t="s">
        <v>30</v>
      </c>
      <c r="B69" s="2" t="s">
        <v>45</v>
      </c>
      <c r="C69" s="35" t="s">
        <v>26</v>
      </c>
      <c r="D69" s="35" t="s">
        <v>26</v>
      </c>
      <c r="E69" s="35" t="s">
        <v>26</v>
      </c>
      <c r="F69" s="36" t="s">
        <v>26</v>
      </c>
      <c r="G69" s="34">
        <v>24</v>
      </c>
      <c r="H69" s="34">
        <v>1</v>
      </c>
      <c r="I69" s="34">
        <v>0.1</v>
      </c>
      <c r="J69" s="34">
        <v>0.1</v>
      </c>
      <c r="K69" s="34">
        <v>15</v>
      </c>
      <c r="L69" s="34">
        <v>0.1</v>
      </c>
      <c r="M69" s="34">
        <v>0.1</v>
      </c>
      <c r="N69" s="34">
        <v>0.1</v>
      </c>
      <c r="O69" s="34">
        <v>0.1</v>
      </c>
      <c r="P69" s="34">
        <v>0.1</v>
      </c>
      <c r="Q69" s="34">
        <v>0.1</v>
      </c>
      <c r="R69" s="34">
        <v>0.1</v>
      </c>
      <c r="S69" s="34">
        <v>0.1</v>
      </c>
      <c r="T69" s="34">
        <v>0.1</v>
      </c>
      <c r="U69" s="34">
        <v>0.1</v>
      </c>
      <c r="V69" s="34">
        <v>0.1</v>
      </c>
      <c r="W69" s="34">
        <v>0.1</v>
      </c>
    </row>
    <row r="70" spans="1:23" ht="18" customHeight="1" thickBot="1" x14ac:dyDescent="0.25">
      <c r="A70" s="6" t="s">
        <v>32</v>
      </c>
      <c r="B70" s="2" t="s">
        <v>45</v>
      </c>
      <c r="C70" s="35" t="s">
        <v>26</v>
      </c>
      <c r="D70" s="35" t="s">
        <v>26</v>
      </c>
      <c r="E70" s="35" t="s">
        <v>26</v>
      </c>
      <c r="F70" s="36" t="s">
        <v>26</v>
      </c>
      <c r="G70" s="35" t="s">
        <v>26</v>
      </c>
      <c r="H70" s="34">
        <v>6</v>
      </c>
      <c r="I70" s="34">
        <v>6</v>
      </c>
      <c r="J70" s="34">
        <v>6</v>
      </c>
      <c r="K70" s="34">
        <v>0.1</v>
      </c>
      <c r="L70" s="34">
        <v>0.1</v>
      </c>
      <c r="M70" s="34">
        <v>0.1</v>
      </c>
      <c r="N70" s="34">
        <v>0.1</v>
      </c>
      <c r="O70" s="34">
        <v>0.1</v>
      </c>
      <c r="P70" s="34">
        <v>0.1</v>
      </c>
      <c r="Q70" s="34">
        <v>0.1</v>
      </c>
      <c r="R70" s="34">
        <v>0.1</v>
      </c>
      <c r="S70" s="34">
        <v>0.1</v>
      </c>
      <c r="T70" s="34">
        <v>0.1</v>
      </c>
      <c r="U70" s="34">
        <v>0.1</v>
      </c>
      <c r="V70" s="34">
        <v>0.1</v>
      </c>
      <c r="W70" s="34">
        <v>0.1</v>
      </c>
    </row>
    <row r="71" spans="1:23" ht="18" customHeight="1" thickBot="1" x14ac:dyDescent="0.25">
      <c r="A71" s="6" t="s">
        <v>33</v>
      </c>
      <c r="B71" s="2" t="s">
        <v>45</v>
      </c>
      <c r="C71" s="35" t="s">
        <v>26</v>
      </c>
      <c r="D71" s="35" t="s">
        <v>26</v>
      </c>
      <c r="E71" s="35" t="s">
        <v>26</v>
      </c>
      <c r="F71" s="36" t="s">
        <v>26</v>
      </c>
      <c r="G71" s="35" t="s">
        <v>26</v>
      </c>
      <c r="H71" s="36" t="s">
        <v>26</v>
      </c>
      <c r="I71" s="34">
        <v>0.1</v>
      </c>
      <c r="J71" s="34">
        <v>0.1</v>
      </c>
      <c r="K71" s="34">
        <v>6</v>
      </c>
      <c r="L71" s="34">
        <v>0.1</v>
      </c>
      <c r="M71" s="34">
        <v>6</v>
      </c>
      <c r="N71" s="34">
        <v>0.1</v>
      </c>
      <c r="O71" s="34">
        <v>0.1</v>
      </c>
      <c r="P71" s="34">
        <v>0.1</v>
      </c>
      <c r="Q71" s="34">
        <v>0.1</v>
      </c>
      <c r="R71" s="34">
        <v>0.1</v>
      </c>
      <c r="S71" s="34">
        <v>0.1</v>
      </c>
      <c r="T71" s="34">
        <v>0.1</v>
      </c>
      <c r="U71" s="34">
        <v>0.1</v>
      </c>
      <c r="V71" s="34">
        <v>0.1</v>
      </c>
      <c r="W71" s="34">
        <v>0.1</v>
      </c>
    </row>
    <row r="72" spans="1:23" ht="18" customHeight="1" thickBot="1" x14ac:dyDescent="0.25">
      <c r="A72" s="6" t="s">
        <v>34</v>
      </c>
      <c r="B72" s="2" t="s">
        <v>45</v>
      </c>
      <c r="C72" s="35" t="s">
        <v>26</v>
      </c>
      <c r="D72" s="35" t="s">
        <v>26</v>
      </c>
      <c r="E72" s="35" t="s">
        <v>26</v>
      </c>
      <c r="F72" s="36" t="s">
        <v>26</v>
      </c>
      <c r="G72" s="35" t="s">
        <v>26</v>
      </c>
      <c r="H72" s="36" t="s">
        <v>26</v>
      </c>
      <c r="I72" s="35" t="s">
        <v>26</v>
      </c>
      <c r="J72" s="34">
        <v>0.1</v>
      </c>
      <c r="K72" s="34">
        <v>1</v>
      </c>
      <c r="L72" s="34">
        <v>0.1</v>
      </c>
      <c r="M72" s="34">
        <v>1</v>
      </c>
      <c r="N72" s="34">
        <v>0.1</v>
      </c>
      <c r="O72" s="34">
        <v>0.1</v>
      </c>
      <c r="P72" s="34">
        <v>0.1</v>
      </c>
      <c r="Q72" s="34">
        <v>0.1</v>
      </c>
      <c r="R72" s="34">
        <v>0.1</v>
      </c>
      <c r="S72" s="34">
        <v>0.1</v>
      </c>
      <c r="T72" s="34">
        <v>0.1</v>
      </c>
      <c r="U72" s="34">
        <v>0.1</v>
      </c>
      <c r="V72" s="34">
        <v>0.1</v>
      </c>
      <c r="W72" s="34">
        <v>0.1</v>
      </c>
    </row>
    <row r="73" spans="1:23" ht="18" customHeight="1" thickBot="1" x14ac:dyDescent="0.25">
      <c r="A73" s="6" t="s">
        <v>35</v>
      </c>
      <c r="B73" s="2" t="s">
        <v>45</v>
      </c>
      <c r="C73" s="35" t="s">
        <v>26</v>
      </c>
      <c r="D73" s="35" t="s">
        <v>26</v>
      </c>
      <c r="E73" s="35" t="s">
        <v>26</v>
      </c>
      <c r="F73" s="36" t="s">
        <v>26</v>
      </c>
      <c r="G73" s="35" t="s">
        <v>26</v>
      </c>
      <c r="H73" s="36" t="s">
        <v>26</v>
      </c>
      <c r="I73" s="35" t="s">
        <v>26</v>
      </c>
      <c r="J73" s="36" t="s">
        <v>26</v>
      </c>
      <c r="K73" s="34">
        <v>0.1</v>
      </c>
      <c r="L73" s="34">
        <v>1</v>
      </c>
      <c r="M73" s="34">
        <v>0.1</v>
      </c>
      <c r="N73" s="34">
        <v>1</v>
      </c>
      <c r="O73" s="34">
        <v>0.1</v>
      </c>
      <c r="P73" s="34">
        <v>0.1</v>
      </c>
      <c r="Q73" s="34">
        <v>0.1</v>
      </c>
      <c r="R73" s="34">
        <v>0.1</v>
      </c>
      <c r="S73" s="34">
        <v>0.1</v>
      </c>
      <c r="T73" s="34">
        <v>0.1</v>
      </c>
      <c r="U73" s="34">
        <v>0.1</v>
      </c>
      <c r="V73" s="34">
        <v>0.1</v>
      </c>
      <c r="W73" s="34">
        <v>0.1</v>
      </c>
    </row>
    <row r="74" spans="1:23" ht="18" customHeight="1" thickBot="1" x14ac:dyDescent="0.25">
      <c r="A74" s="6" t="s">
        <v>36</v>
      </c>
      <c r="B74" s="2" t="s">
        <v>45</v>
      </c>
      <c r="C74" s="35" t="s">
        <v>26</v>
      </c>
      <c r="D74" s="35" t="s">
        <v>26</v>
      </c>
      <c r="E74" s="35" t="s">
        <v>26</v>
      </c>
      <c r="F74" s="36" t="s">
        <v>26</v>
      </c>
      <c r="G74" s="35" t="s">
        <v>26</v>
      </c>
      <c r="H74" s="36" t="s">
        <v>26</v>
      </c>
      <c r="I74" s="35" t="s">
        <v>26</v>
      </c>
      <c r="J74" s="36" t="s">
        <v>26</v>
      </c>
      <c r="K74" s="35" t="s">
        <v>26</v>
      </c>
      <c r="L74" s="34">
        <v>0.1</v>
      </c>
      <c r="M74" s="34">
        <v>6</v>
      </c>
      <c r="N74" s="34">
        <v>6</v>
      </c>
      <c r="O74" s="34">
        <v>0.1</v>
      </c>
      <c r="P74" s="34">
        <v>0.1</v>
      </c>
      <c r="Q74" s="34">
        <v>0.1</v>
      </c>
      <c r="R74" s="34">
        <v>0.1</v>
      </c>
      <c r="S74" s="34">
        <v>1</v>
      </c>
      <c r="T74" s="34">
        <v>0.1</v>
      </c>
      <c r="U74" s="34">
        <v>0.1</v>
      </c>
      <c r="V74" s="34">
        <v>0.1</v>
      </c>
      <c r="W74" s="34">
        <v>0.1</v>
      </c>
    </row>
    <row r="75" spans="1:23" ht="18" customHeight="1" thickBot="1" x14ac:dyDescent="0.25">
      <c r="A75" s="6" t="s">
        <v>37</v>
      </c>
      <c r="B75" s="2" t="s">
        <v>45</v>
      </c>
      <c r="C75" s="35" t="s">
        <v>26</v>
      </c>
      <c r="D75" s="35" t="s">
        <v>26</v>
      </c>
      <c r="E75" s="35" t="s">
        <v>26</v>
      </c>
      <c r="F75" s="36" t="s">
        <v>26</v>
      </c>
      <c r="G75" s="35" t="s">
        <v>26</v>
      </c>
      <c r="H75" s="36" t="s">
        <v>26</v>
      </c>
      <c r="I75" s="35" t="s">
        <v>26</v>
      </c>
      <c r="J75" s="36" t="s">
        <v>26</v>
      </c>
      <c r="K75" s="35" t="s">
        <v>26</v>
      </c>
      <c r="L75" s="36" t="s">
        <v>26</v>
      </c>
      <c r="M75" s="34">
        <v>0.1</v>
      </c>
      <c r="N75" s="34">
        <v>1</v>
      </c>
      <c r="O75" s="34">
        <v>0.1</v>
      </c>
      <c r="P75" s="34">
        <v>0.1</v>
      </c>
      <c r="Q75" s="34">
        <v>0.1</v>
      </c>
      <c r="R75" s="34">
        <v>0.1</v>
      </c>
      <c r="S75" s="34">
        <v>0.1</v>
      </c>
      <c r="T75" s="34">
        <v>0.1</v>
      </c>
      <c r="U75" s="34">
        <v>0.1</v>
      </c>
      <c r="V75" s="34">
        <v>0.1</v>
      </c>
      <c r="W75" s="34">
        <v>0.1</v>
      </c>
    </row>
    <row r="76" spans="1:23" ht="18" customHeight="1" thickBot="1" x14ac:dyDescent="0.25">
      <c r="A76" s="6" t="s">
        <v>38</v>
      </c>
      <c r="B76" s="2" t="s">
        <v>45</v>
      </c>
      <c r="C76" s="35" t="s">
        <v>26</v>
      </c>
      <c r="D76" s="35" t="s">
        <v>26</v>
      </c>
      <c r="E76" s="35" t="s">
        <v>26</v>
      </c>
      <c r="F76" s="36" t="s">
        <v>26</v>
      </c>
      <c r="G76" s="35" t="s">
        <v>26</v>
      </c>
      <c r="H76" s="36" t="s">
        <v>26</v>
      </c>
      <c r="I76" s="35" t="s">
        <v>26</v>
      </c>
      <c r="J76" s="36" t="s">
        <v>26</v>
      </c>
      <c r="K76" s="35" t="s">
        <v>26</v>
      </c>
      <c r="L76" s="36" t="s">
        <v>26</v>
      </c>
      <c r="M76" s="35" t="s">
        <v>26</v>
      </c>
      <c r="N76" s="34">
        <v>1</v>
      </c>
      <c r="O76" s="34">
        <v>0.1</v>
      </c>
      <c r="P76" s="34">
        <v>0.1</v>
      </c>
      <c r="Q76" s="34">
        <v>0.1</v>
      </c>
      <c r="R76" s="34">
        <v>0.1</v>
      </c>
      <c r="S76" s="34">
        <v>0.1</v>
      </c>
      <c r="T76" s="34">
        <v>0.1</v>
      </c>
      <c r="U76" s="34">
        <v>0.1</v>
      </c>
      <c r="V76" s="34">
        <v>0.1</v>
      </c>
      <c r="W76" s="34">
        <v>0.1</v>
      </c>
    </row>
    <row r="77" spans="1:23" ht="18" customHeight="1" thickBot="1" x14ac:dyDescent="0.25">
      <c r="A77" s="6" t="s">
        <v>66</v>
      </c>
      <c r="B77" s="2" t="s">
        <v>45</v>
      </c>
      <c r="C77" s="35" t="s">
        <v>26</v>
      </c>
      <c r="D77" s="35" t="s">
        <v>26</v>
      </c>
      <c r="E77" s="35" t="s">
        <v>26</v>
      </c>
      <c r="F77" s="36" t="s">
        <v>26</v>
      </c>
      <c r="G77" s="35" t="s">
        <v>26</v>
      </c>
      <c r="H77" s="36" t="s">
        <v>26</v>
      </c>
      <c r="I77" s="35" t="s">
        <v>26</v>
      </c>
      <c r="J77" s="36" t="s">
        <v>26</v>
      </c>
      <c r="K77" s="35" t="s">
        <v>26</v>
      </c>
      <c r="L77" s="36" t="s">
        <v>26</v>
      </c>
      <c r="M77" s="35" t="s">
        <v>26</v>
      </c>
      <c r="N77" s="35" t="s">
        <v>26</v>
      </c>
      <c r="O77" s="34">
        <v>0.1</v>
      </c>
      <c r="P77" s="34">
        <v>0.1</v>
      </c>
      <c r="Q77" s="34">
        <v>0.1</v>
      </c>
      <c r="R77" s="34">
        <v>0.1</v>
      </c>
      <c r="S77" s="34">
        <v>0.1</v>
      </c>
      <c r="T77" s="34">
        <v>0.1</v>
      </c>
      <c r="U77" s="34">
        <v>0.1</v>
      </c>
      <c r="V77" s="34">
        <v>0.1</v>
      </c>
      <c r="W77" s="34">
        <v>0.1</v>
      </c>
    </row>
    <row r="78" spans="1:23" ht="18" customHeight="1" thickBot="1" x14ac:dyDescent="0.25">
      <c r="A78" s="6" t="s">
        <v>67</v>
      </c>
      <c r="B78" s="2" t="s">
        <v>45</v>
      </c>
      <c r="C78" s="35" t="s">
        <v>26</v>
      </c>
      <c r="D78" s="35" t="s">
        <v>26</v>
      </c>
      <c r="E78" s="35" t="s">
        <v>26</v>
      </c>
      <c r="F78" s="36" t="s">
        <v>26</v>
      </c>
      <c r="G78" s="35" t="s">
        <v>26</v>
      </c>
      <c r="H78" s="36" t="s">
        <v>26</v>
      </c>
      <c r="I78" s="35" t="s">
        <v>26</v>
      </c>
      <c r="J78" s="36" t="s">
        <v>26</v>
      </c>
      <c r="K78" s="35" t="s">
        <v>26</v>
      </c>
      <c r="L78" s="36" t="s">
        <v>26</v>
      </c>
      <c r="M78" s="35" t="s">
        <v>26</v>
      </c>
      <c r="N78" s="35" t="s">
        <v>26</v>
      </c>
      <c r="O78" s="35" t="s">
        <v>26</v>
      </c>
      <c r="P78" s="34">
        <v>0.1</v>
      </c>
      <c r="Q78" s="34">
        <v>0.1</v>
      </c>
      <c r="R78" s="34">
        <v>0.1</v>
      </c>
      <c r="S78" s="34">
        <v>0.1</v>
      </c>
      <c r="T78" s="34">
        <v>0.1</v>
      </c>
      <c r="U78" s="34">
        <v>0.1</v>
      </c>
      <c r="V78" s="34">
        <v>0.1</v>
      </c>
      <c r="W78" s="34">
        <v>0.1</v>
      </c>
    </row>
    <row r="79" spans="1:23" ht="18" customHeight="1" thickBot="1" x14ac:dyDescent="0.25">
      <c r="A79" s="6" t="s">
        <v>68</v>
      </c>
      <c r="B79" s="2" t="s">
        <v>45</v>
      </c>
      <c r="C79" s="35" t="s">
        <v>26</v>
      </c>
      <c r="D79" s="35" t="s">
        <v>26</v>
      </c>
      <c r="E79" s="35" t="s">
        <v>26</v>
      </c>
      <c r="F79" s="36" t="s">
        <v>26</v>
      </c>
      <c r="G79" s="35" t="s">
        <v>26</v>
      </c>
      <c r="H79" s="36" t="s">
        <v>26</v>
      </c>
      <c r="I79" s="35" t="s">
        <v>26</v>
      </c>
      <c r="J79" s="36" t="s">
        <v>26</v>
      </c>
      <c r="K79" s="35" t="s">
        <v>26</v>
      </c>
      <c r="L79" s="36" t="s">
        <v>26</v>
      </c>
      <c r="M79" s="35" t="s">
        <v>26</v>
      </c>
      <c r="N79" s="35" t="s">
        <v>26</v>
      </c>
      <c r="O79" s="35" t="s">
        <v>26</v>
      </c>
      <c r="P79" s="35" t="s">
        <v>26</v>
      </c>
      <c r="Q79" s="34">
        <v>0.1</v>
      </c>
      <c r="R79" s="34">
        <v>0.1</v>
      </c>
      <c r="S79" s="34">
        <v>0.1</v>
      </c>
      <c r="T79" s="34">
        <v>0.1</v>
      </c>
      <c r="U79" s="34">
        <v>0.1</v>
      </c>
      <c r="V79" s="34">
        <v>0.1</v>
      </c>
      <c r="W79" s="34">
        <v>0.1</v>
      </c>
    </row>
    <row r="80" spans="1:23" ht="18" customHeight="1" thickBot="1" x14ac:dyDescent="0.25">
      <c r="A80" s="6" t="s">
        <v>69</v>
      </c>
      <c r="B80" s="2" t="s">
        <v>45</v>
      </c>
      <c r="C80" s="35" t="s">
        <v>26</v>
      </c>
      <c r="D80" s="35" t="s">
        <v>26</v>
      </c>
      <c r="E80" s="35" t="s">
        <v>26</v>
      </c>
      <c r="F80" s="36" t="s">
        <v>26</v>
      </c>
      <c r="G80" s="35" t="s">
        <v>26</v>
      </c>
      <c r="H80" s="36" t="s">
        <v>26</v>
      </c>
      <c r="I80" s="35" t="s">
        <v>26</v>
      </c>
      <c r="J80" s="36" t="s">
        <v>26</v>
      </c>
      <c r="K80" s="35" t="s">
        <v>26</v>
      </c>
      <c r="L80" s="36" t="s">
        <v>26</v>
      </c>
      <c r="M80" s="35" t="s">
        <v>26</v>
      </c>
      <c r="N80" s="35" t="s">
        <v>26</v>
      </c>
      <c r="O80" s="35" t="s">
        <v>26</v>
      </c>
      <c r="P80" s="35" t="s">
        <v>26</v>
      </c>
      <c r="Q80" s="35" t="s">
        <v>26</v>
      </c>
      <c r="R80" s="34">
        <v>0.1</v>
      </c>
      <c r="S80" s="34">
        <v>0.1</v>
      </c>
      <c r="T80" s="34">
        <v>0.1</v>
      </c>
      <c r="U80" s="34">
        <v>0.1</v>
      </c>
      <c r="V80" s="34">
        <v>0.1</v>
      </c>
      <c r="W80" s="34">
        <v>0.1</v>
      </c>
    </row>
    <row r="81" spans="1:24" ht="18" customHeight="1" thickBot="1" x14ac:dyDescent="0.25">
      <c r="A81" s="6" t="s">
        <v>70</v>
      </c>
      <c r="B81" s="2" t="s">
        <v>45</v>
      </c>
      <c r="C81" s="35" t="s">
        <v>26</v>
      </c>
      <c r="D81" s="35" t="s">
        <v>26</v>
      </c>
      <c r="E81" s="35" t="s">
        <v>26</v>
      </c>
      <c r="F81" s="36" t="s">
        <v>26</v>
      </c>
      <c r="G81" s="35" t="s">
        <v>26</v>
      </c>
      <c r="H81" s="36" t="s">
        <v>26</v>
      </c>
      <c r="I81" s="35" t="s">
        <v>26</v>
      </c>
      <c r="J81" s="36" t="s">
        <v>26</v>
      </c>
      <c r="K81" s="35" t="s">
        <v>26</v>
      </c>
      <c r="L81" s="36" t="s">
        <v>26</v>
      </c>
      <c r="M81" s="35" t="s">
        <v>26</v>
      </c>
      <c r="N81" s="35" t="s">
        <v>26</v>
      </c>
      <c r="O81" s="35" t="s">
        <v>26</v>
      </c>
      <c r="P81" s="35" t="s">
        <v>26</v>
      </c>
      <c r="Q81" s="35" t="s">
        <v>26</v>
      </c>
      <c r="R81" s="35" t="s">
        <v>26</v>
      </c>
      <c r="S81" s="34">
        <v>0.1</v>
      </c>
      <c r="T81" s="34">
        <v>0.1</v>
      </c>
      <c r="U81" s="34">
        <v>0.1</v>
      </c>
      <c r="V81" s="34">
        <v>0.1</v>
      </c>
      <c r="W81" s="34">
        <v>0.1</v>
      </c>
    </row>
    <row r="82" spans="1:24" ht="18" customHeight="1" thickBot="1" x14ac:dyDescent="0.25">
      <c r="A82" s="6" t="s">
        <v>71</v>
      </c>
      <c r="B82" s="2" t="s">
        <v>45</v>
      </c>
      <c r="C82" s="35" t="s">
        <v>26</v>
      </c>
      <c r="D82" s="35" t="s">
        <v>26</v>
      </c>
      <c r="E82" s="35" t="s">
        <v>26</v>
      </c>
      <c r="F82" s="36" t="s">
        <v>26</v>
      </c>
      <c r="G82" s="35" t="s">
        <v>26</v>
      </c>
      <c r="H82" s="36" t="s">
        <v>26</v>
      </c>
      <c r="I82" s="35" t="s">
        <v>26</v>
      </c>
      <c r="J82" s="36" t="s">
        <v>26</v>
      </c>
      <c r="K82" s="35" t="s">
        <v>26</v>
      </c>
      <c r="L82" s="36" t="s">
        <v>26</v>
      </c>
      <c r="M82" s="35" t="s">
        <v>26</v>
      </c>
      <c r="N82" s="35" t="s">
        <v>26</v>
      </c>
      <c r="O82" s="35" t="s">
        <v>26</v>
      </c>
      <c r="P82" s="35" t="s">
        <v>26</v>
      </c>
      <c r="Q82" s="35" t="s">
        <v>26</v>
      </c>
      <c r="R82" s="35" t="s">
        <v>26</v>
      </c>
      <c r="S82" s="35" t="s">
        <v>26</v>
      </c>
      <c r="T82" s="34">
        <v>0.1</v>
      </c>
      <c r="U82" s="34">
        <v>0.1</v>
      </c>
      <c r="V82" s="34">
        <v>0.1</v>
      </c>
      <c r="W82" s="34">
        <v>0.1</v>
      </c>
    </row>
    <row r="83" spans="1:24" ht="18" customHeight="1" thickBot="1" x14ac:dyDescent="0.25">
      <c r="A83" s="6" t="s">
        <v>72</v>
      </c>
      <c r="B83" s="2" t="s">
        <v>45</v>
      </c>
      <c r="C83" s="35" t="s">
        <v>26</v>
      </c>
      <c r="D83" s="35" t="s">
        <v>26</v>
      </c>
      <c r="E83" s="35" t="s">
        <v>26</v>
      </c>
      <c r="F83" s="36" t="s">
        <v>26</v>
      </c>
      <c r="G83" s="35" t="s">
        <v>26</v>
      </c>
      <c r="H83" s="36" t="s">
        <v>26</v>
      </c>
      <c r="I83" s="35" t="s">
        <v>26</v>
      </c>
      <c r="J83" s="36" t="s">
        <v>26</v>
      </c>
      <c r="K83" s="35" t="s">
        <v>26</v>
      </c>
      <c r="L83" s="36" t="s">
        <v>26</v>
      </c>
      <c r="M83" s="35" t="s">
        <v>26</v>
      </c>
      <c r="N83" s="35" t="s">
        <v>26</v>
      </c>
      <c r="O83" s="35" t="s">
        <v>26</v>
      </c>
      <c r="P83" s="35" t="s">
        <v>26</v>
      </c>
      <c r="Q83" s="35" t="s">
        <v>26</v>
      </c>
      <c r="R83" s="35" t="s">
        <v>26</v>
      </c>
      <c r="S83" s="35" t="s">
        <v>26</v>
      </c>
      <c r="T83" s="35" t="s">
        <v>26</v>
      </c>
      <c r="U83" s="34">
        <v>0.1</v>
      </c>
      <c r="V83" s="34">
        <v>0.1</v>
      </c>
      <c r="W83" s="34">
        <v>0.1</v>
      </c>
    </row>
    <row r="84" spans="1:24" ht="18" customHeight="1" thickBot="1" x14ac:dyDescent="0.25">
      <c r="A84" s="467" t="s">
        <v>453</v>
      </c>
      <c r="B84" s="13" t="s">
        <v>45</v>
      </c>
      <c r="C84" s="97">
        <v>0.1</v>
      </c>
      <c r="D84" s="97">
        <v>0.1</v>
      </c>
      <c r="E84" s="97">
        <v>0.1</v>
      </c>
      <c r="F84" s="97">
        <v>0.1</v>
      </c>
      <c r="G84" s="97">
        <v>0.1</v>
      </c>
      <c r="H84" s="471" t="s">
        <v>26</v>
      </c>
      <c r="I84" s="471" t="s">
        <v>26</v>
      </c>
      <c r="J84" s="471" t="s">
        <v>26</v>
      </c>
      <c r="K84" s="471" t="s">
        <v>26</v>
      </c>
      <c r="L84" s="471" t="s">
        <v>26</v>
      </c>
      <c r="M84" s="471" t="s">
        <v>26</v>
      </c>
      <c r="N84" s="471" t="s">
        <v>26</v>
      </c>
      <c r="O84" s="471" t="s">
        <v>26</v>
      </c>
      <c r="P84" s="471" t="s">
        <v>26</v>
      </c>
      <c r="Q84" s="471" t="s">
        <v>26</v>
      </c>
      <c r="R84" s="471" t="s">
        <v>26</v>
      </c>
      <c r="S84" s="471" t="s">
        <v>26</v>
      </c>
      <c r="T84" s="471" t="s">
        <v>26</v>
      </c>
      <c r="U84" s="471" t="s">
        <v>26</v>
      </c>
      <c r="V84" s="471" t="s">
        <v>26</v>
      </c>
      <c r="W84" s="471" t="s">
        <v>26</v>
      </c>
      <c r="X84" s="15"/>
    </row>
    <row r="85" spans="1:24" ht="18" customHeight="1" thickBot="1" x14ac:dyDescent="0.25">
      <c r="A85" s="467" t="s">
        <v>454</v>
      </c>
      <c r="B85" s="13" t="s">
        <v>45</v>
      </c>
      <c r="C85" s="37" t="s">
        <v>26</v>
      </c>
      <c r="D85" s="97">
        <v>0.1</v>
      </c>
      <c r="E85" s="97">
        <v>0.1</v>
      </c>
      <c r="F85" s="97">
        <v>0.1</v>
      </c>
      <c r="G85" s="97">
        <v>0.1</v>
      </c>
      <c r="H85" s="34">
        <v>0.1</v>
      </c>
      <c r="I85" s="471" t="s">
        <v>26</v>
      </c>
      <c r="J85" s="471" t="s">
        <v>26</v>
      </c>
      <c r="K85" s="471" t="s">
        <v>26</v>
      </c>
      <c r="L85" s="471" t="s">
        <v>26</v>
      </c>
      <c r="M85" s="471" t="s">
        <v>26</v>
      </c>
      <c r="N85" s="471" t="s">
        <v>26</v>
      </c>
      <c r="O85" s="471" t="s">
        <v>26</v>
      </c>
      <c r="P85" s="471" t="s">
        <v>26</v>
      </c>
      <c r="Q85" s="471" t="s">
        <v>26</v>
      </c>
      <c r="R85" s="471" t="s">
        <v>26</v>
      </c>
      <c r="S85" s="471" t="s">
        <v>26</v>
      </c>
      <c r="T85" s="471" t="s">
        <v>26</v>
      </c>
      <c r="U85" s="471" t="s">
        <v>26</v>
      </c>
      <c r="V85" s="471" t="s">
        <v>26</v>
      </c>
      <c r="W85" s="471" t="s">
        <v>26</v>
      </c>
      <c r="X85" s="15"/>
    </row>
    <row r="86" spans="1:24" ht="18" customHeight="1" thickBot="1" x14ac:dyDescent="0.25">
      <c r="A86" s="467" t="s">
        <v>455</v>
      </c>
      <c r="B86" s="13" t="s">
        <v>45</v>
      </c>
      <c r="C86" s="37" t="s">
        <v>26</v>
      </c>
      <c r="D86" s="37" t="s">
        <v>26</v>
      </c>
      <c r="E86" s="97">
        <v>0.1</v>
      </c>
      <c r="F86" s="97">
        <v>0.1</v>
      </c>
      <c r="G86" s="97">
        <v>0.1</v>
      </c>
      <c r="H86" s="34">
        <v>0.1</v>
      </c>
      <c r="I86" s="34">
        <v>0.1</v>
      </c>
      <c r="J86" s="471" t="s">
        <v>26</v>
      </c>
      <c r="K86" s="471" t="s">
        <v>26</v>
      </c>
      <c r="L86" s="471" t="s">
        <v>26</v>
      </c>
      <c r="M86" s="471" t="s">
        <v>26</v>
      </c>
      <c r="N86" s="471" t="s">
        <v>26</v>
      </c>
      <c r="O86" s="471" t="s">
        <v>26</v>
      </c>
      <c r="P86" s="471" t="s">
        <v>26</v>
      </c>
      <c r="Q86" s="471" t="s">
        <v>26</v>
      </c>
      <c r="R86" s="471" t="s">
        <v>26</v>
      </c>
      <c r="S86" s="471" t="s">
        <v>26</v>
      </c>
      <c r="T86" s="471" t="s">
        <v>26</v>
      </c>
      <c r="U86" s="471" t="s">
        <v>26</v>
      </c>
      <c r="V86" s="471" t="s">
        <v>26</v>
      </c>
      <c r="W86" s="471" t="s">
        <v>26</v>
      </c>
      <c r="X86" s="15"/>
    </row>
    <row r="87" spans="1:24" ht="18" customHeight="1" thickBot="1" x14ac:dyDescent="0.25">
      <c r="A87" s="467" t="s">
        <v>456</v>
      </c>
      <c r="B87" s="13" t="s">
        <v>45</v>
      </c>
      <c r="C87" s="37" t="s">
        <v>26</v>
      </c>
      <c r="D87" s="37" t="s">
        <v>26</v>
      </c>
      <c r="E87" s="37" t="s">
        <v>26</v>
      </c>
      <c r="F87" s="97">
        <v>0.1</v>
      </c>
      <c r="G87" s="97">
        <v>0.1</v>
      </c>
      <c r="H87" s="34">
        <v>0.1</v>
      </c>
      <c r="I87" s="34">
        <v>0.1</v>
      </c>
      <c r="J87" s="34">
        <v>0.1</v>
      </c>
      <c r="K87" s="471" t="s">
        <v>26</v>
      </c>
      <c r="L87" s="471" t="s">
        <v>26</v>
      </c>
      <c r="M87" s="471" t="s">
        <v>26</v>
      </c>
      <c r="N87" s="471" t="s">
        <v>26</v>
      </c>
      <c r="O87" s="471" t="s">
        <v>26</v>
      </c>
      <c r="P87" s="471" t="s">
        <v>26</v>
      </c>
      <c r="Q87" s="471" t="s">
        <v>26</v>
      </c>
      <c r="R87" s="471" t="s">
        <v>26</v>
      </c>
      <c r="S87" s="471" t="s">
        <v>26</v>
      </c>
      <c r="T87" s="471" t="s">
        <v>26</v>
      </c>
      <c r="U87" s="471" t="s">
        <v>26</v>
      </c>
      <c r="V87" s="471" t="s">
        <v>26</v>
      </c>
      <c r="W87" s="471" t="s">
        <v>26</v>
      </c>
      <c r="X87" s="15"/>
    </row>
    <row r="88" spans="1:24" ht="18" customHeight="1" thickBot="1" x14ac:dyDescent="0.25">
      <c r="A88" s="467" t="s">
        <v>457</v>
      </c>
      <c r="B88" s="13" t="s">
        <v>45</v>
      </c>
      <c r="C88" s="37" t="s">
        <v>26</v>
      </c>
      <c r="D88" s="37" t="s">
        <v>26</v>
      </c>
      <c r="E88" s="37" t="s">
        <v>26</v>
      </c>
      <c r="F88" s="38" t="s">
        <v>26</v>
      </c>
      <c r="G88" s="97">
        <v>0.1</v>
      </c>
      <c r="H88" s="34">
        <v>0.1</v>
      </c>
      <c r="I88" s="34">
        <v>0.1</v>
      </c>
      <c r="J88" s="34">
        <v>0.1</v>
      </c>
      <c r="K88" s="34">
        <v>0.1</v>
      </c>
      <c r="L88" s="471" t="s">
        <v>26</v>
      </c>
      <c r="M88" s="471" t="s">
        <v>26</v>
      </c>
      <c r="N88" s="471" t="s">
        <v>26</v>
      </c>
      <c r="O88" s="471" t="s">
        <v>26</v>
      </c>
      <c r="P88" s="471" t="s">
        <v>26</v>
      </c>
      <c r="Q88" s="471" t="s">
        <v>26</v>
      </c>
      <c r="R88" s="471" t="s">
        <v>26</v>
      </c>
      <c r="S88" s="471" t="s">
        <v>26</v>
      </c>
      <c r="T88" s="471" t="s">
        <v>26</v>
      </c>
      <c r="U88" s="471" t="s">
        <v>26</v>
      </c>
      <c r="V88" s="471" t="s">
        <v>26</v>
      </c>
      <c r="W88" s="471" t="s">
        <v>26</v>
      </c>
      <c r="X88" s="15"/>
    </row>
    <row r="89" spans="1:24" ht="18" customHeight="1" thickBot="1" x14ac:dyDescent="0.25">
      <c r="A89" s="467" t="s">
        <v>458</v>
      </c>
      <c r="B89" s="13" t="s">
        <v>45</v>
      </c>
      <c r="C89" s="37" t="s">
        <v>26</v>
      </c>
      <c r="D89" s="37" t="s">
        <v>26</v>
      </c>
      <c r="E89" s="37" t="s">
        <v>26</v>
      </c>
      <c r="F89" s="38" t="s">
        <v>26</v>
      </c>
      <c r="G89" s="37" t="s">
        <v>26</v>
      </c>
      <c r="H89" s="34">
        <v>0.1</v>
      </c>
      <c r="I89" s="34">
        <v>0.1</v>
      </c>
      <c r="J89" s="34">
        <v>0.1</v>
      </c>
      <c r="K89" s="34">
        <v>0.1</v>
      </c>
      <c r="L89" s="471" t="s">
        <v>26</v>
      </c>
      <c r="M89" s="471" t="s">
        <v>26</v>
      </c>
      <c r="N89" s="471" t="s">
        <v>26</v>
      </c>
      <c r="O89" s="471" t="s">
        <v>26</v>
      </c>
      <c r="P89" s="471" t="s">
        <v>26</v>
      </c>
      <c r="Q89" s="471" t="s">
        <v>26</v>
      </c>
      <c r="R89" s="471" t="s">
        <v>26</v>
      </c>
      <c r="S89" s="471" t="s">
        <v>26</v>
      </c>
      <c r="T89" s="471" t="s">
        <v>26</v>
      </c>
      <c r="U89" s="471" t="s">
        <v>26</v>
      </c>
      <c r="V89" s="471" t="s">
        <v>26</v>
      </c>
      <c r="W89" s="471" t="s">
        <v>26</v>
      </c>
      <c r="X89" s="15"/>
    </row>
    <row r="90" spans="1:24" ht="18" customHeight="1" thickBot="1" x14ac:dyDescent="0.25">
      <c r="A90" s="467" t="s">
        <v>459</v>
      </c>
      <c r="B90" s="13" t="s">
        <v>45</v>
      </c>
      <c r="C90" s="37" t="s">
        <v>26</v>
      </c>
      <c r="D90" s="37" t="s">
        <v>26</v>
      </c>
      <c r="E90" s="37" t="s">
        <v>26</v>
      </c>
      <c r="F90" s="38" t="s">
        <v>26</v>
      </c>
      <c r="G90" s="37" t="s">
        <v>26</v>
      </c>
      <c r="H90" s="37" t="s">
        <v>26</v>
      </c>
      <c r="I90" s="34">
        <v>0.1</v>
      </c>
      <c r="J90" s="34">
        <v>0.1</v>
      </c>
      <c r="K90" s="34">
        <v>0.1</v>
      </c>
      <c r="L90" s="34">
        <v>0.1</v>
      </c>
      <c r="M90" s="34">
        <v>0.1</v>
      </c>
      <c r="N90" s="471" t="s">
        <v>26</v>
      </c>
      <c r="O90" s="471" t="s">
        <v>26</v>
      </c>
      <c r="P90" s="471" t="s">
        <v>26</v>
      </c>
      <c r="Q90" s="471" t="s">
        <v>26</v>
      </c>
      <c r="R90" s="471" t="s">
        <v>26</v>
      </c>
      <c r="S90" s="471" t="s">
        <v>26</v>
      </c>
      <c r="T90" s="471" t="s">
        <v>26</v>
      </c>
      <c r="U90" s="471" t="s">
        <v>26</v>
      </c>
      <c r="V90" s="471" t="s">
        <v>26</v>
      </c>
      <c r="W90" s="471" t="s">
        <v>26</v>
      </c>
      <c r="X90" s="15"/>
    </row>
    <row r="91" spans="1:24" ht="18" customHeight="1" thickBot="1" x14ac:dyDescent="0.25">
      <c r="A91" s="467" t="s">
        <v>460</v>
      </c>
      <c r="B91" s="13" t="s">
        <v>45</v>
      </c>
      <c r="C91" s="37" t="s">
        <v>26</v>
      </c>
      <c r="D91" s="37" t="s">
        <v>26</v>
      </c>
      <c r="E91" s="37" t="s">
        <v>26</v>
      </c>
      <c r="F91" s="38" t="s">
        <v>26</v>
      </c>
      <c r="G91" s="37" t="s">
        <v>26</v>
      </c>
      <c r="H91" s="37" t="s">
        <v>26</v>
      </c>
      <c r="I91" s="35" t="s">
        <v>26</v>
      </c>
      <c r="J91" s="34">
        <v>0.1</v>
      </c>
      <c r="K91" s="34">
        <v>0.1</v>
      </c>
      <c r="L91" s="34">
        <v>0.1</v>
      </c>
      <c r="M91" s="34">
        <v>0.1</v>
      </c>
      <c r="N91" s="471" t="s">
        <v>26</v>
      </c>
      <c r="O91" s="471" t="s">
        <v>26</v>
      </c>
      <c r="P91" s="471" t="s">
        <v>26</v>
      </c>
      <c r="Q91" s="471" t="s">
        <v>26</v>
      </c>
      <c r="R91" s="471" t="s">
        <v>26</v>
      </c>
      <c r="S91" s="471" t="s">
        <v>26</v>
      </c>
      <c r="T91" s="471" t="s">
        <v>26</v>
      </c>
      <c r="U91" s="471" t="s">
        <v>26</v>
      </c>
      <c r="V91" s="471" t="s">
        <v>26</v>
      </c>
      <c r="W91" s="471" t="s">
        <v>26</v>
      </c>
      <c r="X91" s="15"/>
    </row>
    <row r="92" spans="1:24" ht="18" customHeight="1" thickBot="1" x14ac:dyDescent="0.25">
      <c r="A92" s="467" t="s">
        <v>461</v>
      </c>
      <c r="B92" s="13" t="s">
        <v>45</v>
      </c>
      <c r="C92" s="37" t="s">
        <v>26</v>
      </c>
      <c r="D92" s="37" t="s">
        <v>26</v>
      </c>
      <c r="E92" s="37" t="s">
        <v>26</v>
      </c>
      <c r="F92" s="38" t="s">
        <v>26</v>
      </c>
      <c r="G92" s="37" t="s">
        <v>26</v>
      </c>
      <c r="H92" s="37" t="s">
        <v>26</v>
      </c>
      <c r="I92" s="35" t="s">
        <v>26</v>
      </c>
      <c r="J92" s="35" t="s">
        <v>26</v>
      </c>
      <c r="K92" s="34">
        <v>0.1</v>
      </c>
      <c r="L92" s="34">
        <v>0.1</v>
      </c>
      <c r="M92" s="34">
        <v>0.1</v>
      </c>
      <c r="N92" s="34">
        <v>0.1</v>
      </c>
      <c r="O92" s="34">
        <v>0.1</v>
      </c>
      <c r="P92" s="34">
        <v>0.1</v>
      </c>
      <c r="Q92" s="471" t="s">
        <v>26</v>
      </c>
      <c r="R92" s="471" t="s">
        <v>26</v>
      </c>
      <c r="S92" s="471" t="s">
        <v>26</v>
      </c>
      <c r="T92" s="471" t="s">
        <v>26</v>
      </c>
      <c r="U92" s="471" t="s">
        <v>26</v>
      </c>
      <c r="V92" s="471" t="s">
        <v>26</v>
      </c>
      <c r="W92" s="471" t="s">
        <v>26</v>
      </c>
      <c r="X92" s="15"/>
    </row>
    <row r="93" spans="1:24" ht="18" customHeight="1" thickBot="1" x14ac:dyDescent="0.25">
      <c r="A93" s="467" t="s">
        <v>462</v>
      </c>
      <c r="B93" s="13" t="s">
        <v>45</v>
      </c>
      <c r="C93" s="37" t="s">
        <v>26</v>
      </c>
      <c r="D93" s="37" t="s">
        <v>26</v>
      </c>
      <c r="E93" s="37" t="s">
        <v>26</v>
      </c>
      <c r="F93" s="38" t="s">
        <v>26</v>
      </c>
      <c r="G93" s="37" t="s">
        <v>26</v>
      </c>
      <c r="H93" s="37" t="s">
        <v>26</v>
      </c>
      <c r="I93" s="35" t="s">
        <v>26</v>
      </c>
      <c r="J93" s="35" t="s">
        <v>26</v>
      </c>
      <c r="K93" s="37" t="s">
        <v>26</v>
      </c>
      <c r="L93" s="34">
        <v>0.1</v>
      </c>
      <c r="M93" s="34">
        <v>0.1</v>
      </c>
      <c r="N93" s="34">
        <v>0.1</v>
      </c>
      <c r="O93" s="34">
        <v>0.1</v>
      </c>
      <c r="P93" s="34">
        <v>0.1</v>
      </c>
      <c r="Q93" s="34">
        <v>0.1</v>
      </c>
      <c r="R93" s="471" t="s">
        <v>26</v>
      </c>
      <c r="S93" s="471" t="s">
        <v>26</v>
      </c>
      <c r="T93" s="471" t="s">
        <v>26</v>
      </c>
      <c r="U93" s="471" t="s">
        <v>26</v>
      </c>
      <c r="V93" s="471" t="s">
        <v>26</v>
      </c>
      <c r="W93" s="471" t="s">
        <v>26</v>
      </c>
      <c r="X93" s="15"/>
    </row>
    <row r="94" spans="1:24" ht="18" customHeight="1" thickBot="1" x14ac:dyDescent="0.25">
      <c r="A94" s="467" t="s">
        <v>463</v>
      </c>
      <c r="B94" s="13" t="s">
        <v>45</v>
      </c>
      <c r="C94" s="37" t="s">
        <v>26</v>
      </c>
      <c r="D94" s="37" t="s">
        <v>26</v>
      </c>
      <c r="E94" s="37" t="s">
        <v>26</v>
      </c>
      <c r="F94" s="38" t="s">
        <v>26</v>
      </c>
      <c r="G94" s="37" t="s">
        <v>26</v>
      </c>
      <c r="H94" s="37" t="s">
        <v>26</v>
      </c>
      <c r="I94" s="35" t="s">
        <v>26</v>
      </c>
      <c r="J94" s="35" t="s">
        <v>26</v>
      </c>
      <c r="K94" s="37" t="s">
        <v>26</v>
      </c>
      <c r="L94" s="37" t="s">
        <v>26</v>
      </c>
      <c r="M94" s="34">
        <v>0.1</v>
      </c>
      <c r="N94" s="34">
        <v>0.1</v>
      </c>
      <c r="O94" s="34">
        <v>0.1</v>
      </c>
      <c r="P94" s="34">
        <v>0.1</v>
      </c>
      <c r="Q94" s="34">
        <v>0.1</v>
      </c>
      <c r="R94" s="34">
        <v>0.1</v>
      </c>
      <c r="S94" s="34">
        <v>0.1</v>
      </c>
      <c r="T94" s="471" t="s">
        <v>26</v>
      </c>
      <c r="U94" s="471" t="s">
        <v>26</v>
      </c>
      <c r="V94" s="471" t="s">
        <v>26</v>
      </c>
      <c r="W94" s="471" t="s">
        <v>26</v>
      </c>
      <c r="X94" s="15"/>
    </row>
    <row r="95" spans="1:24" ht="18" customHeight="1" thickBot="1" x14ac:dyDescent="0.25">
      <c r="A95" s="467" t="s">
        <v>464</v>
      </c>
      <c r="B95" s="13" t="s">
        <v>45</v>
      </c>
      <c r="C95" s="97">
        <v>0.1</v>
      </c>
      <c r="D95" s="97">
        <v>0.1</v>
      </c>
      <c r="E95" s="97">
        <v>0.1</v>
      </c>
      <c r="F95" s="97">
        <v>0.1</v>
      </c>
      <c r="G95" s="97">
        <v>0.1</v>
      </c>
      <c r="H95" s="471" t="s">
        <v>26</v>
      </c>
      <c r="I95" s="471" t="s">
        <v>26</v>
      </c>
      <c r="J95" s="471" t="s">
        <v>26</v>
      </c>
      <c r="K95" s="471" t="s">
        <v>26</v>
      </c>
      <c r="L95" s="471" t="s">
        <v>26</v>
      </c>
      <c r="M95" s="471" t="s">
        <v>26</v>
      </c>
      <c r="N95" s="471" t="s">
        <v>26</v>
      </c>
      <c r="O95" s="471" t="s">
        <v>26</v>
      </c>
      <c r="P95" s="471" t="s">
        <v>26</v>
      </c>
      <c r="Q95" s="471" t="s">
        <v>26</v>
      </c>
      <c r="R95" s="471" t="s">
        <v>26</v>
      </c>
      <c r="S95" s="471" t="s">
        <v>26</v>
      </c>
      <c r="T95" s="471" t="s">
        <v>26</v>
      </c>
      <c r="U95" s="471" t="s">
        <v>26</v>
      </c>
      <c r="V95" s="471" t="s">
        <v>26</v>
      </c>
      <c r="W95" s="471" t="s">
        <v>26</v>
      </c>
      <c r="X95" s="15"/>
    </row>
    <row r="96" spans="1:24" ht="18" customHeight="1" thickBot="1" x14ac:dyDescent="0.25">
      <c r="A96" s="467" t="s">
        <v>465</v>
      </c>
      <c r="B96" s="13" t="s">
        <v>45</v>
      </c>
      <c r="C96" s="37" t="s">
        <v>26</v>
      </c>
      <c r="D96" s="97">
        <v>0.1</v>
      </c>
      <c r="E96" s="97">
        <v>0.1</v>
      </c>
      <c r="F96" s="97">
        <v>0.1</v>
      </c>
      <c r="G96" s="97">
        <v>0.1</v>
      </c>
      <c r="H96" s="34">
        <v>0.1</v>
      </c>
      <c r="I96" s="471" t="s">
        <v>26</v>
      </c>
      <c r="J96" s="471" t="s">
        <v>26</v>
      </c>
      <c r="K96" s="471" t="s">
        <v>26</v>
      </c>
      <c r="L96" s="471" t="s">
        <v>26</v>
      </c>
      <c r="M96" s="471" t="s">
        <v>26</v>
      </c>
      <c r="N96" s="471" t="s">
        <v>26</v>
      </c>
      <c r="O96" s="471" t="s">
        <v>26</v>
      </c>
      <c r="P96" s="471" t="s">
        <v>26</v>
      </c>
      <c r="Q96" s="471" t="s">
        <v>26</v>
      </c>
      <c r="R96" s="471" t="s">
        <v>26</v>
      </c>
      <c r="S96" s="471" t="s">
        <v>26</v>
      </c>
      <c r="T96" s="471" t="s">
        <v>26</v>
      </c>
      <c r="U96" s="471" t="s">
        <v>26</v>
      </c>
      <c r="V96" s="471" t="s">
        <v>26</v>
      </c>
      <c r="W96" s="471" t="s">
        <v>26</v>
      </c>
      <c r="X96" s="15"/>
    </row>
    <row r="97" spans="1:24" ht="18" customHeight="1" thickBot="1" x14ac:dyDescent="0.25">
      <c r="A97" s="467" t="s">
        <v>466</v>
      </c>
      <c r="B97" s="13" t="s">
        <v>45</v>
      </c>
      <c r="C97" s="37" t="s">
        <v>26</v>
      </c>
      <c r="D97" s="37" t="s">
        <v>26</v>
      </c>
      <c r="E97" s="97">
        <v>0.1</v>
      </c>
      <c r="F97" s="97">
        <v>0.1</v>
      </c>
      <c r="G97" s="97">
        <v>0.1</v>
      </c>
      <c r="H97" s="34">
        <v>0.1</v>
      </c>
      <c r="I97" s="34">
        <v>0.1</v>
      </c>
      <c r="J97" s="471" t="s">
        <v>26</v>
      </c>
      <c r="K97" s="471" t="s">
        <v>26</v>
      </c>
      <c r="L97" s="471" t="s">
        <v>26</v>
      </c>
      <c r="M97" s="471" t="s">
        <v>26</v>
      </c>
      <c r="N97" s="471" t="s">
        <v>26</v>
      </c>
      <c r="O97" s="471" t="s">
        <v>26</v>
      </c>
      <c r="P97" s="471" t="s">
        <v>26</v>
      </c>
      <c r="Q97" s="471" t="s">
        <v>26</v>
      </c>
      <c r="R97" s="471" t="s">
        <v>26</v>
      </c>
      <c r="S97" s="471" t="s">
        <v>26</v>
      </c>
      <c r="T97" s="471" t="s">
        <v>26</v>
      </c>
      <c r="U97" s="471" t="s">
        <v>26</v>
      </c>
      <c r="V97" s="471" t="s">
        <v>26</v>
      </c>
      <c r="W97" s="471" t="s">
        <v>26</v>
      </c>
      <c r="X97" s="15"/>
    </row>
    <row r="98" spans="1:24" ht="18" customHeight="1" thickBot="1" x14ac:dyDescent="0.25">
      <c r="A98" s="467" t="s">
        <v>467</v>
      </c>
      <c r="B98" s="13" t="s">
        <v>45</v>
      </c>
      <c r="C98" s="37" t="s">
        <v>26</v>
      </c>
      <c r="D98" s="37" t="s">
        <v>26</v>
      </c>
      <c r="E98" s="37" t="s">
        <v>26</v>
      </c>
      <c r="F98" s="97">
        <v>0.1</v>
      </c>
      <c r="G98" s="97">
        <v>0.1</v>
      </c>
      <c r="H98" s="34">
        <v>0.1</v>
      </c>
      <c r="I98" s="34">
        <v>0.1</v>
      </c>
      <c r="J98" s="34">
        <v>0.1</v>
      </c>
      <c r="K98" s="471" t="s">
        <v>26</v>
      </c>
      <c r="L98" s="471" t="s">
        <v>26</v>
      </c>
      <c r="M98" s="471" t="s">
        <v>26</v>
      </c>
      <c r="N98" s="471" t="s">
        <v>26</v>
      </c>
      <c r="O98" s="471" t="s">
        <v>26</v>
      </c>
      <c r="P98" s="471" t="s">
        <v>26</v>
      </c>
      <c r="Q98" s="471" t="s">
        <v>26</v>
      </c>
      <c r="R98" s="471" t="s">
        <v>26</v>
      </c>
      <c r="S98" s="471" t="s">
        <v>26</v>
      </c>
      <c r="T98" s="471" t="s">
        <v>26</v>
      </c>
      <c r="U98" s="471" t="s">
        <v>26</v>
      </c>
      <c r="V98" s="471" t="s">
        <v>26</v>
      </c>
      <c r="W98" s="471" t="s">
        <v>26</v>
      </c>
      <c r="X98" s="15"/>
    </row>
    <row r="99" spans="1:24" ht="18" customHeight="1" thickBot="1" x14ac:dyDescent="0.25">
      <c r="A99" s="467" t="s">
        <v>468</v>
      </c>
      <c r="B99" s="13" t="s">
        <v>45</v>
      </c>
      <c r="C99" s="37" t="s">
        <v>26</v>
      </c>
      <c r="D99" s="37" t="s">
        <v>26</v>
      </c>
      <c r="E99" s="37" t="s">
        <v>26</v>
      </c>
      <c r="F99" s="38" t="s">
        <v>26</v>
      </c>
      <c r="G99" s="97">
        <v>0.1</v>
      </c>
      <c r="H99" s="34">
        <v>0.1</v>
      </c>
      <c r="I99" s="34">
        <v>0.1</v>
      </c>
      <c r="J99" s="34">
        <v>0.1</v>
      </c>
      <c r="K99" s="34">
        <v>0.1</v>
      </c>
      <c r="L99" s="471" t="s">
        <v>26</v>
      </c>
      <c r="M99" s="471" t="s">
        <v>26</v>
      </c>
      <c r="N99" s="471" t="s">
        <v>26</v>
      </c>
      <c r="O99" s="471" t="s">
        <v>26</v>
      </c>
      <c r="P99" s="471" t="s">
        <v>26</v>
      </c>
      <c r="Q99" s="471" t="s">
        <v>26</v>
      </c>
      <c r="R99" s="471" t="s">
        <v>26</v>
      </c>
      <c r="S99" s="471" t="s">
        <v>26</v>
      </c>
      <c r="T99" s="471" t="s">
        <v>26</v>
      </c>
      <c r="U99" s="471" t="s">
        <v>26</v>
      </c>
      <c r="V99" s="471" t="s">
        <v>26</v>
      </c>
      <c r="W99" s="471" t="s">
        <v>26</v>
      </c>
      <c r="X99" s="15"/>
    </row>
    <row r="100" spans="1:24" ht="18" customHeight="1" thickBot="1" x14ac:dyDescent="0.25">
      <c r="A100" s="467" t="s">
        <v>469</v>
      </c>
      <c r="B100" s="13" t="s">
        <v>45</v>
      </c>
      <c r="C100" s="37" t="s">
        <v>26</v>
      </c>
      <c r="D100" s="37" t="s">
        <v>26</v>
      </c>
      <c r="E100" s="37" t="s">
        <v>26</v>
      </c>
      <c r="F100" s="38" t="s">
        <v>26</v>
      </c>
      <c r="G100" s="37" t="s">
        <v>26</v>
      </c>
      <c r="H100" s="34">
        <v>0.1</v>
      </c>
      <c r="I100" s="34">
        <v>0.1</v>
      </c>
      <c r="J100" s="34">
        <v>0.1</v>
      </c>
      <c r="K100" s="34">
        <v>0.1</v>
      </c>
      <c r="L100" s="471" t="s">
        <v>26</v>
      </c>
      <c r="M100" s="471" t="s">
        <v>26</v>
      </c>
      <c r="N100" s="471" t="s">
        <v>26</v>
      </c>
      <c r="O100" s="471" t="s">
        <v>26</v>
      </c>
      <c r="P100" s="471" t="s">
        <v>26</v>
      </c>
      <c r="Q100" s="471" t="s">
        <v>26</v>
      </c>
      <c r="R100" s="471" t="s">
        <v>26</v>
      </c>
      <c r="S100" s="471" t="s">
        <v>26</v>
      </c>
      <c r="T100" s="471" t="s">
        <v>26</v>
      </c>
      <c r="U100" s="471" t="s">
        <v>26</v>
      </c>
      <c r="V100" s="471" t="s">
        <v>26</v>
      </c>
      <c r="W100" s="471" t="s">
        <v>26</v>
      </c>
      <c r="X100" s="15"/>
    </row>
    <row r="101" spans="1:24" ht="18" customHeight="1" thickBot="1" x14ac:dyDescent="0.25">
      <c r="A101" s="467" t="s">
        <v>470</v>
      </c>
      <c r="B101" s="13" t="s">
        <v>45</v>
      </c>
      <c r="C101" s="37" t="s">
        <v>26</v>
      </c>
      <c r="D101" s="37" t="s">
        <v>26</v>
      </c>
      <c r="E101" s="37" t="s">
        <v>26</v>
      </c>
      <c r="F101" s="38" t="s">
        <v>26</v>
      </c>
      <c r="G101" s="37" t="s">
        <v>26</v>
      </c>
      <c r="H101" s="37" t="s">
        <v>26</v>
      </c>
      <c r="I101" s="34">
        <v>0.1</v>
      </c>
      <c r="J101" s="34">
        <v>0.1</v>
      </c>
      <c r="K101" s="34">
        <v>0.1</v>
      </c>
      <c r="L101" s="34">
        <v>0.1</v>
      </c>
      <c r="M101" s="34">
        <v>0.1</v>
      </c>
      <c r="N101" s="471" t="s">
        <v>26</v>
      </c>
      <c r="O101" s="471" t="s">
        <v>26</v>
      </c>
      <c r="P101" s="471" t="s">
        <v>26</v>
      </c>
      <c r="Q101" s="471" t="s">
        <v>26</v>
      </c>
      <c r="R101" s="471" t="s">
        <v>26</v>
      </c>
      <c r="S101" s="471" t="s">
        <v>26</v>
      </c>
      <c r="T101" s="471" t="s">
        <v>26</v>
      </c>
      <c r="U101" s="471" t="s">
        <v>26</v>
      </c>
      <c r="V101" s="471" t="s">
        <v>26</v>
      </c>
      <c r="W101" s="471" t="s">
        <v>26</v>
      </c>
      <c r="X101" s="15"/>
    </row>
    <row r="102" spans="1:24" ht="18" customHeight="1" thickBot="1" x14ac:dyDescent="0.25">
      <c r="A102" s="467" t="s">
        <v>471</v>
      </c>
      <c r="B102" s="13" t="s">
        <v>45</v>
      </c>
      <c r="C102" s="37" t="s">
        <v>26</v>
      </c>
      <c r="D102" s="37" t="s">
        <v>26</v>
      </c>
      <c r="E102" s="37" t="s">
        <v>26</v>
      </c>
      <c r="F102" s="38" t="s">
        <v>26</v>
      </c>
      <c r="G102" s="37" t="s">
        <v>26</v>
      </c>
      <c r="H102" s="37" t="s">
        <v>26</v>
      </c>
      <c r="I102" s="35" t="s">
        <v>26</v>
      </c>
      <c r="J102" s="34">
        <v>0.1</v>
      </c>
      <c r="K102" s="34">
        <v>0.1</v>
      </c>
      <c r="L102" s="34">
        <v>0.1</v>
      </c>
      <c r="M102" s="34">
        <v>0.1</v>
      </c>
      <c r="N102" s="471" t="s">
        <v>26</v>
      </c>
      <c r="O102" s="471" t="s">
        <v>26</v>
      </c>
      <c r="P102" s="471" t="s">
        <v>26</v>
      </c>
      <c r="Q102" s="471" t="s">
        <v>26</v>
      </c>
      <c r="R102" s="471" t="s">
        <v>26</v>
      </c>
      <c r="S102" s="471" t="s">
        <v>26</v>
      </c>
      <c r="T102" s="471" t="s">
        <v>26</v>
      </c>
      <c r="U102" s="471" t="s">
        <v>26</v>
      </c>
      <c r="V102" s="471" t="s">
        <v>26</v>
      </c>
      <c r="W102" s="471" t="s">
        <v>26</v>
      </c>
      <c r="X102" s="15"/>
    </row>
    <row r="103" spans="1:24" ht="18" customHeight="1" thickBot="1" x14ac:dyDescent="0.25">
      <c r="A103" s="467" t="s">
        <v>472</v>
      </c>
      <c r="B103" s="13" t="s">
        <v>45</v>
      </c>
      <c r="C103" s="37" t="s">
        <v>26</v>
      </c>
      <c r="D103" s="37" t="s">
        <v>26</v>
      </c>
      <c r="E103" s="37" t="s">
        <v>26</v>
      </c>
      <c r="F103" s="38" t="s">
        <v>26</v>
      </c>
      <c r="G103" s="37" t="s">
        <v>26</v>
      </c>
      <c r="H103" s="37" t="s">
        <v>26</v>
      </c>
      <c r="I103" s="35" t="s">
        <v>26</v>
      </c>
      <c r="J103" s="35" t="s">
        <v>26</v>
      </c>
      <c r="K103" s="34">
        <v>0.1</v>
      </c>
      <c r="L103" s="34">
        <v>0.1</v>
      </c>
      <c r="M103" s="34">
        <v>0.1</v>
      </c>
      <c r="N103" s="34">
        <v>0.1</v>
      </c>
      <c r="O103" s="34">
        <v>0.1</v>
      </c>
      <c r="P103" s="34">
        <v>0.1</v>
      </c>
      <c r="Q103" s="471" t="s">
        <v>26</v>
      </c>
      <c r="R103" s="471" t="s">
        <v>26</v>
      </c>
      <c r="S103" s="471" t="s">
        <v>26</v>
      </c>
      <c r="T103" s="471" t="s">
        <v>26</v>
      </c>
      <c r="U103" s="471" t="s">
        <v>26</v>
      </c>
      <c r="V103" s="471" t="s">
        <v>26</v>
      </c>
      <c r="W103" s="471" t="s">
        <v>26</v>
      </c>
      <c r="X103" s="15"/>
    </row>
    <row r="104" spans="1:24" ht="18" customHeight="1" thickBot="1" x14ac:dyDescent="0.25">
      <c r="A104" s="467" t="s">
        <v>473</v>
      </c>
      <c r="B104" s="13" t="s">
        <v>45</v>
      </c>
      <c r="C104" s="37" t="s">
        <v>26</v>
      </c>
      <c r="D104" s="37" t="s">
        <v>26</v>
      </c>
      <c r="E104" s="37" t="s">
        <v>26</v>
      </c>
      <c r="F104" s="38" t="s">
        <v>26</v>
      </c>
      <c r="G104" s="37" t="s">
        <v>26</v>
      </c>
      <c r="H104" s="37" t="s">
        <v>26</v>
      </c>
      <c r="I104" s="35" t="s">
        <v>26</v>
      </c>
      <c r="J104" s="35" t="s">
        <v>26</v>
      </c>
      <c r="K104" s="37" t="s">
        <v>26</v>
      </c>
      <c r="L104" s="34">
        <v>0.1</v>
      </c>
      <c r="M104" s="34">
        <v>0.1</v>
      </c>
      <c r="N104" s="34">
        <v>0.1</v>
      </c>
      <c r="O104" s="34">
        <v>0.1</v>
      </c>
      <c r="P104" s="34">
        <v>0.1</v>
      </c>
      <c r="Q104" s="34">
        <v>0.1</v>
      </c>
      <c r="R104" s="471" t="s">
        <v>26</v>
      </c>
      <c r="S104" s="471" t="s">
        <v>26</v>
      </c>
      <c r="T104" s="471" t="s">
        <v>26</v>
      </c>
      <c r="U104" s="471" t="s">
        <v>26</v>
      </c>
      <c r="V104" s="471" t="s">
        <v>26</v>
      </c>
      <c r="W104" s="471" t="s">
        <v>26</v>
      </c>
      <c r="X104" s="15"/>
    </row>
    <row r="105" spans="1:24" ht="18" customHeight="1" thickBot="1" x14ac:dyDescent="0.25">
      <c r="A105" s="467" t="s">
        <v>474</v>
      </c>
      <c r="B105" s="13" t="s">
        <v>45</v>
      </c>
      <c r="C105" s="37" t="s">
        <v>26</v>
      </c>
      <c r="D105" s="37" t="s">
        <v>26</v>
      </c>
      <c r="E105" s="37" t="s">
        <v>26</v>
      </c>
      <c r="F105" s="38" t="s">
        <v>26</v>
      </c>
      <c r="G105" s="37" t="s">
        <v>26</v>
      </c>
      <c r="H105" s="37" t="s">
        <v>26</v>
      </c>
      <c r="I105" s="35" t="s">
        <v>26</v>
      </c>
      <c r="J105" s="35" t="s">
        <v>26</v>
      </c>
      <c r="K105" s="37" t="s">
        <v>26</v>
      </c>
      <c r="L105" s="37" t="s">
        <v>26</v>
      </c>
      <c r="M105" s="34">
        <v>0.1</v>
      </c>
      <c r="N105" s="34">
        <v>0.1</v>
      </c>
      <c r="O105" s="34">
        <v>0.1</v>
      </c>
      <c r="P105" s="34">
        <v>0.1</v>
      </c>
      <c r="Q105" s="34">
        <v>0.1</v>
      </c>
      <c r="R105" s="34">
        <v>0.1</v>
      </c>
      <c r="S105" s="34">
        <v>0.1</v>
      </c>
      <c r="T105" s="471" t="s">
        <v>26</v>
      </c>
      <c r="U105" s="471" t="s">
        <v>26</v>
      </c>
      <c r="V105" s="471" t="s">
        <v>26</v>
      </c>
      <c r="W105" s="471" t="s">
        <v>26</v>
      </c>
      <c r="X105" s="15"/>
    </row>
    <row r="106" spans="1:24" ht="18" customHeight="1" thickBot="1" x14ac:dyDescent="0.25">
      <c r="A106" s="467" t="s">
        <v>475</v>
      </c>
      <c r="B106" s="13" t="s">
        <v>45</v>
      </c>
      <c r="C106" s="97">
        <v>0.1</v>
      </c>
      <c r="D106" s="97">
        <v>0.1</v>
      </c>
      <c r="E106" s="97">
        <v>0.1</v>
      </c>
      <c r="F106" s="97">
        <v>0.1</v>
      </c>
      <c r="G106" s="97">
        <v>0.1</v>
      </c>
      <c r="H106" s="471" t="s">
        <v>26</v>
      </c>
      <c r="I106" s="471" t="s">
        <v>26</v>
      </c>
      <c r="J106" s="471" t="s">
        <v>26</v>
      </c>
      <c r="K106" s="471" t="s">
        <v>26</v>
      </c>
      <c r="L106" s="471" t="s">
        <v>26</v>
      </c>
      <c r="M106" s="471" t="s">
        <v>26</v>
      </c>
      <c r="N106" s="471" t="s">
        <v>26</v>
      </c>
      <c r="O106" s="471" t="s">
        <v>26</v>
      </c>
      <c r="P106" s="471" t="s">
        <v>26</v>
      </c>
      <c r="Q106" s="471" t="s">
        <v>26</v>
      </c>
      <c r="R106" s="471" t="s">
        <v>26</v>
      </c>
      <c r="S106" s="471" t="s">
        <v>26</v>
      </c>
      <c r="T106" s="471" t="s">
        <v>26</v>
      </c>
      <c r="U106" s="471" t="s">
        <v>26</v>
      </c>
      <c r="V106" s="471" t="s">
        <v>26</v>
      </c>
      <c r="W106" s="471" t="s">
        <v>26</v>
      </c>
      <c r="X106" s="15"/>
    </row>
    <row r="107" spans="1:24" ht="18" customHeight="1" thickBot="1" x14ac:dyDescent="0.25">
      <c r="A107" s="467" t="s">
        <v>476</v>
      </c>
      <c r="B107" s="13" t="s">
        <v>45</v>
      </c>
      <c r="C107" s="37" t="s">
        <v>26</v>
      </c>
      <c r="D107" s="97">
        <v>0.1</v>
      </c>
      <c r="E107" s="97">
        <v>0.1</v>
      </c>
      <c r="F107" s="97">
        <v>0.1</v>
      </c>
      <c r="G107" s="97">
        <v>0.1</v>
      </c>
      <c r="H107" s="34">
        <v>0.1</v>
      </c>
      <c r="I107" s="471" t="s">
        <v>26</v>
      </c>
      <c r="J107" s="471" t="s">
        <v>26</v>
      </c>
      <c r="K107" s="471" t="s">
        <v>26</v>
      </c>
      <c r="L107" s="471" t="s">
        <v>26</v>
      </c>
      <c r="M107" s="471" t="s">
        <v>26</v>
      </c>
      <c r="N107" s="471" t="s">
        <v>26</v>
      </c>
      <c r="O107" s="471" t="s">
        <v>26</v>
      </c>
      <c r="P107" s="471" t="s">
        <v>26</v>
      </c>
      <c r="Q107" s="471" t="s">
        <v>26</v>
      </c>
      <c r="R107" s="471" t="s">
        <v>26</v>
      </c>
      <c r="S107" s="471" t="s">
        <v>26</v>
      </c>
      <c r="T107" s="471" t="s">
        <v>26</v>
      </c>
      <c r="U107" s="471" t="s">
        <v>26</v>
      </c>
      <c r="V107" s="471" t="s">
        <v>26</v>
      </c>
      <c r="W107" s="471" t="s">
        <v>26</v>
      </c>
      <c r="X107" s="15"/>
    </row>
    <row r="108" spans="1:24" ht="18" customHeight="1" thickBot="1" x14ac:dyDescent="0.25">
      <c r="A108" s="467" t="s">
        <v>477</v>
      </c>
      <c r="B108" s="13" t="s">
        <v>45</v>
      </c>
      <c r="C108" s="37" t="s">
        <v>26</v>
      </c>
      <c r="D108" s="37" t="s">
        <v>26</v>
      </c>
      <c r="E108" s="97">
        <v>0.1</v>
      </c>
      <c r="F108" s="97">
        <v>0.1</v>
      </c>
      <c r="G108" s="97">
        <v>0.1</v>
      </c>
      <c r="H108" s="34">
        <v>0.1</v>
      </c>
      <c r="I108" s="34">
        <v>0.1</v>
      </c>
      <c r="J108" s="471" t="s">
        <v>26</v>
      </c>
      <c r="K108" s="471" t="s">
        <v>26</v>
      </c>
      <c r="L108" s="471" t="s">
        <v>26</v>
      </c>
      <c r="M108" s="471" t="s">
        <v>26</v>
      </c>
      <c r="N108" s="471" t="s">
        <v>26</v>
      </c>
      <c r="O108" s="471" t="s">
        <v>26</v>
      </c>
      <c r="P108" s="471" t="s">
        <v>26</v>
      </c>
      <c r="Q108" s="471" t="s">
        <v>26</v>
      </c>
      <c r="R108" s="471" t="s">
        <v>26</v>
      </c>
      <c r="S108" s="471" t="s">
        <v>26</v>
      </c>
      <c r="T108" s="471" t="s">
        <v>26</v>
      </c>
      <c r="U108" s="471" t="s">
        <v>26</v>
      </c>
      <c r="V108" s="471" t="s">
        <v>26</v>
      </c>
      <c r="W108" s="471" t="s">
        <v>26</v>
      </c>
      <c r="X108" s="15"/>
    </row>
    <row r="109" spans="1:24" ht="18" customHeight="1" thickBot="1" x14ac:dyDescent="0.25">
      <c r="A109" s="467" t="s">
        <v>478</v>
      </c>
      <c r="B109" s="13" t="s">
        <v>45</v>
      </c>
      <c r="C109" s="37" t="s">
        <v>26</v>
      </c>
      <c r="D109" s="37" t="s">
        <v>26</v>
      </c>
      <c r="E109" s="37" t="s">
        <v>26</v>
      </c>
      <c r="F109" s="97">
        <v>0.1</v>
      </c>
      <c r="G109" s="97">
        <v>0.1</v>
      </c>
      <c r="H109" s="34">
        <v>0.1</v>
      </c>
      <c r="I109" s="34">
        <v>0.1</v>
      </c>
      <c r="J109" s="34">
        <v>0.1</v>
      </c>
      <c r="K109" s="471" t="s">
        <v>26</v>
      </c>
      <c r="L109" s="471" t="s">
        <v>26</v>
      </c>
      <c r="M109" s="471" t="s">
        <v>26</v>
      </c>
      <c r="N109" s="471" t="s">
        <v>26</v>
      </c>
      <c r="O109" s="471" t="s">
        <v>26</v>
      </c>
      <c r="P109" s="471" t="s">
        <v>26</v>
      </c>
      <c r="Q109" s="471" t="s">
        <v>26</v>
      </c>
      <c r="R109" s="471" t="s">
        <v>26</v>
      </c>
      <c r="S109" s="471" t="s">
        <v>26</v>
      </c>
      <c r="T109" s="471" t="s">
        <v>26</v>
      </c>
      <c r="U109" s="471" t="s">
        <v>26</v>
      </c>
      <c r="V109" s="471" t="s">
        <v>26</v>
      </c>
      <c r="W109" s="471" t="s">
        <v>26</v>
      </c>
      <c r="X109" s="15"/>
    </row>
    <row r="110" spans="1:24" ht="18" customHeight="1" thickBot="1" x14ac:dyDescent="0.25">
      <c r="A110" s="467" t="s">
        <v>479</v>
      </c>
      <c r="B110" s="13" t="s">
        <v>45</v>
      </c>
      <c r="C110" s="37" t="s">
        <v>26</v>
      </c>
      <c r="D110" s="37" t="s">
        <v>26</v>
      </c>
      <c r="E110" s="37" t="s">
        <v>26</v>
      </c>
      <c r="F110" s="38" t="s">
        <v>26</v>
      </c>
      <c r="G110" s="97">
        <v>0.1</v>
      </c>
      <c r="H110" s="34">
        <v>0.1</v>
      </c>
      <c r="I110" s="34">
        <v>0.1</v>
      </c>
      <c r="J110" s="34">
        <v>0.1</v>
      </c>
      <c r="K110" s="34">
        <v>0.1</v>
      </c>
      <c r="L110" s="471" t="s">
        <v>26</v>
      </c>
      <c r="M110" s="471" t="s">
        <v>26</v>
      </c>
      <c r="N110" s="471" t="s">
        <v>26</v>
      </c>
      <c r="O110" s="471" t="s">
        <v>26</v>
      </c>
      <c r="P110" s="471" t="s">
        <v>26</v>
      </c>
      <c r="Q110" s="471" t="s">
        <v>26</v>
      </c>
      <c r="R110" s="471" t="s">
        <v>26</v>
      </c>
      <c r="S110" s="471" t="s">
        <v>26</v>
      </c>
      <c r="T110" s="471" t="s">
        <v>26</v>
      </c>
      <c r="U110" s="471" t="s">
        <v>26</v>
      </c>
      <c r="V110" s="471" t="s">
        <v>26</v>
      </c>
      <c r="W110" s="471" t="s">
        <v>26</v>
      </c>
      <c r="X110" s="15"/>
    </row>
    <row r="111" spans="1:24" ht="18" customHeight="1" thickBot="1" x14ac:dyDescent="0.25">
      <c r="A111" s="467" t="s">
        <v>480</v>
      </c>
      <c r="B111" s="13" t="s">
        <v>45</v>
      </c>
      <c r="C111" s="37" t="s">
        <v>26</v>
      </c>
      <c r="D111" s="37" t="s">
        <v>26</v>
      </c>
      <c r="E111" s="37" t="s">
        <v>26</v>
      </c>
      <c r="F111" s="38" t="s">
        <v>26</v>
      </c>
      <c r="G111" s="37" t="s">
        <v>26</v>
      </c>
      <c r="H111" s="34">
        <v>0.1</v>
      </c>
      <c r="I111" s="34">
        <v>0.1</v>
      </c>
      <c r="J111" s="34">
        <v>0.1</v>
      </c>
      <c r="K111" s="34">
        <v>0.1</v>
      </c>
      <c r="L111" s="471" t="s">
        <v>26</v>
      </c>
      <c r="M111" s="471" t="s">
        <v>26</v>
      </c>
      <c r="N111" s="471" t="s">
        <v>26</v>
      </c>
      <c r="O111" s="471" t="s">
        <v>26</v>
      </c>
      <c r="P111" s="471" t="s">
        <v>26</v>
      </c>
      <c r="Q111" s="471" t="s">
        <v>26</v>
      </c>
      <c r="R111" s="471" t="s">
        <v>26</v>
      </c>
      <c r="S111" s="471" t="s">
        <v>26</v>
      </c>
      <c r="T111" s="471" t="s">
        <v>26</v>
      </c>
      <c r="U111" s="471" t="s">
        <v>26</v>
      </c>
      <c r="V111" s="471" t="s">
        <v>26</v>
      </c>
      <c r="W111" s="471" t="s">
        <v>26</v>
      </c>
      <c r="X111" s="15"/>
    </row>
    <row r="112" spans="1:24" ht="18" customHeight="1" thickBot="1" x14ac:dyDescent="0.25">
      <c r="A112" s="467" t="s">
        <v>481</v>
      </c>
      <c r="B112" s="13" t="s">
        <v>45</v>
      </c>
      <c r="C112" s="37" t="s">
        <v>26</v>
      </c>
      <c r="D112" s="37" t="s">
        <v>26</v>
      </c>
      <c r="E112" s="37" t="s">
        <v>26</v>
      </c>
      <c r="F112" s="38" t="s">
        <v>26</v>
      </c>
      <c r="G112" s="37" t="s">
        <v>26</v>
      </c>
      <c r="H112" s="37" t="s">
        <v>26</v>
      </c>
      <c r="I112" s="34">
        <v>0.1</v>
      </c>
      <c r="J112" s="34">
        <v>0.1</v>
      </c>
      <c r="K112" s="34">
        <v>0.1</v>
      </c>
      <c r="L112" s="34">
        <v>0.1</v>
      </c>
      <c r="M112" s="34">
        <v>0.1</v>
      </c>
      <c r="N112" s="471" t="s">
        <v>26</v>
      </c>
      <c r="O112" s="471" t="s">
        <v>26</v>
      </c>
      <c r="P112" s="471" t="s">
        <v>26</v>
      </c>
      <c r="Q112" s="471" t="s">
        <v>26</v>
      </c>
      <c r="R112" s="471" t="s">
        <v>26</v>
      </c>
      <c r="S112" s="471" t="s">
        <v>26</v>
      </c>
      <c r="T112" s="471" t="s">
        <v>26</v>
      </c>
      <c r="U112" s="471" t="s">
        <v>26</v>
      </c>
      <c r="V112" s="471" t="s">
        <v>26</v>
      </c>
      <c r="W112" s="471" t="s">
        <v>26</v>
      </c>
      <c r="X112" s="15"/>
    </row>
    <row r="113" spans="1:24" ht="18" customHeight="1" thickBot="1" x14ac:dyDescent="0.25">
      <c r="A113" s="467" t="s">
        <v>482</v>
      </c>
      <c r="B113" s="13" t="s">
        <v>45</v>
      </c>
      <c r="C113" s="37" t="s">
        <v>26</v>
      </c>
      <c r="D113" s="37" t="s">
        <v>26</v>
      </c>
      <c r="E113" s="37" t="s">
        <v>26</v>
      </c>
      <c r="F113" s="38" t="s">
        <v>26</v>
      </c>
      <c r="G113" s="37" t="s">
        <v>26</v>
      </c>
      <c r="H113" s="37" t="s">
        <v>26</v>
      </c>
      <c r="I113" s="35" t="s">
        <v>26</v>
      </c>
      <c r="J113" s="34">
        <v>0.1</v>
      </c>
      <c r="K113" s="34">
        <v>0.1</v>
      </c>
      <c r="L113" s="34">
        <v>0.1</v>
      </c>
      <c r="M113" s="34">
        <v>0.1</v>
      </c>
      <c r="N113" s="471" t="s">
        <v>26</v>
      </c>
      <c r="O113" s="471" t="s">
        <v>26</v>
      </c>
      <c r="P113" s="471" t="s">
        <v>26</v>
      </c>
      <c r="Q113" s="471" t="s">
        <v>26</v>
      </c>
      <c r="R113" s="471" t="s">
        <v>26</v>
      </c>
      <c r="S113" s="471" t="s">
        <v>26</v>
      </c>
      <c r="T113" s="471" t="s">
        <v>26</v>
      </c>
      <c r="U113" s="471" t="s">
        <v>26</v>
      </c>
      <c r="V113" s="471" t="s">
        <v>26</v>
      </c>
      <c r="W113" s="471" t="s">
        <v>26</v>
      </c>
      <c r="X113" s="15"/>
    </row>
    <row r="114" spans="1:24" ht="18" customHeight="1" thickBot="1" x14ac:dyDescent="0.25">
      <c r="A114" s="467" t="s">
        <v>483</v>
      </c>
      <c r="B114" s="13" t="s">
        <v>45</v>
      </c>
      <c r="C114" s="37" t="s">
        <v>26</v>
      </c>
      <c r="D114" s="37" t="s">
        <v>26</v>
      </c>
      <c r="E114" s="37" t="s">
        <v>26</v>
      </c>
      <c r="F114" s="38" t="s">
        <v>26</v>
      </c>
      <c r="G114" s="37" t="s">
        <v>26</v>
      </c>
      <c r="H114" s="37" t="s">
        <v>26</v>
      </c>
      <c r="I114" s="35" t="s">
        <v>26</v>
      </c>
      <c r="J114" s="35" t="s">
        <v>26</v>
      </c>
      <c r="K114" s="34">
        <v>0.1</v>
      </c>
      <c r="L114" s="34">
        <v>0.1</v>
      </c>
      <c r="M114" s="34">
        <v>0.1</v>
      </c>
      <c r="N114" s="34">
        <v>0.1</v>
      </c>
      <c r="O114" s="34">
        <v>0.1</v>
      </c>
      <c r="P114" s="34">
        <v>0.1</v>
      </c>
      <c r="Q114" s="471" t="s">
        <v>26</v>
      </c>
      <c r="R114" s="471" t="s">
        <v>26</v>
      </c>
      <c r="S114" s="471" t="s">
        <v>26</v>
      </c>
      <c r="T114" s="471" t="s">
        <v>26</v>
      </c>
      <c r="U114" s="471" t="s">
        <v>26</v>
      </c>
      <c r="V114" s="471" t="s">
        <v>26</v>
      </c>
      <c r="W114" s="471" t="s">
        <v>26</v>
      </c>
      <c r="X114" s="15"/>
    </row>
    <row r="115" spans="1:24" ht="18" customHeight="1" thickBot="1" x14ac:dyDescent="0.25">
      <c r="A115" s="467" t="s">
        <v>484</v>
      </c>
      <c r="B115" s="13" t="s">
        <v>45</v>
      </c>
      <c r="C115" s="37" t="s">
        <v>26</v>
      </c>
      <c r="D115" s="37" t="s">
        <v>26</v>
      </c>
      <c r="E115" s="37" t="s">
        <v>26</v>
      </c>
      <c r="F115" s="38" t="s">
        <v>26</v>
      </c>
      <c r="G115" s="37" t="s">
        <v>26</v>
      </c>
      <c r="H115" s="37" t="s">
        <v>26</v>
      </c>
      <c r="I115" s="35" t="s">
        <v>26</v>
      </c>
      <c r="J115" s="35" t="s">
        <v>26</v>
      </c>
      <c r="K115" s="37" t="s">
        <v>26</v>
      </c>
      <c r="L115" s="34">
        <v>0.1</v>
      </c>
      <c r="M115" s="34">
        <v>0.1</v>
      </c>
      <c r="N115" s="34">
        <v>0.1</v>
      </c>
      <c r="O115" s="34">
        <v>0.1</v>
      </c>
      <c r="P115" s="34">
        <v>0.1</v>
      </c>
      <c r="Q115" s="34">
        <v>0.1</v>
      </c>
      <c r="R115" s="471" t="s">
        <v>26</v>
      </c>
      <c r="S115" s="471" t="s">
        <v>26</v>
      </c>
      <c r="T115" s="471" t="s">
        <v>26</v>
      </c>
      <c r="U115" s="471" t="s">
        <v>26</v>
      </c>
      <c r="V115" s="471" t="s">
        <v>26</v>
      </c>
      <c r="W115" s="471" t="s">
        <v>26</v>
      </c>
      <c r="X115" s="15"/>
    </row>
    <row r="116" spans="1:24" ht="18" customHeight="1" thickBot="1" x14ac:dyDescent="0.25">
      <c r="A116" s="467" t="s">
        <v>485</v>
      </c>
      <c r="B116" s="13" t="s">
        <v>45</v>
      </c>
      <c r="C116" s="37" t="s">
        <v>26</v>
      </c>
      <c r="D116" s="37" t="s">
        <v>26</v>
      </c>
      <c r="E116" s="37" t="s">
        <v>26</v>
      </c>
      <c r="F116" s="38" t="s">
        <v>26</v>
      </c>
      <c r="G116" s="37" t="s">
        <v>26</v>
      </c>
      <c r="H116" s="37" t="s">
        <v>26</v>
      </c>
      <c r="I116" s="35" t="s">
        <v>26</v>
      </c>
      <c r="J116" s="35" t="s">
        <v>26</v>
      </c>
      <c r="K116" s="37" t="s">
        <v>26</v>
      </c>
      <c r="L116" s="37" t="s">
        <v>26</v>
      </c>
      <c r="M116" s="34">
        <v>0.1</v>
      </c>
      <c r="N116" s="34">
        <v>0.1</v>
      </c>
      <c r="O116" s="34">
        <v>0.1</v>
      </c>
      <c r="P116" s="34">
        <v>0.1</v>
      </c>
      <c r="Q116" s="34">
        <v>0.1</v>
      </c>
      <c r="R116" s="34">
        <v>0.1</v>
      </c>
      <c r="S116" s="34">
        <v>0.1</v>
      </c>
      <c r="T116" s="471" t="s">
        <v>26</v>
      </c>
      <c r="U116" s="471" t="s">
        <v>26</v>
      </c>
      <c r="V116" s="471" t="s">
        <v>26</v>
      </c>
      <c r="W116" s="471" t="s">
        <v>26</v>
      </c>
      <c r="X116" s="15"/>
    </row>
    <row r="117" spans="1:24" ht="33.75" customHeight="1" thickBot="1" x14ac:dyDescent="0.25">
      <c r="A117" s="5" t="s">
        <v>114</v>
      </c>
      <c r="B117" s="14" t="s">
        <v>45</v>
      </c>
      <c r="C117" s="34">
        <v>0.1</v>
      </c>
      <c r="D117" s="34">
        <v>0.1</v>
      </c>
      <c r="E117" s="34">
        <v>0.1</v>
      </c>
      <c r="F117" s="34">
        <v>0.1</v>
      </c>
      <c r="G117" s="34">
        <v>0.1</v>
      </c>
      <c r="H117" s="34">
        <v>0.1</v>
      </c>
      <c r="I117" s="34">
        <v>0.1</v>
      </c>
      <c r="J117" s="34">
        <v>0.1</v>
      </c>
      <c r="K117" s="34">
        <v>0.1</v>
      </c>
      <c r="L117" s="34">
        <v>0.1</v>
      </c>
      <c r="M117" s="34">
        <v>0.1</v>
      </c>
      <c r="N117" s="34">
        <v>0.1</v>
      </c>
      <c r="O117" s="34">
        <v>0.1</v>
      </c>
      <c r="P117" s="34">
        <v>0.1</v>
      </c>
      <c r="Q117" s="34">
        <v>0.1</v>
      </c>
      <c r="R117" s="34">
        <v>0.1</v>
      </c>
      <c r="S117" s="34">
        <v>0.1</v>
      </c>
      <c r="T117" s="34">
        <v>0.1</v>
      </c>
      <c r="U117" s="34">
        <v>0.1</v>
      </c>
      <c r="V117" s="34">
        <v>0.1</v>
      </c>
      <c r="W117" s="34">
        <v>0.1</v>
      </c>
    </row>
    <row r="118" spans="1:24" ht="33.75" customHeight="1" thickBot="1" x14ac:dyDescent="0.25">
      <c r="A118" s="5" t="s">
        <v>115</v>
      </c>
      <c r="B118" s="14" t="s">
        <v>45</v>
      </c>
      <c r="C118" s="35" t="s">
        <v>26</v>
      </c>
      <c r="D118" s="34">
        <v>0.1</v>
      </c>
      <c r="E118" s="34">
        <v>0.1</v>
      </c>
      <c r="F118" s="34">
        <v>0.1</v>
      </c>
      <c r="G118" s="34">
        <v>0.1</v>
      </c>
      <c r="H118" s="34">
        <v>0.1</v>
      </c>
      <c r="I118" s="34">
        <v>0.1</v>
      </c>
      <c r="J118" s="34">
        <v>0.1</v>
      </c>
      <c r="K118" s="34">
        <v>0.1</v>
      </c>
      <c r="L118" s="34">
        <v>0.1</v>
      </c>
      <c r="M118" s="34">
        <v>0.1</v>
      </c>
      <c r="N118" s="34">
        <v>0.1</v>
      </c>
      <c r="O118" s="34">
        <v>0.1</v>
      </c>
      <c r="P118" s="34">
        <v>0.1</v>
      </c>
      <c r="Q118" s="34">
        <v>0.1</v>
      </c>
      <c r="R118" s="34">
        <v>0.1</v>
      </c>
      <c r="S118" s="34">
        <v>0.1</v>
      </c>
      <c r="T118" s="34">
        <v>0.1</v>
      </c>
      <c r="U118" s="34">
        <v>0.1</v>
      </c>
      <c r="V118" s="34">
        <v>0.1</v>
      </c>
      <c r="W118" s="34">
        <v>0.1</v>
      </c>
    </row>
    <row r="119" spans="1:24" ht="33.75" customHeight="1" thickBot="1" x14ac:dyDescent="0.25">
      <c r="A119" s="5" t="s">
        <v>112</v>
      </c>
      <c r="B119" s="14" t="s">
        <v>45</v>
      </c>
      <c r="C119" s="35" t="s">
        <v>26</v>
      </c>
      <c r="D119" s="35" t="s">
        <v>26</v>
      </c>
      <c r="E119" s="34">
        <v>0.1</v>
      </c>
      <c r="F119" s="34">
        <v>0.1</v>
      </c>
      <c r="G119" s="34">
        <v>0.1</v>
      </c>
      <c r="H119" s="34">
        <v>0.1</v>
      </c>
      <c r="I119" s="34">
        <v>0.1</v>
      </c>
      <c r="J119" s="34">
        <v>0.1</v>
      </c>
      <c r="K119" s="34">
        <v>0.1</v>
      </c>
      <c r="L119" s="34">
        <v>0.1</v>
      </c>
      <c r="M119" s="34">
        <v>0.1</v>
      </c>
      <c r="N119" s="34">
        <v>0.1</v>
      </c>
      <c r="O119" s="34">
        <v>0.1</v>
      </c>
      <c r="P119" s="34">
        <v>0.1</v>
      </c>
      <c r="Q119" s="34">
        <v>0.1</v>
      </c>
      <c r="R119" s="34">
        <v>0.1</v>
      </c>
      <c r="S119" s="34">
        <v>0.1</v>
      </c>
      <c r="T119" s="34">
        <v>0.1</v>
      </c>
      <c r="U119" s="34">
        <v>0.1</v>
      </c>
      <c r="V119" s="34">
        <v>0.1</v>
      </c>
      <c r="W119" s="34">
        <v>0.1</v>
      </c>
    </row>
    <row r="120" spans="1:24" ht="33.75" customHeight="1" thickBot="1" x14ac:dyDescent="0.25">
      <c r="A120" s="5" t="s">
        <v>116</v>
      </c>
      <c r="B120" s="14" t="s">
        <v>45</v>
      </c>
      <c r="C120" s="35" t="s">
        <v>26</v>
      </c>
      <c r="D120" s="35" t="s">
        <v>26</v>
      </c>
      <c r="E120" s="35" t="s">
        <v>26</v>
      </c>
      <c r="F120" s="34">
        <v>0.1</v>
      </c>
      <c r="G120" s="34">
        <v>0.1</v>
      </c>
      <c r="H120" s="34">
        <v>0.1</v>
      </c>
      <c r="I120" s="34">
        <v>0.1</v>
      </c>
      <c r="J120" s="34">
        <v>0.1</v>
      </c>
      <c r="K120" s="34">
        <v>0.1</v>
      </c>
      <c r="L120" s="34">
        <v>0.1</v>
      </c>
      <c r="M120" s="34">
        <v>0.1</v>
      </c>
      <c r="N120" s="34">
        <v>0.1</v>
      </c>
      <c r="O120" s="34">
        <v>0.1</v>
      </c>
      <c r="P120" s="34">
        <v>0.1</v>
      </c>
      <c r="Q120" s="34">
        <v>0.1</v>
      </c>
      <c r="R120" s="34">
        <v>0.1</v>
      </c>
      <c r="S120" s="34">
        <v>0.1</v>
      </c>
      <c r="T120" s="34">
        <v>0.1</v>
      </c>
      <c r="U120" s="34">
        <v>0.1</v>
      </c>
      <c r="V120" s="34">
        <v>0.1</v>
      </c>
      <c r="W120" s="34">
        <v>0.1</v>
      </c>
    </row>
    <row r="121" spans="1:24" ht="33.75" customHeight="1" thickBot="1" x14ac:dyDescent="0.25">
      <c r="A121" s="5" t="s">
        <v>117</v>
      </c>
      <c r="B121" s="14" t="s">
        <v>45</v>
      </c>
      <c r="C121" s="35" t="s">
        <v>26</v>
      </c>
      <c r="D121" s="35" t="s">
        <v>26</v>
      </c>
      <c r="E121" s="35" t="s">
        <v>26</v>
      </c>
      <c r="F121" s="36" t="s">
        <v>26</v>
      </c>
      <c r="G121" s="34">
        <v>0.1</v>
      </c>
      <c r="H121" s="34">
        <v>0.1</v>
      </c>
      <c r="I121" s="34">
        <v>0.1</v>
      </c>
      <c r="J121" s="34">
        <v>0.1</v>
      </c>
      <c r="K121" s="34">
        <v>0.1</v>
      </c>
      <c r="L121" s="34">
        <v>0.1</v>
      </c>
      <c r="M121" s="34">
        <v>0.1</v>
      </c>
      <c r="N121" s="34">
        <v>0.1</v>
      </c>
      <c r="O121" s="34">
        <v>0.1</v>
      </c>
      <c r="P121" s="34">
        <v>0.1</v>
      </c>
      <c r="Q121" s="34">
        <v>0.1</v>
      </c>
      <c r="R121" s="34">
        <v>0.1</v>
      </c>
      <c r="S121" s="34">
        <v>0.1</v>
      </c>
      <c r="T121" s="34">
        <v>0.1</v>
      </c>
      <c r="U121" s="34">
        <v>0.1</v>
      </c>
      <c r="V121" s="34">
        <v>0.1</v>
      </c>
      <c r="W121" s="34">
        <v>0.1</v>
      </c>
    </row>
    <row r="122" spans="1:24" ht="33.75" customHeight="1" thickBot="1" x14ac:dyDescent="0.25">
      <c r="A122" s="5" t="s">
        <v>118</v>
      </c>
      <c r="B122" s="14" t="s">
        <v>45</v>
      </c>
      <c r="C122" s="35" t="s">
        <v>26</v>
      </c>
      <c r="D122" s="35" t="s">
        <v>26</v>
      </c>
      <c r="E122" s="35" t="s">
        <v>26</v>
      </c>
      <c r="F122" s="36" t="s">
        <v>26</v>
      </c>
      <c r="G122" s="35" t="s">
        <v>26</v>
      </c>
      <c r="H122" s="34">
        <v>0.1</v>
      </c>
      <c r="I122" s="34">
        <v>0.1</v>
      </c>
      <c r="J122" s="34">
        <v>0.1</v>
      </c>
      <c r="K122" s="34">
        <v>0.1</v>
      </c>
      <c r="L122" s="34">
        <v>0.1</v>
      </c>
      <c r="M122" s="34">
        <v>0.1</v>
      </c>
      <c r="N122" s="34">
        <v>0.1</v>
      </c>
      <c r="O122" s="34">
        <v>0.1</v>
      </c>
      <c r="P122" s="34">
        <v>0.1</v>
      </c>
      <c r="Q122" s="34">
        <v>0.1</v>
      </c>
      <c r="R122" s="34">
        <v>0.1</v>
      </c>
      <c r="S122" s="34">
        <v>0.1</v>
      </c>
      <c r="T122" s="34">
        <v>0.1</v>
      </c>
      <c r="U122" s="34">
        <v>0.1</v>
      </c>
      <c r="V122" s="34">
        <v>0.1</v>
      </c>
      <c r="W122" s="34">
        <v>0.1</v>
      </c>
    </row>
    <row r="123" spans="1:24" ht="33.75" customHeight="1" thickBot="1" x14ac:dyDescent="0.25">
      <c r="A123" s="5" t="s">
        <v>119</v>
      </c>
      <c r="B123" s="14" t="s">
        <v>45</v>
      </c>
      <c r="C123" s="35" t="s">
        <v>26</v>
      </c>
      <c r="D123" s="35" t="s">
        <v>26</v>
      </c>
      <c r="E123" s="35" t="s">
        <v>26</v>
      </c>
      <c r="F123" s="36" t="s">
        <v>26</v>
      </c>
      <c r="G123" s="35" t="s">
        <v>26</v>
      </c>
      <c r="H123" s="36" t="s">
        <v>26</v>
      </c>
      <c r="I123" s="34">
        <v>0.1</v>
      </c>
      <c r="J123" s="34">
        <v>0.1</v>
      </c>
      <c r="K123" s="34">
        <v>0.1</v>
      </c>
      <c r="L123" s="34">
        <v>0.1</v>
      </c>
      <c r="M123" s="34">
        <v>0.1</v>
      </c>
      <c r="N123" s="34">
        <v>0.1</v>
      </c>
      <c r="O123" s="34">
        <v>0.1</v>
      </c>
      <c r="P123" s="34">
        <v>0.1</v>
      </c>
      <c r="Q123" s="34">
        <v>0.1</v>
      </c>
      <c r="R123" s="34">
        <v>0.1</v>
      </c>
      <c r="S123" s="34">
        <v>0.1</v>
      </c>
      <c r="T123" s="34">
        <v>0.1</v>
      </c>
      <c r="U123" s="34">
        <v>0.1</v>
      </c>
      <c r="V123" s="34">
        <v>0.1</v>
      </c>
      <c r="W123" s="34">
        <v>0.1</v>
      </c>
    </row>
    <row r="124" spans="1:24" ht="33.75" customHeight="1" thickBot="1" x14ac:dyDescent="0.25">
      <c r="A124" s="5" t="s">
        <v>120</v>
      </c>
      <c r="B124" s="14" t="s">
        <v>45</v>
      </c>
      <c r="C124" s="35" t="s">
        <v>26</v>
      </c>
      <c r="D124" s="35" t="s">
        <v>26</v>
      </c>
      <c r="E124" s="35" t="s">
        <v>26</v>
      </c>
      <c r="F124" s="36" t="s">
        <v>26</v>
      </c>
      <c r="G124" s="35" t="s">
        <v>26</v>
      </c>
      <c r="H124" s="36" t="s">
        <v>26</v>
      </c>
      <c r="I124" s="35" t="s">
        <v>26</v>
      </c>
      <c r="J124" s="34">
        <v>0.1</v>
      </c>
      <c r="K124" s="34">
        <v>0.1</v>
      </c>
      <c r="L124" s="34">
        <v>0.1</v>
      </c>
      <c r="M124" s="34">
        <v>0.1</v>
      </c>
      <c r="N124" s="34">
        <v>0.1</v>
      </c>
      <c r="O124" s="34">
        <v>0.1</v>
      </c>
      <c r="P124" s="34">
        <v>0.1</v>
      </c>
      <c r="Q124" s="34">
        <v>0.1</v>
      </c>
      <c r="R124" s="34">
        <v>0.1</v>
      </c>
      <c r="S124" s="34">
        <v>0.1</v>
      </c>
      <c r="T124" s="34">
        <v>0.1</v>
      </c>
      <c r="U124" s="34">
        <v>0.1</v>
      </c>
      <c r="V124" s="34">
        <v>0.1</v>
      </c>
      <c r="W124" s="34">
        <v>0.1</v>
      </c>
    </row>
    <row r="125" spans="1:24" ht="33.75" customHeight="1" thickBot="1" x14ac:dyDescent="0.25">
      <c r="A125" s="5" t="s">
        <v>121</v>
      </c>
      <c r="B125" s="14" t="s">
        <v>45</v>
      </c>
      <c r="C125" s="35" t="s">
        <v>26</v>
      </c>
      <c r="D125" s="35" t="s">
        <v>26</v>
      </c>
      <c r="E125" s="35" t="s">
        <v>26</v>
      </c>
      <c r="F125" s="36" t="s">
        <v>26</v>
      </c>
      <c r="G125" s="35" t="s">
        <v>26</v>
      </c>
      <c r="H125" s="36" t="s">
        <v>26</v>
      </c>
      <c r="I125" s="35" t="s">
        <v>26</v>
      </c>
      <c r="J125" s="36" t="s">
        <v>26</v>
      </c>
      <c r="K125" s="34">
        <v>0.1</v>
      </c>
      <c r="L125" s="34">
        <v>0.1</v>
      </c>
      <c r="M125" s="34">
        <v>0.1</v>
      </c>
      <c r="N125" s="34">
        <v>0.1</v>
      </c>
      <c r="O125" s="34">
        <v>0.1</v>
      </c>
      <c r="P125" s="34">
        <v>0.1</v>
      </c>
      <c r="Q125" s="34">
        <v>0.1</v>
      </c>
      <c r="R125" s="34">
        <v>0.1</v>
      </c>
      <c r="S125" s="34">
        <v>0.1</v>
      </c>
      <c r="T125" s="34">
        <v>0.1</v>
      </c>
      <c r="U125" s="34">
        <v>0.1</v>
      </c>
      <c r="V125" s="34">
        <v>0.1</v>
      </c>
      <c r="W125" s="34">
        <v>0.1</v>
      </c>
    </row>
    <row r="126" spans="1:24" ht="33.75" customHeight="1" thickBot="1" x14ac:dyDescent="0.25">
      <c r="A126" s="5" t="s">
        <v>122</v>
      </c>
      <c r="B126" s="14" t="s">
        <v>45</v>
      </c>
      <c r="C126" s="35" t="s">
        <v>26</v>
      </c>
      <c r="D126" s="35" t="s">
        <v>26</v>
      </c>
      <c r="E126" s="35" t="s">
        <v>26</v>
      </c>
      <c r="F126" s="36" t="s">
        <v>26</v>
      </c>
      <c r="G126" s="35" t="s">
        <v>26</v>
      </c>
      <c r="H126" s="36" t="s">
        <v>26</v>
      </c>
      <c r="I126" s="35" t="s">
        <v>26</v>
      </c>
      <c r="J126" s="36" t="s">
        <v>26</v>
      </c>
      <c r="K126" s="35" t="s">
        <v>26</v>
      </c>
      <c r="L126" s="34">
        <v>0.1</v>
      </c>
      <c r="M126" s="34">
        <v>0.1</v>
      </c>
      <c r="N126" s="34">
        <v>0.1</v>
      </c>
      <c r="O126" s="34">
        <v>0.1</v>
      </c>
      <c r="P126" s="34">
        <v>0.1</v>
      </c>
      <c r="Q126" s="34">
        <v>0.1</v>
      </c>
      <c r="R126" s="34">
        <v>0.1</v>
      </c>
      <c r="S126" s="34">
        <v>0.1</v>
      </c>
      <c r="T126" s="34">
        <v>0.1</v>
      </c>
      <c r="U126" s="34">
        <v>0.1</v>
      </c>
      <c r="V126" s="34">
        <v>0.1</v>
      </c>
      <c r="W126" s="34">
        <v>0.1</v>
      </c>
    </row>
    <row r="127" spans="1:24" ht="33.75" customHeight="1" thickBot="1" x14ac:dyDescent="0.25">
      <c r="A127" s="5" t="s">
        <v>123</v>
      </c>
      <c r="B127" s="14" t="s">
        <v>45</v>
      </c>
      <c r="C127" s="35" t="s">
        <v>26</v>
      </c>
      <c r="D127" s="35" t="s">
        <v>26</v>
      </c>
      <c r="E127" s="35" t="s">
        <v>26</v>
      </c>
      <c r="F127" s="36" t="s">
        <v>26</v>
      </c>
      <c r="G127" s="35" t="s">
        <v>26</v>
      </c>
      <c r="H127" s="36" t="s">
        <v>26</v>
      </c>
      <c r="I127" s="35" t="s">
        <v>26</v>
      </c>
      <c r="J127" s="36" t="s">
        <v>26</v>
      </c>
      <c r="K127" s="35" t="s">
        <v>26</v>
      </c>
      <c r="L127" s="36" t="s">
        <v>26</v>
      </c>
      <c r="M127" s="34">
        <v>0.1</v>
      </c>
      <c r="N127" s="34">
        <v>0.1</v>
      </c>
      <c r="O127" s="34">
        <v>0.1</v>
      </c>
      <c r="P127" s="34">
        <v>0.1</v>
      </c>
      <c r="Q127" s="34">
        <v>0.1</v>
      </c>
      <c r="R127" s="34">
        <v>0.1</v>
      </c>
      <c r="S127" s="34">
        <v>0.1</v>
      </c>
      <c r="T127" s="34">
        <v>0.1</v>
      </c>
      <c r="U127" s="34">
        <v>0.1</v>
      </c>
      <c r="V127" s="34">
        <v>0.1</v>
      </c>
      <c r="W127" s="34">
        <v>0.1</v>
      </c>
    </row>
    <row r="128" spans="1:24" ht="33.75" customHeight="1" thickBot="1" x14ac:dyDescent="0.25">
      <c r="A128" s="5" t="s">
        <v>113</v>
      </c>
      <c r="B128" s="14" t="s">
        <v>45</v>
      </c>
      <c r="C128" s="35" t="s">
        <v>26</v>
      </c>
      <c r="D128" s="35" t="s">
        <v>26</v>
      </c>
      <c r="E128" s="35" t="s">
        <v>26</v>
      </c>
      <c r="F128" s="36" t="s">
        <v>26</v>
      </c>
      <c r="G128" s="35" t="s">
        <v>26</v>
      </c>
      <c r="H128" s="36" t="s">
        <v>26</v>
      </c>
      <c r="I128" s="35" t="s">
        <v>26</v>
      </c>
      <c r="J128" s="36" t="s">
        <v>26</v>
      </c>
      <c r="K128" s="35" t="s">
        <v>26</v>
      </c>
      <c r="L128" s="36" t="s">
        <v>26</v>
      </c>
      <c r="M128" s="35" t="s">
        <v>26</v>
      </c>
      <c r="N128" s="34">
        <v>0.1</v>
      </c>
      <c r="O128" s="34">
        <v>0.1</v>
      </c>
      <c r="P128" s="34">
        <v>0.1</v>
      </c>
      <c r="Q128" s="34">
        <v>0.1</v>
      </c>
      <c r="R128" s="34">
        <v>0.1</v>
      </c>
      <c r="S128" s="34">
        <v>0.1</v>
      </c>
      <c r="T128" s="34">
        <v>0.1</v>
      </c>
      <c r="U128" s="34">
        <v>0.1</v>
      </c>
      <c r="V128" s="34">
        <v>0.1</v>
      </c>
      <c r="W128" s="34">
        <v>0.1</v>
      </c>
    </row>
    <row r="129" spans="1:23" ht="33.75" customHeight="1" thickBot="1" x14ac:dyDescent="0.25">
      <c r="A129" s="5" t="s">
        <v>124</v>
      </c>
      <c r="B129" s="14" t="s">
        <v>45</v>
      </c>
      <c r="C129" s="35" t="s">
        <v>26</v>
      </c>
      <c r="D129" s="35" t="s">
        <v>26</v>
      </c>
      <c r="E129" s="35" t="s">
        <v>26</v>
      </c>
      <c r="F129" s="36" t="s">
        <v>26</v>
      </c>
      <c r="G129" s="35" t="s">
        <v>26</v>
      </c>
      <c r="H129" s="36" t="s">
        <v>26</v>
      </c>
      <c r="I129" s="35" t="s">
        <v>26</v>
      </c>
      <c r="J129" s="36" t="s">
        <v>26</v>
      </c>
      <c r="K129" s="35" t="s">
        <v>26</v>
      </c>
      <c r="L129" s="36" t="s">
        <v>26</v>
      </c>
      <c r="M129" s="35" t="s">
        <v>26</v>
      </c>
      <c r="N129" s="35" t="s">
        <v>26</v>
      </c>
      <c r="O129" s="34">
        <v>0.1</v>
      </c>
      <c r="P129" s="34">
        <v>0.1</v>
      </c>
      <c r="Q129" s="34">
        <v>0.1</v>
      </c>
      <c r="R129" s="34">
        <v>0.1</v>
      </c>
      <c r="S129" s="34">
        <v>0.1</v>
      </c>
      <c r="T129" s="34">
        <v>0.1</v>
      </c>
      <c r="U129" s="34">
        <v>0.1</v>
      </c>
      <c r="V129" s="34">
        <v>0.1</v>
      </c>
      <c r="W129" s="34">
        <v>0.1</v>
      </c>
    </row>
    <row r="130" spans="1:23" ht="33.75" customHeight="1" thickBot="1" x14ac:dyDescent="0.25">
      <c r="A130" s="5" t="s">
        <v>125</v>
      </c>
      <c r="B130" s="14" t="s">
        <v>45</v>
      </c>
      <c r="C130" s="35" t="s">
        <v>26</v>
      </c>
      <c r="D130" s="35" t="s">
        <v>26</v>
      </c>
      <c r="E130" s="35" t="s">
        <v>26</v>
      </c>
      <c r="F130" s="36" t="s">
        <v>26</v>
      </c>
      <c r="G130" s="35" t="s">
        <v>26</v>
      </c>
      <c r="H130" s="36" t="s">
        <v>26</v>
      </c>
      <c r="I130" s="35" t="s">
        <v>26</v>
      </c>
      <c r="J130" s="36" t="s">
        <v>26</v>
      </c>
      <c r="K130" s="35" t="s">
        <v>26</v>
      </c>
      <c r="L130" s="36" t="s">
        <v>26</v>
      </c>
      <c r="M130" s="35" t="s">
        <v>26</v>
      </c>
      <c r="N130" s="35" t="s">
        <v>26</v>
      </c>
      <c r="O130" s="35" t="s">
        <v>26</v>
      </c>
      <c r="P130" s="34">
        <v>0.1</v>
      </c>
      <c r="Q130" s="34">
        <v>0.1</v>
      </c>
      <c r="R130" s="34">
        <v>0.1</v>
      </c>
      <c r="S130" s="34">
        <v>0.1</v>
      </c>
      <c r="T130" s="34">
        <v>0.1</v>
      </c>
      <c r="U130" s="34">
        <v>0.1</v>
      </c>
      <c r="V130" s="34">
        <v>0.1</v>
      </c>
      <c r="W130" s="34">
        <v>0.1</v>
      </c>
    </row>
    <row r="131" spans="1:23" ht="33.75" customHeight="1" thickBot="1" x14ac:dyDescent="0.25">
      <c r="A131" s="5" t="s">
        <v>126</v>
      </c>
      <c r="B131" s="14" t="s">
        <v>45</v>
      </c>
      <c r="C131" s="35" t="s">
        <v>26</v>
      </c>
      <c r="D131" s="35" t="s">
        <v>26</v>
      </c>
      <c r="E131" s="35" t="s">
        <v>26</v>
      </c>
      <c r="F131" s="36" t="s">
        <v>26</v>
      </c>
      <c r="G131" s="35" t="s">
        <v>26</v>
      </c>
      <c r="H131" s="36" t="s">
        <v>26</v>
      </c>
      <c r="I131" s="35" t="s">
        <v>26</v>
      </c>
      <c r="J131" s="36" t="s">
        <v>26</v>
      </c>
      <c r="K131" s="35" t="s">
        <v>26</v>
      </c>
      <c r="L131" s="36" t="s">
        <v>26</v>
      </c>
      <c r="M131" s="35" t="s">
        <v>26</v>
      </c>
      <c r="N131" s="35" t="s">
        <v>26</v>
      </c>
      <c r="O131" s="35" t="s">
        <v>26</v>
      </c>
      <c r="P131" s="35" t="s">
        <v>26</v>
      </c>
      <c r="Q131" s="34">
        <v>0.1</v>
      </c>
      <c r="R131" s="34">
        <v>0.1</v>
      </c>
      <c r="S131" s="34">
        <v>0.1</v>
      </c>
      <c r="T131" s="34">
        <v>0.1</v>
      </c>
      <c r="U131" s="34">
        <v>0.1</v>
      </c>
      <c r="V131" s="34">
        <v>0.1</v>
      </c>
      <c r="W131" s="34">
        <v>0.1</v>
      </c>
    </row>
    <row r="132" spans="1:23" ht="33.75" customHeight="1" thickBot="1" x14ac:dyDescent="0.25">
      <c r="A132" s="5" t="s">
        <v>128</v>
      </c>
      <c r="B132" s="14" t="s">
        <v>45</v>
      </c>
      <c r="C132" s="35" t="s">
        <v>26</v>
      </c>
      <c r="D132" s="35" t="s">
        <v>26</v>
      </c>
      <c r="E132" s="35" t="s">
        <v>26</v>
      </c>
      <c r="F132" s="36" t="s">
        <v>26</v>
      </c>
      <c r="G132" s="35" t="s">
        <v>26</v>
      </c>
      <c r="H132" s="36" t="s">
        <v>26</v>
      </c>
      <c r="I132" s="35" t="s">
        <v>26</v>
      </c>
      <c r="J132" s="36" t="s">
        <v>26</v>
      </c>
      <c r="K132" s="35" t="s">
        <v>26</v>
      </c>
      <c r="L132" s="36" t="s">
        <v>26</v>
      </c>
      <c r="M132" s="35" t="s">
        <v>26</v>
      </c>
      <c r="N132" s="35" t="s">
        <v>26</v>
      </c>
      <c r="O132" s="35" t="s">
        <v>26</v>
      </c>
      <c r="P132" s="35" t="s">
        <v>26</v>
      </c>
      <c r="Q132" s="35" t="s">
        <v>26</v>
      </c>
      <c r="R132" s="34">
        <v>0.1</v>
      </c>
      <c r="S132" s="34">
        <v>0.1</v>
      </c>
      <c r="T132" s="34">
        <v>0.1</v>
      </c>
      <c r="U132" s="34">
        <v>0.1</v>
      </c>
      <c r="V132" s="34">
        <v>0.1</v>
      </c>
      <c r="W132" s="34">
        <v>0.1</v>
      </c>
    </row>
    <row r="133" spans="1:23" ht="33.75" customHeight="1" thickBot="1" x14ac:dyDescent="0.25">
      <c r="A133" s="5" t="s">
        <v>127</v>
      </c>
      <c r="B133" s="14" t="s">
        <v>45</v>
      </c>
      <c r="C133" s="35" t="s">
        <v>26</v>
      </c>
      <c r="D133" s="35" t="s">
        <v>26</v>
      </c>
      <c r="E133" s="35" t="s">
        <v>26</v>
      </c>
      <c r="F133" s="36" t="s">
        <v>26</v>
      </c>
      <c r="G133" s="35" t="s">
        <v>26</v>
      </c>
      <c r="H133" s="36" t="s">
        <v>26</v>
      </c>
      <c r="I133" s="35" t="s">
        <v>26</v>
      </c>
      <c r="J133" s="36" t="s">
        <v>26</v>
      </c>
      <c r="K133" s="35" t="s">
        <v>26</v>
      </c>
      <c r="L133" s="36" t="s">
        <v>26</v>
      </c>
      <c r="M133" s="35" t="s">
        <v>26</v>
      </c>
      <c r="N133" s="35" t="s">
        <v>26</v>
      </c>
      <c r="O133" s="35" t="s">
        <v>26</v>
      </c>
      <c r="P133" s="35" t="s">
        <v>26</v>
      </c>
      <c r="Q133" s="35" t="s">
        <v>26</v>
      </c>
      <c r="R133" s="35" t="s">
        <v>26</v>
      </c>
      <c r="S133" s="34">
        <v>0.1</v>
      </c>
      <c r="T133" s="34">
        <v>0.1</v>
      </c>
      <c r="U133" s="34">
        <v>0.1</v>
      </c>
      <c r="V133" s="34">
        <v>0.1</v>
      </c>
      <c r="W133" s="34">
        <v>0.1</v>
      </c>
    </row>
    <row r="134" spans="1:23" ht="33.75" customHeight="1" thickBot="1" x14ac:dyDescent="0.25">
      <c r="A134" s="5" t="s">
        <v>129</v>
      </c>
      <c r="B134" s="14" t="s">
        <v>45</v>
      </c>
      <c r="C134" s="35" t="s">
        <v>26</v>
      </c>
      <c r="D134" s="35" t="s">
        <v>26</v>
      </c>
      <c r="E134" s="35" t="s">
        <v>26</v>
      </c>
      <c r="F134" s="36" t="s">
        <v>26</v>
      </c>
      <c r="G134" s="35" t="s">
        <v>26</v>
      </c>
      <c r="H134" s="36" t="s">
        <v>26</v>
      </c>
      <c r="I134" s="35" t="s">
        <v>26</v>
      </c>
      <c r="J134" s="36" t="s">
        <v>26</v>
      </c>
      <c r="K134" s="35" t="s">
        <v>26</v>
      </c>
      <c r="L134" s="36" t="s">
        <v>26</v>
      </c>
      <c r="M134" s="35" t="s">
        <v>26</v>
      </c>
      <c r="N134" s="35" t="s">
        <v>26</v>
      </c>
      <c r="O134" s="35" t="s">
        <v>26</v>
      </c>
      <c r="P134" s="35" t="s">
        <v>26</v>
      </c>
      <c r="Q134" s="35" t="s">
        <v>26</v>
      </c>
      <c r="R134" s="35" t="s">
        <v>26</v>
      </c>
      <c r="S134" s="35" t="s">
        <v>26</v>
      </c>
      <c r="T134" s="34">
        <v>0.1</v>
      </c>
      <c r="U134" s="34">
        <v>0.1</v>
      </c>
      <c r="V134" s="34">
        <v>0.1</v>
      </c>
      <c r="W134" s="34">
        <v>0.1</v>
      </c>
    </row>
    <row r="135" spans="1:23" ht="33.75" customHeight="1" thickBot="1" x14ac:dyDescent="0.25">
      <c r="A135" s="5" t="s">
        <v>130</v>
      </c>
      <c r="B135" s="14" t="s">
        <v>45</v>
      </c>
      <c r="C135" s="35" t="s">
        <v>26</v>
      </c>
      <c r="D135" s="35" t="s">
        <v>26</v>
      </c>
      <c r="E135" s="35" t="s">
        <v>26</v>
      </c>
      <c r="F135" s="36" t="s">
        <v>26</v>
      </c>
      <c r="G135" s="35" t="s">
        <v>26</v>
      </c>
      <c r="H135" s="36" t="s">
        <v>26</v>
      </c>
      <c r="I135" s="35" t="s">
        <v>26</v>
      </c>
      <c r="J135" s="36" t="s">
        <v>26</v>
      </c>
      <c r="K135" s="35" t="s">
        <v>26</v>
      </c>
      <c r="L135" s="36" t="s">
        <v>26</v>
      </c>
      <c r="M135" s="35" t="s">
        <v>26</v>
      </c>
      <c r="N135" s="35" t="s">
        <v>26</v>
      </c>
      <c r="O135" s="35" t="s">
        <v>26</v>
      </c>
      <c r="P135" s="35" t="s">
        <v>26</v>
      </c>
      <c r="Q135" s="35" t="s">
        <v>26</v>
      </c>
      <c r="R135" s="35" t="s">
        <v>26</v>
      </c>
      <c r="S135" s="35" t="s">
        <v>26</v>
      </c>
      <c r="T135" s="35" t="s">
        <v>26</v>
      </c>
      <c r="U135" s="34">
        <v>0.1</v>
      </c>
      <c r="V135" s="34">
        <v>0.1</v>
      </c>
      <c r="W135" s="34">
        <v>0.1</v>
      </c>
    </row>
    <row r="136" spans="1:23" ht="18" customHeight="1" thickBot="1" x14ac:dyDescent="0.25">
      <c r="A136" s="6" t="s">
        <v>93</v>
      </c>
      <c r="B136" s="2" t="s">
        <v>45</v>
      </c>
      <c r="C136" s="34">
        <v>0.1</v>
      </c>
      <c r="D136" s="34">
        <v>0.1</v>
      </c>
      <c r="E136" s="34">
        <v>0.1</v>
      </c>
      <c r="F136" s="34">
        <v>0.1</v>
      </c>
      <c r="G136" s="34">
        <v>0.1</v>
      </c>
      <c r="H136" s="34">
        <v>1</v>
      </c>
      <c r="I136" s="34">
        <v>0.1</v>
      </c>
      <c r="J136" s="34">
        <v>0.1</v>
      </c>
      <c r="K136" s="34">
        <v>0.1</v>
      </c>
      <c r="L136" s="34">
        <v>0.1</v>
      </c>
      <c r="M136" s="34">
        <v>0.1</v>
      </c>
      <c r="N136" s="34">
        <v>0.1</v>
      </c>
      <c r="O136" s="34">
        <v>0.1</v>
      </c>
      <c r="P136" s="34">
        <v>0.1</v>
      </c>
      <c r="Q136" s="34">
        <v>0.1</v>
      </c>
      <c r="R136" s="34">
        <v>0.1</v>
      </c>
      <c r="S136" s="34">
        <v>0.1</v>
      </c>
      <c r="T136" s="34">
        <v>0.1</v>
      </c>
      <c r="U136" s="34">
        <v>0.1</v>
      </c>
      <c r="V136" s="34">
        <v>0.1</v>
      </c>
      <c r="W136" s="34">
        <v>0.1</v>
      </c>
    </row>
    <row r="137" spans="1:23" ht="18" customHeight="1" thickBot="1" x14ac:dyDescent="0.25">
      <c r="A137" s="6" t="s">
        <v>94</v>
      </c>
      <c r="B137" s="2" t="s">
        <v>45</v>
      </c>
      <c r="C137" s="35" t="s">
        <v>26</v>
      </c>
      <c r="D137" s="34">
        <v>0.1</v>
      </c>
      <c r="E137" s="34">
        <v>0.1</v>
      </c>
      <c r="F137" s="34">
        <v>0.1</v>
      </c>
      <c r="G137" s="34">
        <v>0.1</v>
      </c>
      <c r="H137" s="34">
        <v>0.1</v>
      </c>
      <c r="I137" s="34">
        <v>1</v>
      </c>
      <c r="J137" s="34">
        <v>0.1</v>
      </c>
      <c r="K137" s="34">
        <v>0.1</v>
      </c>
      <c r="L137" s="34">
        <v>0.1</v>
      </c>
      <c r="M137" s="34">
        <v>0.1</v>
      </c>
      <c r="N137" s="34">
        <v>0.1</v>
      </c>
      <c r="O137" s="34">
        <v>0.1</v>
      </c>
      <c r="P137" s="34">
        <v>0.1</v>
      </c>
      <c r="Q137" s="34">
        <v>0.1</v>
      </c>
      <c r="R137" s="34">
        <v>0.1</v>
      </c>
      <c r="S137" s="34">
        <v>0.1</v>
      </c>
      <c r="T137" s="34">
        <v>0.1</v>
      </c>
      <c r="U137" s="34">
        <v>0.1</v>
      </c>
      <c r="V137" s="34">
        <v>0.1</v>
      </c>
      <c r="W137" s="34">
        <v>0.1</v>
      </c>
    </row>
    <row r="138" spans="1:23" ht="18" customHeight="1" thickBot="1" x14ac:dyDescent="0.25">
      <c r="A138" s="6" t="s">
        <v>95</v>
      </c>
      <c r="B138" s="2" t="s">
        <v>45</v>
      </c>
      <c r="C138" s="35" t="s">
        <v>26</v>
      </c>
      <c r="D138" s="35" t="s">
        <v>26</v>
      </c>
      <c r="E138" s="34">
        <v>0.1</v>
      </c>
      <c r="F138" s="34">
        <v>0.1</v>
      </c>
      <c r="G138" s="34">
        <v>0.1</v>
      </c>
      <c r="H138" s="34">
        <v>0.1</v>
      </c>
      <c r="I138" s="34">
        <v>0.1</v>
      </c>
      <c r="J138" s="34">
        <v>0.1</v>
      </c>
      <c r="K138" s="34">
        <v>0.1</v>
      </c>
      <c r="L138" s="34">
        <v>0.1</v>
      </c>
      <c r="M138" s="34">
        <v>0.1</v>
      </c>
      <c r="N138" s="34">
        <v>0.1</v>
      </c>
      <c r="O138" s="34">
        <v>0.1</v>
      </c>
      <c r="P138" s="34">
        <v>0.1</v>
      </c>
      <c r="Q138" s="34">
        <v>0.1</v>
      </c>
      <c r="R138" s="34">
        <v>0.1</v>
      </c>
      <c r="S138" s="34">
        <v>0.1</v>
      </c>
      <c r="T138" s="34">
        <v>0.1</v>
      </c>
      <c r="U138" s="34">
        <v>0.1</v>
      </c>
      <c r="V138" s="34">
        <v>0.1</v>
      </c>
      <c r="W138" s="34">
        <v>0.1</v>
      </c>
    </row>
    <row r="139" spans="1:23" ht="18" customHeight="1" thickBot="1" x14ac:dyDescent="0.25">
      <c r="A139" s="6" t="s">
        <v>96</v>
      </c>
      <c r="B139" s="2" t="s">
        <v>45</v>
      </c>
      <c r="C139" s="35" t="s">
        <v>26</v>
      </c>
      <c r="D139" s="35" t="s">
        <v>26</v>
      </c>
      <c r="E139" s="35" t="s">
        <v>26</v>
      </c>
      <c r="F139" s="34">
        <v>0.1</v>
      </c>
      <c r="G139" s="34">
        <v>0.1</v>
      </c>
      <c r="H139" s="34">
        <v>0.1</v>
      </c>
      <c r="I139" s="34">
        <v>0.1</v>
      </c>
      <c r="J139" s="34">
        <v>1</v>
      </c>
      <c r="K139" s="34">
        <v>12</v>
      </c>
      <c r="L139" s="34">
        <v>0.1</v>
      </c>
      <c r="M139" s="34">
        <v>0.1</v>
      </c>
      <c r="N139" s="34">
        <v>0.1</v>
      </c>
      <c r="O139" s="34">
        <v>0.1</v>
      </c>
      <c r="P139" s="34">
        <v>0.1</v>
      </c>
      <c r="Q139" s="34">
        <v>0.1</v>
      </c>
      <c r="R139" s="34">
        <v>0.1</v>
      </c>
      <c r="S139" s="34">
        <v>0.1</v>
      </c>
      <c r="T139" s="34">
        <v>0.1</v>
      </c>
      <c r="U139" s="34">
        <v>0.1</v>
      </c>
      <c r="V139" s="34">
        <v>0.1</v>
      </c>
      <c r="W139" s="34">
        <v>0.1</v>
      </c>
    </row>
    <row r="140" spans="1:23" ht="18" customHeight="1" thickBot="1" x14ac:dyDescent="0.25">
      <c r="A140" s="6" t="s">
        <v>97</v>
      </c>
      <c r="B140" s="2" t="s">
        <v>45</v>
      </c>
      <c r="C140" s="35" t="s">
        <v>26</v>
      </c>
      <c r="D140" s="35" t="s">
        <v>26</v>
      </c>
      <c r="E140" s="35" t="s">
        <v>26</v>
      </c>
      <c r="F140" s="36" t="s">
        <v>26</v>
      </c>
      <c r="G140" s="34">
        <v>0.1</v>
      </c>
      <c r="H140" s="34">
        <v>0.1</v>
      </c>
      <c r="I140" s="34">
        <v>0.1</v>
      </c>
      <c r="J140" s="34">
        <v>0.1</v>
      </c>
      <c r="K140" s="34">
        <v>0.1</v>
      </c>
      <c r="L140" s="34">
        <v>0.1</v>
      </c>
      <c r="M140" s="34">
        <v>0.1</v>
      </c>
      <c r="N140" s="34">
        <v>0.1</v>
      </c>
      <c r="O140" s="34">
        <v>0.1</v>
      </c>
      <c r="P140" s="34">
        <v>0.1</v>
      </c>
      <c r="Q140" s="34">
        <v>0.1</v>
      </c>
      <c r="R140" s="34">
        <v>0.1</v>
      </c>
      <c r="S140" s="34">
        <v>0.1</v>
      </c>
      <c r="T140" s="34">
        <v>0.1</v>
      </c>
      <c r="U140" s="34">
        <v>0.1</v>
      </c>
      <c r="V140" s="34">
        <v>0.1</v>
      </c>
      <c r="W140" s="34">
        <v>0.1</v>
      </c>
    </row>
    <row r="141" spans="1:23" ht="18" customHeight="1" thickBot="1" x14ac:dyDescent="0.25">
      <c r="A141" s="6" t="s">
        <v>98</v>
      </c>
      <c r="B141" s="2" t="s">
        <v>45</v>
      </c>
      <c r="C141" s="35" t="s">
        <v>26</v>
      </c>
      <c r="D141" s="35" t="s">
        <v>26</v>
      </c>
      <c r="E141" s="35" t="s">
        <v>26</v>
      </c>
      <c r="F141" s="36" t="s">
        <v>26</v>
      </c>
      <c r="G141" s="35" t="s">
        <v>26</v>
      </c>
      <c r="H141" s="34">
        <v>0.1</v>
      </c>
      <c r="I141" s="34">
        <v>0.1</v>
      </c>
      <c r="J141" s="34">
        <v>0.1</v>
      </c>
      <c r="K141" s="34">
        <v>0.1</v>
      </c>
      <c r="L141" s="34">
        <v>0.1</v>
      </c>
      <c r="M141" s="34">
        <v>0.1</v>
      </c>
      <c r="N141" s="34">
        <v>0.1</v>
      </c>
      <c r="O141" s="34">
        <v>0.1</v>
      </c>
      <c r="P141" s="34">
        <v>0.1</v>
      </c>
      <c r="Q141" s="34">
        <v>0.1</v>
      </c>
      <c r="R141" s="34">
        <v>0.1</v>
      </c>
      <c r="S141" s="34">
        <v>0.1</v>
      </c>
      <c r="T141" s="34">
        <v>0.1</v>
      </c>
      <c r="U141" s="34">
        <v>0.1</v>
      </c>
      <c r="V141" s="34">
        <v>0.1</v>
      </c>
      <c r="W141" s="34">
        <v>0.1</v>
      </c>
    </row>
    <row r="142" spans="1:23" ht="18" customHeight="1" thickBot="1" x14ac:dyDescent="0.25">
      <c r="A142" s="6" t="s">
        <v>99</v>
      </c>
      <c r="B142" s="2" t="s">
        <v>45</v>
      </c>
      <c r="C142" s="35" t="s">
        <v>26</v>
      </c>
      <c r="D142" s="35" t="s">
        <v>26</v>
      </c>
      <c r="E142" s="35" t="s">
        <v>26</v>
      </c>
      <c r="F142" s="36" t="s">
        <v>26</v>
      </c>
      <c r="G142" s="35" t="s">
        <v>26</v>
      </c>
      <c r="H142" s="36" t="s">
        <v>26</v>
      </c>
      <c r="I142" s="34">
        <v>0.1</v>
      </c>
      <c r="J142" s="34">
        <v>0.1</v>
      </c>
      <c r="K142" s="34">
        <v>0.1</v>
      </c>
      <c r="L142" s="34">
        <v>0.1</v>
      </c>
      <c r="M142" s="34">
        <v>0.1</v>
      </c>
      <c r="N142" s="34">
        <v>0.1</v>
      </c>
      <c r="O142" s="34">
        <v>0.1</v>
      </c>
      <c r="P142" s="34">
        <v>0.1</v>
      </c>
      <c r="Q142" s="34">
        <v>0.1</v>
      </c>
      <c r="R142" s="34">
        <v>0.1</v>
      </c>
      <c r="S142" s="34">
        <v>0.1</v>
      </c>
      <c r="T142" s="34">
        <v>0.1</v>
      </c>
      <c r="U142" s="34">
        <v>0.1</v>
      </c>
      <c r="V142" s="34">
        <v>0.1</v>
      </c>
      <c r="W142" s="34">
        <v>0.1</v>
      </c>
    </row>
    <row r="143" spans="1:23" ht="18" customHeight="1" thickBot="1" x14ac:dyDescent="0.25">
      <c r="A143" s="6" t="s">
        <v>100</v>
      </c>
      <c r="B143" s="2" t="s">
        <v>45</v>
      </c>
      <c r="C143" s="35" t="s">
        <v>26</v>
      </c>
      <c r="D143" s="35" t="s">
        <v>26</v>
      </c>
      <c r="E143" s="35" t="s">
        <v>26</v>
      </c>
      <c r="F143" s="36" t="s">
        <v>26</v>
      </c>
      <c r="G143" s="35" t="s">
        <v>26</v>
      </c>
      <c r="H143" s="36" t="s">
        <v>26</v>
      </c>
      <c r="I143" s="35" t="s">
        <v>26</v>
      </c>
      <c r="J143" s="34">
        <v>0.1</v>
      </c>
      <c r="K143" s="34">
        <v>0.1</v>
      </c>
      <c r="L143" s="34">
        <v>0.1</v>
      </c>
      <c r="M143" s="34">
        <v>0.1</v>
      </c>
      <c r="N143" s="34">
        <v>0.1</v>
      </c>
      <c r="O143" s="34">
        <v>0.1</v>
      </c>
      <c r="P143" s="34">
        <v>0.1</v>
      </c>
      <c r="Q143" s="34">
        <v>0.1</v>
      </c>
      <c r="R143" s="34">
        <v>0.1</v>
      </c>
      <c r="S143" s="34">
        <v>0.1</v>
      </c>
      <c r="T143" s="34">
        <v>0.1</v>
      </c>
      <c r="U143" s="34">
        <v>0.1</v>
      </c>
      <c r="V143" s="34">
        <v>0.1</v>
      </c>
      <c r="W143" s="34">
        <v>0.1</v>
      </c>
    </row>
    <row r="144" spans="1:23" ht="18" customHeight="1" thickBot="1" x14ac:dyDescent="0.25">
      <c r="A144" s="6" t="s">
        <v>101</v>
      </c>
      <c r="B144" s="2" t="s">
        <v>45</v>
      </c>
      <c r="C144" s="35" t="s">
        <v>26</v>
      </c>
      <c r="D144" s="35" t="s">
        <v>26</v>
      </c>
      <c r="E144" s="35" t="s">
        <v>26</v>
      </c>
      <c r="F144" s="36" t="s">
        <v>26</v>
      </c>
      <c r="G144" s="35" t="s">
        <v>26</v>
      </c>
      <c r="H144" s="36" t="s">
        <v>26</v>
      </c>
      <c r="I144" s="35" t="s">
        <v>26</v>
      </c>
      <c r="J144" s="36" t="s">
        <v>26</v>
      </c>
      <c r="K144" s="34">
        <v>0.1</v>
      </c>
      <c r="L144" s="34">
        <v>0.1</v>
      </c>
      <c r="M144" s="34">
        <v>0.1</v>
      </c>
      <c r="N144" s="34">
        <v>0.1</v>
      </c>
      <c r="O144" s="34">
        <v>0.1</v>
      </c>
      <c r="P144" s="34">
        <v>6</v>
      </c>
      <c r="Q144" s="34">
        <v>0.1</v>
      </c>
      <c r="R144" s="34">
        <v>0.1</v>
      </c>
      <c r="S144" s="34">
        <v>0.1</v>
      </c>
      <c r="T144" s="34">
        <v>0.1</v>
      </c>
      <c r="U144" s="34">
        <v>0.1</v>
      </c>
      <c r="V144" s="34">
        <v>0.1</v>
      </c>
      <c r="W144" s="34">
        <v>0.1</v>
      </c>
    </row>
    <row r="145" spans="1:23" ht="18" customHeight="1" thickBot="1" x14ac:dyDescent="0.25">
      <c r="A145" s="6" t="s">
        <v>102</v>
      </c>
      <c r="B145" s="2" t="s">
        <v>45</v>
      </c>
      <c r="C145" s="35" t="s">
        <v>26</v>
      </c>
      <c r="D145" s="35" t="s">
        <v>26</v>
      </c>
      <c r="E145" s="35" t="s">
        <v>26</v>
      </c>
      <c r="F145" s="36" t="s">
        <v>26</v>
      </c>
      <c r="G145" s="35" t="s">
        <v>26</v>
      </c>
      <c r="H145" s="36" t="s">
        <v>26</v>
      </c>
      <c r="I145" s="35" t="s">
        <v>26</v>
      </c>
      <c r="J145" s="36" t="s">
        <v>26</v>
      </c>
      <c r="K145" s="35" t="s">
        <v>26</v>
      </c>
      <c r="L145" s="34">
        <v>0.1</v>
      </c>
      <c r="M145" s="34">
        <v>0.1</v>
      </c>
      <c r="N145" s="34">
        <v>0.1</v>
      </c>
      <c r="O145" s="34">
        <v>0.1</v>
      </c>
      <c r="P145" s="34">
        <v>0.1</v>
      </c>
      <c r="Q145" s="34">
        <v>0.1</v>
      </c>
      <c r="R145" s="34">
        <v>0.1</v>
      </c>
      <c r="S145" s="34">
        <v>0.1</v>
      </c>
      <c r="T145" s="34">
        <v>0.1</v>
      </c>
      <c r="U145" s="34">
        <v>0.1</v>
      </c>
      <c r="V145" s="34">
        <v>0.1</v>
      </c>
      <c r="W145" s="34">
        <v>0.1</v>
      </c>
    </row>
    <row r="146" spans="1:23" ht="18" customHeight="1" thickBot="1" x14ac:dyDescent="0.25">
      <c r="A146" s="6" t="s">
        <v>103</v>
      </c>
      <c r="B146" s="2" t="s">
        <v>45</v>
      </c>
      <c r="C146" s="35" t="s">
        <v>26</v>
      </c>
      <c r="D146" s="35" t="s">
        <v>26</v>
      </c>
      <c r="E146" s="35" t="s">
        <v>26</v>
      </c>
      <c r="F146" s="36" t="s">
        <v>26</v>
      </c>
      <c r="G146" s="35" t="s">
        <v>26</v>
      </c>
      <c r="H146" s="36" t="s">
        <v>26</v>
      </c>
      <c r="I146" s="35" t="s">
        <v>26</v>
      </c>
      <c r="J146" s="36" t="s">
        <v>26</v>
      </c>
      <c r="K146" s="35" t="s">
        <v>26</v>
      </c>
      <c r="L146" s="36" t="s">
        <v>26</v>
      </c>
      <c r="M146" s="34">
        <v>0.1</v>
      </c>
      <c r="N146" s="34">
        <v>0.1</v>
      </c>
      <c r="O146" s="34">
        <v>0.1</v>
      </c>
      <c r="P146" s="34">
        <v>0.1</v>
      </c>
      <c r="Q146" s="34">
        <v>0.1</v>
      </c>
      <c r="R146" s="34">
        <v>0.1</v>
      </c>
      <c r="S146" s="34">
        <v>0.1</v>
      </c>
      <c r="T146" s="34">
        <v>0.1</v>
      </c>
      <c r="U146" s="34">
        <v>0.1</v>
      </c>
      <c r="V146" s="34">
        <v>0.1</v>
      </c>
      <c r="W146" s="34">
        <v>0.1</v>
      </c>
    </row>
    <row r="147" spans="1:23" ht="18" customHeight="1" thickBot="1" x14ac:dyDescent="0.25">
      <c r="A147" s="6" t="s">
        <v>104</v>
      </c>
      <c r="B147" s="2" t="s">
        <v>45</v>
      </c>
      <c r="C147" s="35" t="s">
        <v>26</v>
      </c>
      <c r="D147" s="35" t="s">
        <v>26</v>
      </c>
      <c r="E147" s="35" t="s">
        <v>26</v>
      </c>
      <c r="F147" s="36" t="s">
        <v>26</v>
      </c>
      <c r="G147" s="35" t="s">
        <v>26</v>
      </c>
      <c r="H147" s="36" t="s">
        <v>26</v>
      </c>
      <c r="I147" s="35" t="s">
        <v>26</v>
      </c>
      <c r="J147" s="36" t="s">
        <v>26</v>
      </c>
      <c r="K147" s="35" t="s">
        <v>26</v>
      </c>
      <c r="L147" s="36" t="s">
        <v>26</v>
      </c>
      <c r="M147" s="35" t="s">
        <v>26</v>
      </c>
      <c r="N147" s="34">
        <v>1</v>
      </c>
      <c r="O147" s="34">
        <v>0.1</v>
      </c>
      <c r="P147" s="34">
        <v>0.1</v>
      </c>
      <c r="Q147" s="34">
        <v>0.1</v>
      </c>
      <c r="R147" s="34">
        <v>0.1</v>
      </c>
      <c r="S147" s="34">
        <v>0.1</v>
      </c>
      <c r="T147" s="34">
        <v>0.1</v>
      </c>
      <c r="U147" s="34">
        <v>0.1</v>
      </c>
      <c r="V147" s="34">
        <v>0.1</v>
      </c>
      <c r="W147" s="34">
        <v>0.1</v>
      </c>
    </row>
    <row r="148" spans="1:23" ht="18" customHeight="1" thickBot="1" x14ac:dyDescent="0.25">
      <c r="A148" s="6" t="s">
        <v>105</v>
      </c>
      <c r="B148" s="2" t="s">
        <v>45</v>
      </c>
      <c r="C148" s="35" t="s">
        <v>26</v>
      </c>
      <c r="D148" s="35" t="s">
        <v>26</v>
      </c>
      <c r="E148" s="35" t="s">
        <v>26</v>
      </c>
      <c r="F148" s="36" t="s">
        <v>26</v>
      </c>
      <c r="G148" s="35" t="s">
        <v>26</v>
      </c>
      <c r="H148" s="36" t="s">
        <v>26</v>
      </c>
      <c r="I148" s="35" t="s">
        <v>26</v>
      </c>
      <c r="J148" s="36" t="s">
        <v>26</v>
      </c>
      <c r="K148" s="35" t="s">
        <v>26</v>
      </c>
      <c r="L148" s="36" t="s">
        <v>26</v>
      </c>
      <c r="M148" s="35" t="s">
        <v>26</v>
      </c>
      <c r="N148" s="35" t="s">
        <v>26</v>
      </c>
      <c r="O148" s="34">
        <v>0.1</v>
      </c>
      <c r="P148" s="34">
        <v>0.1</v>
      </c>
      <c r="Q148" s="34">
        <v>0.1</v>
      </c>
      <c r="R148" s="34">
        <v>0.1</v>
      </c>
      <c r="S148" s="34">
        <v>0.1</v>
      </c>
      <c r="T148" s="34">
        <v>0.1</v>
      </c>
      <c r="U148" s="34">
        <v>0.1</v>
      </c>
      <c r="V148" s="34">
        <v>0.1</v>
      </c>
      <c r="W148" s="34">
        <v>0.1</v>
      </c>
    </row>
    <row r="149" spans="1:23" ht="18" customHeight="1" thickBot="1" x14ac:dyDescent="0.25">
      <c r="A149" s="6" t="s">
        <v>106</v>
      </c>
      <c r="B149" s="2" t="s">
        <v>45</v>
      </c>
      <c r="C149" s="35" t="s">
        <v>26</v>
      </c>
      <c r="D149" s="35" t="s">
        <v>26</v>
      </c>
      <c r="E149" s="35" t="s">
        <v>26</v>
      </c>
      <c r="F149" s="36" t="s">
        <v>26</v>
      </c>
      <c r="G149" s="35" t="s">
        <v>26</v>
      </c>
      <c r="H149" s="36" t="s">
        <v>26</v>
      </c>
      <c r="I149" s="35" t="s">
        <v>26</v>
      </c>
      <c r="J149" s="36" t="s">
        <v>26</v>
      </c>
      <c r="K149" s="35" t="s">
        <v>26</v>
      </c>
      <c r="L149" s="36" t="s">
        <v>26</v>
      </c>
      <c r="M149" s="35" t="s">
        <v>26</v>
      </c>
      <c r="N149" s="35" t="s">
        <v>26</v>
      </c>
      <c r="O149" s="35" t="s">
        <v>26</v>
      </c>
      <c r="P149" s="34">
        <v>0.1</v>
      </c>
      <c r="Q149" s="34">
        <v>0.1</v>
      </c>
      <c r="R149" s="34">
        <v>0.1</v>
      </c>
      <c r="S149" s="34">
        <v>0.1</v>
      </c>
      <c r="T149" s="34">
        <v>0.1</v>
      </c>
      <c r="U149" s="34">
        <v>0.1</v>
      </c>
      <c r="V149" s="34">
        <v>0.1</v>
      </c>
      <c r="W149" s="34">
        <v>0.1</v>
      </c>
    </row>
    <row r="150" spans="1:23" ht="18" customHeight="1" thickBot="1" x14ac:dyDescent="0.25">
      <c r="A150" s="6" t="s">
        <v>107</v>
      </c>
      <c r="B150" s="2" t="s">
        <v>45</v>
      </c>
      <c r="C150" s="35" t="s">
        <v>26</v>
      </c>
      <c r="D150" s="35" t="s">
        <v>26</v>
      </c>
      <c r="E150" s="35" t="s">
        <v>26</v>
      </c>
      <c r="F150" s="36" t="s">
        <v>26</v>
      </c>
      <c r="G150" s="35" t="s">
        <v>26</v>
      </c>
      <c r="H150" s="36" t="s">
        <v>26</v>
      </c>
      <c r="I150" s="35" t="s">
        <v>26</v>
      </c>
      <c r="J150" s="36" t="s">
        <v>26</v>
      </c>
      <c r="K150" s="35" t="s">
        <v>26</v>
      </c>
      <c r="L150" s="36" t="s">
        <v>26</v>
      </c>
      <c r="M150" s="35" t="s">
        <v>26</v>
      </c>
      <c r="N150" s="35" t="s">
        <v>26</v>
      </c>
      <c r="O150" s="35" t="s">
        <v>26</v>
      </c>
      <c r="P150" s="35" t="s">
        <v>26</v>
      </c>
      <c r="Q150" s="34">
        <v>0.1</v>
      </c>
      <c r="R150" s="34">
        <v>0.1</v>
      </c>
      <c r="S150" s="34">
        <v>0.1</v>
      </c>
      <c r="T150" s="34">
        <v>0.1</v>
      </c>
      <c r="U150" s="34">
        <v>0.1</v>
      </c>
      <c r="V150" s="34">
        <v>0.1</v>
      </c>
      <c r="W150" s="34">
        <v>0.1</v>
      </c>
    </row>
    <row r="151" spans="1:23" ht="18" customHeight="1" thickBot="1" x14ac:dyDescent="0.25">
      <c r="A151" s="6" t="s">
        <v>108</v>
      </c>
      <c r="B151" s="2" t="s">
        <v>45</v>
      </c>
      <c r="C151" s="35" t="s">
        <v>26</v>
      </c>
      <c r="D151" s="35" t="s">
        <v>26</v>
      </c>
      <c r="E151" s="35" t="s">
        <v>26</v>
      </c>
      <c r="F151" s="36" t="s">
        <v>26</v>
      </c>
      <c r="G151" s="35" t="s">
        <v>26</v>
      </c>
      <c r="H151" s="36" t="s">
        <v>26</v>
      </c>
      <c r="I151" s="35" t="s">
        <v>26</v>
      </c>
      <c r="J151" s="36" t="s">
        <v>26</v>
      </c>
      <c r="K151" s="35" t="s">
        <v>26</v>
      </c>
      <c r="L151" s="36" t="s">
        <v>26</v>
      </c>
      <c r="M151" s="35" t="s">
        <v>26</v>
      </c>
      <c r="N151" s="35" t="s">
        <v>26</v>
      </c>
      <c r="O151" s="35" t="s">
        <v>26</v>
      </c>
      <c r="P151" s="35" t="s">
        <v>26</v>
      </c>
      <c r="Q151" s="35" t="s">
        <v>26</v>
      </c>
      <c r="R151" s="34">
        <v>0.1</v>
      </c>
      <c r="S151" s="34">
        <v>0.1</v>
      </c>
      <c r="T151" s="34">
        <v>0.1</v>
      </c>
      <c r="U151" s="34">
        <v>0.1</v>
      </c>
      <c r="V151" s="34">
        <v>0.1</v>
      </c>
      <c r="W151" s="34">
        <v>0.1</v>
      </c>
    </row>
    <row r="152" spans="1:23" ht="18" customHeight="1" thickBot="1" x14ac:dyDescent="0.25">
      <c r="A152" s="6" t="s">
        <v>109</v>
      </c>
      <c r="B152" s="2" t="s">
        <v>45</v>
      </c>
      <c r="C152" s="35" t="s">
        <v>26</v>
      </c>
      <c r="D152" s="35" t="s">
        <v>26</v>
      </c>
      <c r="E152" s="35" t="s">
        <v>26</v>
      </c>
      <c r="F152" s="36" t="s">
        <v>26</v>
      </c>
      <c r="G152" s="35" t="s">
        <v>26</v>
      </c>
      <c r="H152" s="36" t="s">
        <v>26</v>
      </c>
      <c r="I152" s="35" t="s">
        <v>26</v>
      </c>
      <c r="J152" s="36" t="s">
        <v>26</v>
      </c>
      <c r="K152" s="35" t="s">
        <v>26</v>
      </c>
      <c r="L152" s="36" t="s">
        <v>26</v>
      </c>
      <c r="M152" s="35" t="s">
        <v>26</v>
      </c>
      <c r="N152" s="35" t="s">
        <v>26</v>
      </c>
      <c r="O152" s="35" t="s">
        <v>26</v>
      </c>
      <c r="P152" s="35" t="s">
        <v>26</v>
      </c>
      <c r="Q152" s="35" t="s">
        <v>26</v>
      </c>
      <c r="R152" s="35" t="s">
        <v>26</v>
      </c>
      <c r="S152" s="34">
        <v>0.1</v>
      </c>
      <c r="T152" s="34">
        <v>0.1</v>
      </c>
      <c r="U152" s="34">
        <v>0.1</v>
      </c>
      <c r="V152" s="34">
        <v>0.1</v>
      </c>
      <c r="W152" s="34">
        <v>0.1</v>
      </c>
    </row>
    <row r="153" spans="1:23" ht="18" customHeight="1" thickBot="1" x14ac:dyDescent="0.25">
      <c r="A153" s="6" t="s">
        <v>110</v>
      </c>
      <c r="B153" s="2" t="s">
        <v>45</v>
      </c>
      <c r="C153" s="35" t="s">
        <v>26</v>
      </c>
      <c r="D153" s="35" t="s">
        <v>26</v>
      </c>
      <c r="E153" s="35" t="s">
        <v>26</v>
      </c>
      <c r="F153" s="36" t="s">
        <v>26</v>
      </c>
      <c r="G153" s="35" t="s">
        <v>26</v>
      </c>
      <c r="H153" s="36" t="s">
        <v>26</v>
      </c>
      <c r="I153" s="35" t="s">
        <v>26</v>
      </c>
      <c r="J153" s="36" t="s">
        <v>26</v>
      </c>
      <c r="K153" s="35" t="s">
        <v>26</v>
      </c>
      <c r="L153" s="36" t="s">
        <v>26</v>
      </c>
      <c r="M153" s="35" t="s">
        <v>26</v>
      </c>
      <c r="N153" s="35" t="s">
        <v>26</v>
      </c>
      <c r="O153" s="35" t="s">
        <v>26</v>
      </c>
      <c r="P153" s="35" t="s">
        <v>26</v>
      </c>
      <c r="Q153" s="35" t="s">
        <v>26</v>
      </c>
      <c r="R153" s="35" t="s">
        <v>26</v>
      </c>
      <c r="S153" s="35" t="s">
        <v>26</v>
      </c>
      <c r="T153" s="34">
        <v>0.1</v>
      </c>
      <c r="U153" s="34">
        <v>0.1</v>
      </c>
      <c r="V153" s="34">
        <v>0.1</v>
      </c>
      <c r="W153" s="34">
        <v>0.1</v>
      </c>
    </row>
    <row r="154" spans="1:23" ht="18" customHeight="1" thickBot="1" x14ac:dyDescent="0.25">
      <c r="A154" s="6" t="s">
        <v>111</v>
      </c>
      <c r="B154" s="2" t="s">
        <v>45</v>
      </c>
      <c r="C154" s="35" t="s">
        <v>26</v>
      </c>
      <c r="D154" s="35" t="s">
        <v>26</v>
      </c>
      <c r="E154" s="35" t="s">
        <v>26</v>
      </c>
      <c r="F154" s="36" t="s">
        <v>26</v>
      </c>
      <c r="G154" s="35" t="s">
        <v>26</v>
      </c>
      <c r="H154" s="36" t="s">
        <v>26</v>
      </c>
      <c r="I154" s="35" t="s">
        <v>26</v>
      </c>
      <c r="J154" s="36" t="s">
        <v>26</v>
      </c>
      <c r="K154" s="35" t="s">
        <v>26</v>
      </c>
      <c r="L154" s="36" t="s">
        <v>26</v>
      </c>
      <c r="M154" s="35" t="s">
        <v>26</v>
      </c>
      <c r="N154" s="35" t="s">
        <v>26</v>
      </c>
      <c r="O154" s="35" t="s">
        <v>26</v>
      </c>
      <c r="P154" s="35" t="s">
        <v>26</v>
      </c>
      <c r="Q154" s="35" t="s">
        <v>26</v>
      </c>
      <c r="R154" s="35" t="s">
        <v>26</v>
      </c>
      <c r="S154" s="35" t="s">
        <v>26</v>
      </c>
      <c r="T154" s="35" t="s">
        <v>26</v>
      </c>
      <c r="U154" s="34">
        <v>0.1</v>
      </c>
      <c r="V154" s="34">
        <v>0.1</v>
      </c>
      <c r="W154" s="34">
        <v>0.1</v>
      </c>
    </row>
    <row r="155" spans="1:23" ht="45.75" customHeight="1" thickBot="1" x14ac:dyDescent="0.25">
      <c r="A155" s="5" t="s">
        <v>73</v>
      </c>
      <c r="B155" s="2" t="s">
        <v>45</v>
      </c>
      <c r="C155" s="35">
        <v>6</v>
      </c>
      <c r="D155" s="35">
        <v>33</v>
      </c>
      <c r="E155" s="35">
        <v>21</v>
      </c>
      <c r="F155" s="35">
        <v>6</v>
      </c>
      <c r="G155" s="35">
        <v>19</v>
      </c>
      <c r="H155" s="35">
        <v>12</v>
      </c>
      <c r="I155" s="35">
        <v>10</v>
      </c>
      <c r="J155" s="35">
        <v>9</v>
      </c>
      <c r="K155" s="35">
        <v>9</v>
      </c>
      <c r="L155" s="35">
        <v>21</v>
      </c>
      <c r="M155" s="35">
        <v>0.1</v>
      </c>
      <c r="N155" s="35">
        <v>0.1</v>
      </c>
      <c r="O155" s="34" t="s">
        <v>26</v>
      </c>
      <c r="P155" s="34" t="s">
        <v>26</v>
      </c>
      <c r="Q155" s="34" t="s">
        <v>26</v>
      </c>
      <c r="R155" s="34" t="s">
        <v>26</v>
      </c>
      <c r="S155" s="34" t="s">
        <v>26</v>
      </c>
      <c r="T155" s="34" t="s">
        <v>26</v>
      </c>
      <c r="U155" s="34" t="s">
        <v>26</v>
      </c>
      <c r="V155" s="34" t="s">
        <v>26</v>
      </c>
      <c r="W155" s="34" t="s">
        <v>26</v>
      </c>
    </row>
    <row r="156" spans="1:23" ht="46.5" customHeight="1" thickBot="1" x14ac:dyDescent="0.25">
      <c r="A156" s="5" t="s">
        <v>74</v>
      </c>
      <c r="B156" s="2" t="s">
        <v>45</v>
      </c>
      <c r="C156" s="35">
        <v>0.1</v>
      </c>
      <c r="D156" s="35">
        <v>0.1</v>
      </c>
      <c r="E156" s="35">
        <v>1</v>
      </c>
      <c r="F156" s="35">
        <v>1</v>
      </c>
      <c r="G156" s="35">
        <v>0.1</v>
      </c>
      <c r="H156" s="35">
        <v>9</v>
      </c>
      <c r="I156" s="35">
        <v>6</v>
      </c>
      <c r="J156" s="35">
        <v>0.1</v>
      </c>
      <c r="K156" s="35">
        <v>15</v>
      </c>
      <c r="L156" s="35">
        <v>0.1</v>
      </c>
      <c r="M156" s="35">
        <v>0.1</v>
      </c>
      <c r="N156" s="35">
        <v>0.1</v>
      </c>
      <c r="O156" s="35" t="s">
        <v>26</v>
      </c>
      <c r="P156" s="35" t="s">
        <v>26</v>
      </c>
      <c r="Q156" s="35" t="s">
        <v>26</v>
      </c>
      <c r="R156" s="35" t="s">
        <v>26</v>
      </c>
      <c r="S156" s="35" t="s">
        <v>26</v>
      </c>
      <c r="T156" s="35" t="s">
        <v>26</v>
      </c>
      <c r="U156" s="35" t="s">
        <v>26</v>
      </c>
      <c r="V156" s="35" t="s">
        <v>26</v>
      </c>
      <c r="W156" s="35" t="s">
        <v>26</v>
      </c>
    </row>
    <row r="157" spans="1:23" ht="27" customHeight="1" thickBot="1" x14ac:dyDescent="0.25">
      <c r="A157" s="17" t="s">
        <v>75</v>
      </c>
      <c r="B157" s="14" t="s">
        <v>45</v>
      </c>
      <c r="C157" s="35">
        <v>91</v>
      </c>
      <c r="D157" s="35">
        <v>41</v>
      </c>
      <c r="E157" s="35">
        <v>77</v>
      </c>
      <c r="F157" s="35">
        <v>59</v>
      </c>
      <c r="G157" s="35">
        <v>92</v>
      </c>
      <c r="H157" s="35">
        <v>29</v>
      </c>
      <c r="I157" s="35">
        <v>24</v>
      </c>
      <c r="J157" s="35">
        <v>17</v>
      </c>
      <c r="K157" s="35">
        <v>9</v>
      </c>
      <c r="L157" s="35">
        <v>7</v>
      </c>
      <c r="M157" s="35">
        <v>0.1</v>
      </c>
      <c r="N157" s="35">
        <v>24</v>
      </c>
      <c r="O157" s="35" t="s">
        <v>26</v>
      </c>
      <c r="P157" s="35" t="s">
        <v>26</v>
      </c>
      <c r="Q157" s="35" t="s">
        <v>26</v>
      </c>
      <c r="R157" s="35" t="s">
        <v>26</v>
      </c>
      <c r="S157" s="35" t="s">
        <v>26</v>
      </c>
      <c r="T157" s="35" t="s">
        <v>26</v>
      </c>
      <c r="U157" s="35" t="s">
        <v>26</v>
      </c>
      <c r="V157" s="35" t="s">
        <v>26</v>
      </c>
      <c r="W157" s="35" t="s">
        <v>26</v>
      </c>
    </row>
    <row r="158" spans="1:23" ht="38.25" customHeight="1" thickBot="1" x14ac:dyDescent="0.25">
      <c r="A158" s="17" t="s">
        <v>133</v>
      </c>
      <c r="B158" s="14" t="s">
        <v>45</v>
      </c>
      <c r="C158" s="35">
        <v>0.1</v>
      </c>
      <c r="D158" s="35" t="s">
        <v>26</v>
      </c>
      <c r="E158" s="35" t="s">
        <v>26</v>
      </c>
      <c r="F158" s="35" t="s">
        <v>26</v>
      </c>
      <c r="G158" s="35" t="s">
        <v>26</v>
      </c>
      <c r="H158" s="35" t="s">
        <v>26</v>
      </c>
      <c r="I158" s="35" t="s">
        <v>26</v>
      </c>
      <c r="J158" s="35" t="s">
        <v>26</v>
      </c>
      <c r="K158" s="35" t="s">
        <v>26</v>
      </c>
      <c r="L158" s="35" t="s">
        <v>26</v>
      </c>
      <c r="M158" s="35" t="s">
        <v>26</v>
      </c>
      <c r="N158" s="35" t="s">
        <v>26</v>
      </c>
      <c r="O158" s="35" t="s">
        <v>26</v>
      </c>
      <c r="P158" s="35" t="s">
        <v>26</v>
      </c>
      <c r="Q158" s="35" t="s">
        <v>26</v>
      </c>
      <c r="R158" s="35" t="s">
        <v>26</v>
      </c>
      <c r="S158" s="35" t="s">
        <v>26</v>
      </c>
      <c r="T158" s="35" t="s">
        <v>26</v>
      </c>
      <c r="U158" s="35" t="s">
        <v>26</v>
      </c>
      <c r="V158" s="35" t="s">
        <v>26</v>
      </c>
      <c r="W158" s="35" t="s">
        <v>26</v>
      </c>
    </row>
    <row r="159" spans="1:23" ht="38.25" customHeight="1" thickBot="1" x14ac:dyDescent="0.25">
      <c r="A159" s="17" t="s">
        <v>76</v>
      </c>
      <c r="B159" s="14" t="s">
        <v>45</v>
      </c>
      <c r="C159" s="35">
        <v>0.1</v>
      </c>
      <c r="D159" s="35">
        <v>0.1</v>
      </c>
      <c r="E159" s="35">
        <v>0.1</v>
      </c>
      <c r="F159" s="35">
        <v>0.1</v>
      </c>
      <c r="G159" s="35">
        <v>0.1</v>
      </c>
      <c r="H159" s="35">
        <v>0.1</v>
      </c>
      <c r="I159" s="35">
        <v>0.1</v>
      </c>
      <c r="J159" s="35">
        <v>0.1</v>
      </c>
      <c r="K159" s="35">
        <v>0.1</v>
      </c>
      <c r="L159" s="35">
        <v>0.1</v>
      </c>
      <c r="M159" s="35">
        <v>0.1</v>
      </c>
      <c r="N159" s="35">
        <v>0.1</v>
      </c>
      <c r="O159" s="35" t="s">
        <v>26</v>
      </c>
      <c r="P159" s="35" t="s">
        <v>26</v>
      </c>
      <c r="Q159" s="35" t="s">
        <v>26</v>
      </c>
      <c r="R159" s="35" t="s">
        <v>26</v>
      </c>
      <c r="S159" s="35" t="s">
        <v>26</v>
      </c>
      <c r="T159" s="35" t="s">
        <v>26</v>
      </c>
      <c r="U159" s="35" t="s">
        <v>26</v>
      </c>
      <c r="V159" s="35" t="s">
        <v>26</v>
      </c>
      <c r="W159" s="35" t="s">
        <v>26</v>
      </c>
    </row>
    <row r="160" spans="1:23" ht="38.25" customHeight="1" thickBot="1" x14ac:dyDescent="0.25">
      <c r="A160" s="17" t="s">
        <v>92</v>
      </c>
      <c r="B160" s="14" t="s">
        <v>45</v>
      </c>
      <c r="C160" s="35">
        <v>0.1</v>
      </c>
      <c r="D160" s="35">
        <v>0.1</v>
      </c>
      <c r="E160" s="35">
        <v>0.1</v>
      </c>
      <c r="F160" s="35">
        <v>15</v>
      </c>
      <c r="G160" s="35">
        <v>30</v>
      </c>
      <c r="H160" s="35">
        <v>54</v>
      </c>
      <c r="I160" s="35">
        <v>1</v>
      </c>
      <c r="J160" s="35">
        <v>1</v>
      </c>
      <c r="K160" s="35">
        <v>63</v>
      </c>
      <c r="L160" s="35">
        <v>21</v>
      </c>
      <c r="M160" s="35">
        <v>15</v>
      </c>
      <c r="N160" s="35">
        <v>45</v>
      </c>
      <c r="O160" s="35">
        <v>0.1</v>
      </c>
      <c r="P160" s="35">
        <v>18</v>
      </c>
      <c r="Q160" s="35">
        <v>0.1</v>
      </c>
      <c r="R160" s="35">
        <v>0.1</v>
      </c>
      <c r="S160" s="35">
        <v>0.1</v>
      </c>
      <c r="T160" s="35">
        <v>0.1</v>
      </c>
      <c r="U160" s="35">
        <v>0.1</v>
      </c>
      <c r="V160" s="35">
        <v>0.1</v>
      </c>
      <c r="W160" s="35">
        <v>0.1</v>
      </c>
    </row>
    <row r="161" spans="1:23" ht="38.25" customHeight="1" thickBot="1" x14ac:dyDescent="0.25">
      <c r="A161" s="18" t="s">
        <v>158</v>
      </c>
      <c r="B161" s="14" t="s">
        <v>45</v>
      </c>
      <c r="C161" s="35">
        <v>29</v>
      </c>
      <c r="D161" s="35">
        <v>27</v>
      </c>
      <c r="E161" s="35">
        <v>22</v>
      </c>
      <c r="F161" s="35">
        <v>51</v>
      </c>
      <c r="G161" s="35">
        <v>41</v>
      </c>
      <c r="H161" s="35">
        <v>25</v>
      </c>
      <c r="I161" s="35">
        <v>34</v>
      </c>
      <c r="J161" s="35">
        <v>5</v>
      </c>
      <c r="K161" s="35">
        <v>27</v>
      </c>
      <c r="L161" s="35">
        <v>27</v>
      </c>
      <c r="M161" s="35">
        <v>2</v>
      </c>
      <c r="N161" s="35">
        <v>0.1</v>
      </c>
      <c r="O161" s="35">
        <v>7</v>
      </c>
      <c r="P161" s="35">
        <v>0.1</v>
      </c>
      <c r="Q161" s="35">
        <v>0.1</v>
      </c>
      <c r="R161" s="35">
        <v>0.1</v>
      </c>
      <c r="S161" s="35">
        <v>0.1</v>
      </c>
      <c r="T161" s="35">
        <v>0.1</v>
      </c>
      <c r="U161" s="35">
        <v>0.1</v>
      </c>
      <c r="V161" s="35">
        <v>0.1</v>
      </c>
      <c r="W161" s="35">
        <v>0.1</v>
      </c>
    </row>
    <row r="162" spans="1:23" ht="38.25" customHeight="1" thickBot="1" x14ac:dyDescent="0.25">
      <c r="A162" s="18" t="s">
        <v>159</v>
      </c>
      <c r="B162" s="14" t="s">
        <v>45</v>
      </c>
      <c r="C162" s="35">
        <v>55</v>
      </c>
      <c r="D162" s="35">
        <v>22</v>
      </c>
      <c r="E162" s="35">
        <v>22</v>
      </c>
      <c r="F162" s="35">
        <v>65</v>
      </c>
      <c r="G162" s="35">
        <v>67</v>
      </c>
      <c r="H162" s="35">
        <v>44</v>
      </c>
      <c r="I162" s="35">
        <v>16</v>
      </c>
      <c r="J162" s="35">
        <v>22</v>
      </c>
      <c r="K162" s="35">
        <v>60</v>
      </c>
      <c r="L162" s="35">
        <v>8</v>
      </c>
      <c r="M162" s="35">
        <v>0.1</v>
      </c>
      <c r="N162" s="35">
        <v>0.1</v>
      </c>
      <c r="O162" s="35">
        <v>7</v>
      </c>
      <c r="P162" s="35">
        <v>9</v>
      </c>
      <c r="Q162" s="35">
        <v>0.1</v>
      </c>
      <c r="R162" s="35">
        <v>2</v>
      </c>
      <c r="S162" s="35">
        <v>0.1</v>
      </c>
      <c r="T162" s="35">
        <v>0.1</v>
      </c>
      <c r="U162" s="35">
        <v>0.1</v>
      </c>
      <c r="V162" s="35">
        <v>0.1</v>
      </c>
      <c r="W162" s="35">
        <v>0.1</v>
      </c>
    </row>
    <row r="163" spans="1:23" ht="38.25" customHeight="1" thickBot="1" x14ac:dyDescent="0.25">
      <c r="A163" s="17"/>
      <c r="B163" s="14"/>
      <c r="C163" s="39" t="s">
        <v>78</v>
      </c>
      <c r="D163" s="39" t="s">
        <v>79</v>
      </c>
      <c r="E163" s="40" t="s">
        <v>80</v>
      </c>
      <c r="F163" s="39" t="s">
        <v>81</v>
      </c>
      <c r="G163" s="40" t="s">
        <v>82</v>
      </c>
      <c r="H163" s="39" t="s">
        <v>83</v>
      </c>
      <c r="I163" s="39" t="s">
        <v>84</v>
      </c>
      <c r="J163" s="39" t="s">
        <v>85</v>
      </c>
      <c r="K163" s="40" t="s">
        <v>86</v>
      </c>
      <c r="L163" s="39" t="s">
        <v>87</v>
      </c>
      <c r="M163" s="41" t="s">
        <v>88</v>
      </c>
      <c r="N163" s="39" t="s">
        <v>89</v>
      </c>
      <c r="O163" s="39" t="s">
        <v>90</v>
      </c>
      <c r="P163" s="39" t="s">
        <v>91</v>
      </c>
      <c r="Q163" s="42"/>
      <c r="R163" s="42"/>
      <c r="S163" s="42"/>
      <c r="T163" s="42"/>
      <c r="U163" s="42"/>
      <c r="V163" s="42"/>
      <c r="W163" s="42"/>
    </row>
    <row r="164" spans="1:23" ht="48" customHeight="1" thickBot="1" x14ac:dyDescent="0.25">
      <c r="A164" s="18" t="s">
        <v>77</v>
      </c>
      <c r="B164" s="14" t="s">
        <v>45</v>
      </c>
      <c r="C164" s="54">
        <v>16</v>
      </c>
      <c r="D164" s="54">
        <v>6</v>
      </c>
      <c r="E164" s="54">
        <v>11</v>
      </c>
      <c r="F164" s="54">
        <v>13</v>
      </c>
      <c r="G164" s="54">
        <v>13</v>
      </c>
      <c r="H164" s="54">
        <v>24</v>
      </c>
      <c r="I164" s="54">
        <v>9</v>
      </c>
      <c r="J164" s="54">
        <v>20</v>
      </c>
      <c r="K164" s="54">
        <v>15</v>
      </c>
      <c r="L164" s="54">
        <v>9</v>
      </c>
      <c r="M164" s="54">
        <v>6</v>
      </c>
      <c r="N164" s="54">
        <v>5</v>
      </c>
      <c r="O164" s="54">
        <v>6</v>
      </c>
      <c r="P164" s="54">
        <v>0.1</v>
      </c>
      <c r="Q164" s="43"/>
      <c r="R164" s="43"/>
      <c r="S164" s="43"/>
      <c r="T164" s="43"/>
      <c r="U164" s="43"/>
      <c r="V164" s="43"/>
      <c r="W164" s="43"/>
    </row>
    <row r="165" spans="1:23" ht="30" customHeight="1" thickBot="1" x14ac:dyDescent="0.25">
      <c r="A165" s="53" t="s">
        <v>53</v>
      </c>
      <c r="B165" s="65" t="s">
        <v>160</v>
      </c>
      <c r="C165" s="54">
        <v>3568</v>
      </c>
      <c r="D165" s="44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</row>
    <row r="166" spans="1:23" ht="41.25" customHeight="1" thickBot="1" x14ac:dyDescent="0.25">
      <c r="A166" s="18" t="s">
        <v>386</v>
      </c>
      <c r="B166" s="19" t="s">
        <v>44</v>
      </c>
      <c r="C166" s="54">
        <v>2867</v>
      </c>
      <c r="D166" s="44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</row>
    <row r="167" spans="1:23" ht="45" customHeight="1" thickBot="1" x14ac:dyDescent="0.25">
      <c r="A167" s="18" t="s">
        <v>387</v>
      </c>
      <c r="B167" s="19" t="s">
        <v>134</v>
      </c>
      <c r="C167" s="54">
        <v>58044</v>
      </c>
      <c r="D167" s="44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</row>
    <row r="168" spans="1:23" ht="38.25" customHeight="1" thickBot="1" x14ac:dyDescent="0.25">
      <c r="A168" s="18" t="s">
        <v>153</v>
      </c>
      <c r="B168" s="19" t="s">
        <v>45</v>
      </c>
      <c r="C168" s="54">
        <v>0.1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</row>
    <row r="169" spans="1:23" ht="13.5" thickBot="1" x14ac:dyDescent="0.25"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</row>
    <row r="170" spans="1:23" s="31" customFormat="1" ht="65.25" customHeight="1" thickBot="1" x14ac:dyDescent="0.25">
      <c r="A170" s="477" t="s">
        <v>161</v>
      </c>
      <c r="B170" s="30" t="s">
        <v>163</v>
      </c>
      <c r="C170" s="45" t="s">
        <v>26</v>
      </c>
      <c r="D170" s="55" t="s">
        <v>141</v>
      </c>
      <c r="E170" s="55" t="s">
        <v>143</v>
      </c>
      <c r="F170" s="55" t="s">
        <v>144</v>
      </c>
      <c r="G170" s="55" t="s">
        <v>145</v>
      </c>
      <c r="H170" s="55" t="s">
        <v>146</v>
      </c>
      <c r="I170" s="55" t="s">
        <v>147</v>
      </c>
      <c r="J170" s="55" t="s">
        <v>148</v>
      </c>
      <c r="K170" s="55" t="s">
        <v>149</v>
      </c>
      <c r="L170" s="55" t="s">
        <v>150</v>
      </c>
      <c r="M170" s="55" t="s">
        <v>150</v>
      </c>
      <c r="N170" s="55" t="s">
        <v>142</v>
      </c>
      <c r="O170" s="55" t="s">
        <v>142</v>
      </c>
      <c r="P170" s="55" t="s">
        <v>151</v>
      </c>
      <c r="Q170" s="55" t="s">
        <v>151</v>
      </c>
      <c r="R170" s="56" t="s">
        <v>151</v>
      </c>
      <c r="S170" s="46"/>
      <c r="T170" s="46"/>
      <c r="U170" s="46"/>
      <c r="V170" s="46"/>
      <c r="W170" s="46"/>
    </row>
    <row r="171" spans="1:23" s="31" customFormat="1" ht="36.75" customHeight="1" thickBot="1" x14ac:dyDescent="0.25">
      <c r="A171" s="484"/>
      <c r="B171" s="32" t="s">
        <v>44</v>
      </c>
      <c r="C171" s="52" t="s">
        <v>26</v>
      </c>
      <c r="D171" s="52">
        <v>0.1</v>
      </c>
      <c r="E171" s="52">
        <v>0.1</v>
      </c>
      <c r="F171" s="52">
        <v>0.1</v>
      </c>
      <c r="G171" s="52">
        <v>0.1</v>
      </c>
      <c r="H171" s="52">
        <v>0.1</v>
      </c>
      <c r="I171" s="52">
        <v>0.1</v>
      </c>
      <c r="J171" s="52">
        <v>0.1</v>
      </c>
      <c r="K171" s="52">
        <v>0.1</v>
      </c>
      <c r="L171" s="52">
        <v>0.1</v>
      </c>
      <c r="M171" s="52">
        <v>0.1</v>
      </c>
      <c r="N171" s="52">
        <v>0.1</v>
      </c>
      <c r="O171" s="52">
        <v>0.1</v>
      </c>
      <c r="P171" s="52">
        <v>0.1</v>
      </c>
      <c r="Q171" s="52">
        <v>0.1</v>
      </c>
      <c r="R171" s="52">
        <v>0.1</v>
      </c>
      <c r="S171" s="47"/>
      <c r="T171" s="47"/>
      <c r="U171" s="47"/>
      <c r="V171" s="47"/>
      <c r="W171" s="47"/>
    </row>
    <row r="172" spans="1:23" s="31" customFormat="1" ht="25.5" customHeight="1" thickBot="1" x14ac:dyDescent="0.25">
      <c r="A172" s="48"/>
      <c r="B172" s="49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1:23" s="31" customFormat="1" ht="39.950000000000003" customHeight="1" thickBot="1" x14ac:dyDescent="0.25">
      <c r="A173" s="12" t="s">
        <v>164</v>
      </c>
      <c r="B173" s="33" t="s">
        <v>45</v>
      </c>
      <c r="C173" s="50">
        <v>0.1</v>
      </c>
      <c r="D173" s="50">
        <v>1</v>
      </c>
      <c r="E173" s="50">
        <v>1</v>
      </c>
      <c r="F173" s="50">
        <v>0.1</v>
      </c>
      <c r="G173" s="50">
        <v>1</v>
      </c>
      <c r="H173" s="50">
        <v>0.1</v>
      </c>
      <c r="I173" s="50">
        <v>0.1</v>
      </c>
      <c r="J173" s="50">
        <v>0.1</v>
      </c>
      <c r="K173" s="50">
        <v>12</v>
      </c>
      <c r="L173" s="50">
        <v>1</v>
      </c>
      <c r="M173" s="50">
        <v>0.1</v>
      </c>
      <c r="N173" s="50">
        <v>0.1</v>
      </c>
      <c r="O173" s="50">
        <v>0.1</v>
      </c>
      <c r="P173" s="50">
        <v>0.1</v>
      </c>
      <c r="Q173" s="50">
        <v>0.1</v>
      </c>
      <c r="R173" s="50">
        <v>0.1</v>
      </c>
      <c r="S173" s="42"/>
      <c r="T173" s="42"/>
      <c r="U173" s="42"/>
      <c r="V173" s="42"/>
      <c r="W173" s="42"/>
    </row>
    <row r="174" spans="1:23" s="31" customFormat="1" ht="39.950000000000003" customHeight="1" thickBot="1" x14ac:dyDescent="0.25">
      <c r="A174" s="12" t="s">
        <v>165</v>
      </c>
      <c r="B174" s="33" t="s">
        <v>45</v>
      </c>
      <c r="C174" s="50">
        <v>0.1</v>
      </c>
      <c r="D174" s="50">
        <v>0.1</v>
      </c>
      <c r="E174" s="50">
        <v>6</v>
      </c>
      <c r="F174" s="50">
        <v>0.1</v>
      </c>
      <c r="G174" s="50">
        <v>0.1</v>
      </c>
      <c r="H174" s="50">
        <v>1</v>
      </c>
      <c r="I174" s="50">
        <v>1</v>
      </c>
      <c r="J174" s="50">
        <v>1</v>
      </c>
      <c r="K174" s="50">
        <v>0.1</v>
      </c>
      <c r="L174" s="50">
        <v>0.1</v>
      </c>
      <c r="M174" s="50">
        <v>0.1</v>
      </c>
      <c r="N174" s="50">
        <v>0.1</v>
      </c>
      <c r="O174" s="50">
        <v>0.1</v>
      </c>
      <c r="P174" s="50">
        <v>0.1</v>
      </c>
      <c r="Q174" s="50">
        <v>0.1</v>
      </c>
      <c r="R174" s="50">
        <v>0.1</v>
      </c>
      <c r="S174" s="42"/>
      <c r="T174" s="42"/>
      <c r="U174" s="42"/>
      <c r="V174" s="42"/>
      <c r="W174" s="42"/>
    </row>
    <row r="175" spans="1:23" s="31" customFormat="1" ht="39.950000000000003" customHeight="1" thickBot="1" x14ac:dyDescent="0.25">
      <c r="A175" s="12" t="s">
        <v>166</v>
      </c>
      <c r="B175" s="33" t="s">
        <v>45</v>
      </c>
      <c r="C175" s="50">
        <v>0.1</v>
      </c>
      <c r="D175" s="50">
        <v>0.1</v>
      </c>
      <c r="E175" s="50">
        <v>0.1</v>
      </c>
      <c r="F175" s="50">
        <v>0.1</v>
      </c>
      <c r="G175" s="50">
        <v>0.1</v>
      </c>
      <c r="H175" s="50">
        <v>0.1</v>
      </c>
      <c r="I175" s="50">
        <v>6</v>
      </c>
      <c r="J175" s="50">
        <v>6</v>
      </c>
      <c r="K175" s="50">
        <v>6</v>
      </c>
      <c r="L175" s="50">
        <v>0.1</v>
      </c>
      <c r="M175" s="50">
        <v>0.1</v>
      </c>
      <c r="N175" s="50">
        <v>0.1</v>
      </c>
      <c r="O175" s="50">
        <v>0.1</v>
      </c>
      <c r="P175" s="50">
        <v>0.1</v>
      </c>
      <c r="Q175" s="50">
        <v>0.1</v>
      </c>
      <c r="R175" s="50">
        <v>0.1</v>
      </c>
      <c r="S175" s="42"/>
      <c r="T175" s="42"/>
      <c r="U175" s="42"/>
      <c r="V175" s="42"/>
      <c r="W175" s="42"/>
    </row>
    <row r="176" spans="1:23" s="31" customFormat="1" ht="39.950000000000003" customHeight="1" thickBot="1" x14ac:dyDescent="0.25">
      <c r="A176" s="12" t="s">
        <v>167</v>
      </c>
      <c r="B176" s="33" t="s">
        <v>45</v>
      </c>
      <c r="C176" s="50">
        <v>0.1</v>
      </c>
      <c r="D176" s="50">
        <v>0.1</v>
      </c>
      <c r="E176" s="50">
        <v>12</v>
      </c>
      <c r="F176" s="50">
        <v>0.1</v>
      </c>
      <c r="G176" s="50">
        <v>1</v>
      </c>
      <c r="H176" s="50">
        <v>0.1</v>
      </c>
      <c r="I176" s="50">
        <v>6</v>
      </c>
      <c r="J176" s="50">
        <v>0.1</v>
      </c>
      <c r="K176" s="50">
        <v>0.1</v>
      </c>
      <c r="L176" s="50">
        <v>0.1</v>
      </c>
      <c r="M176" s="50">
        <v>0.1</v>
      </c>
      <c r="N176" s="50">
        <v>0.1</v>
      </c>
      <c r="O176" s="50">
        <v>0.1</v>
      </c>
      <c r="P176" s="50">
        <v>0.1</v>
      </c>
      <c r="Q176" s="50">
        <v>0.1</v>
      </c>
      <c r="R176" s="50">
        <v>0.1</v>
      </c>
      <c r="S176" s="42"/>
      <c r="T176" s="42"/>
      <c r="U176" s="42"/>
      <c r="V176" s="42"/>
      <c r="W176" s="42"/>
    </row>
    <row r="177" spans="1:16" ht="49.5" customHeight="1" x14ac:dyDescent="0.2">
      <c r="B177" s="403"/>
    </row>
    <row r="178" spans="1:16" ht="41.25" customHeight="1" x14ac:dyDescent="0.2">
      <c r="A178" s="469" t="s">
        <v>390</v>
      </c>
      <c r="B178" s="401" t="s">
        <v>45</v>
      </c>
      <c r="C178" s="408">
        <v>2</v>
      </c>
      <c r="D178" s="408">
        <v>2</v>
      </c>
      <c r="E178" s="408">
        <v>2</v>
      </c>
      <c r="F178" s="408">
        <v>2</v>
      </c>
      <c r="G178" s="408">
        <v>2</v>
      </c>
      <c r="H178" s="408">
        <v>2</v>
      </c>
      <c r="I178" s="408">
        <v>2</v>
      </c>
      <c r="J178" s="408">
        <v>2</v>
      </c>
      <c r="K178" s="408">
        <v>2</v>
      </c>
      <c r="L178" s="408">
        <v>0.1</v>
      </c>
      <c r="M178" s="408">
        <v>0.1</v>
      </c>
      <c r="N178" s="15"/>
      <c r="O178" s="15"/>
      <c r="P178" s="15"/>
    </row>
    <row r="179" spans="1:16" ht="24.75" customHeight="1" x14ac:dyDescent="0.2">
      <c r="A179" s="400" t="s">
        <v>392</v>
      </c>
      <c r="B179" s="171"/>
      <c r="C179" s="399">
        <v>90</v>
      </c>
      <c r="D179" s="399">
        <v>110</v>
      </c>
      <c r="E179" s="399">
        <v>125</v>
      </c>
      <c r="F179" s="399">
        <v>140</v>
      </c>
      <c r="G179" s="399">
        <v>160</v>
      </c>
      <c r="H179" s="399">
        <v>180</v>
      </c>
      <c r="I179" s="399">
        <v>200</v>
      </c>
      <c r="J179" s="399">
        <v>225</v>
      </c>
      <c r="K179" s="399">
        <v>250</v>
      </c>
      <c r="L179" s="404">
        <v>280</v>
      </c>
      <c r="M179" s="404">
        <v>315</v>
      </c>
      <c r="N179" s="404">
        <v>355</v>
      </c>
      <c r="O179" s="81"/>
      <c r="P179" s="15"/>
    </row>
    <row r="180" spans="1:16" ht="54.75" customHeight="1" x14ac:dyDescent="0.2">
      <c r="A180" s="469" t="s">
        <v>391</v>
      </c>
      <c r="B180" s="402" t="s">
        <v>45</v>
      </c>
      <c r="C180" s="408">
        <v>2</v>
      </c>
      <c r="D180" s="408">
        <v>2</v>
      </c>
      <c r="E180" s="408">
        <v>2</v>
      </c>
      <c r="F180" s="408">
        <v>2</v>
      </c>
      <c r="G180" s="408">
        <v>2</v>
      </c>
      <c r="H180" s="408">
        <v>2</v>
      </c>
      <c r="I180" s="408">
        <v>2</v>
      </c>
      <c r="J180" s="408">
        <v>2</v>
      </c>
      <c r="K180" s="408">
        <v>2</v>
      </c>
      <c r="L180" s="408">
        <v>0.1</v>
      </c>
      <c r="M180" s="408">
        <v>0.1</v>
      </c>
      <c r="N180" s="408">
        <v>0.1</v>
      </c>
      <c r="O180" s="81"/>
      <c r="P180" s="15"/>
    </row>
    <row r="181" spans="1:16" ht="15" x14ac:dyDescent="0.2">
      <c r="A181" s="398"/>
    </row>
  </sheetData>
  <mergeCells count="3">
    <mergeCell ref="A4:B4"/>
    <mergeCell ref="A3:W3"/>
    <mergeCell ref="A170:A171"/>
  </mergeCells>
  <phoneticPr fontId="0" type="noConversion"/>
  <pageMargins left="0.19685039370078741" right="0.19685039370078741" top="0.59055118110236227" bottom="0.39370078740157483" header="0.51181102362204722" footer="0.51181102362204722"/>
  <pageSetup paperSize="8" scale="45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182"/>
  <sheetViews>
    <sheetView zoomScale="80" zoomScaleNormal="80" workbookViewId="0">
      <pane xSplit="2" ySplit="4" topLeftCell="G5" activePane="bottomRight" state="frozen"/>
      <selection activeCell="B24" sqref="B24"/>
      <selection pane="topRight" activeCell="B24" sqref="B24"/>
      <selection pane="bottomLeft" activeCell="B24" sqref="B24"/>
      <selection pane="bottomRight" activeCell="Y5" sqref="Y5:Y180"/>
    </sheetView>
  </sheetViews>
  <sheetFormatPr defaultRowHeight="12.75" x14ac:dyDescent="0.2"/>
  <cols>
    <col min="1" max="1" width="45.140625" customWidth="1"/>
    <col min="2" max="2" width="12.140625" customWidth="1"/>
    <col min="3" max="3" width="16.140625" customWidth="1"/>
    <col min="4" max="6" width="12.7109375" customWidth="1"/>
    <col min="7" max="15" width="14.85546875" bestFit="1" customWidth="1"/>
    <col min="16" max="16" width="13" bestFit="1" customWidth="1"/>
    <col min="17" max="17" width="11.7109375" bestFit="1" customWidth="1"/>
    <col min="18" max="18" width="14.85546875" bestFit="1" customWidth="1"/>
    <col min="19" max="19" width="13.7109375" customWidth="1"/>
    <col min="20" max="20" width="13.140625" bestFit="1" customWidth="1"/>
    <col min="21" max="22" width="12.85546875" bestFit="1" customWidth="1"/>
    <col min="23" max="23" width="13.85546875" customWidth="1"/>
    <col min="24" max="24" width="8.85546875" customWidth="1"/>
    <col min="25" max="25" width="15.7109375" customWidth="1"/>
  </cols>
  <sheetData>
    <row r="1" spans="1:25" ht="15.75" x14ac:dyDescent="0.25">
      <c r="A1" s="8" t="s">
        <v>52</v>
      </c>
    </row>
    <row r="2" spans="1:25" ht="16.5" thickBot="1" x14ac:dyDescent="0.3">
      <c r="A2" s="8" t="s">
        <v>157</v>
      </c>
    </row>
    <row r="3" spans="1:25" ht="40.5" customHeight="1" thickBot="1" x14ac:dyDescent="0.25">
      <c r="A3" s="474" t="s">
        <v>51</v>
      </c>
      <c r="B3" s="481"/>
      <c r="C3" s="481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82"/>
      <c r="T3" s="482"/>
      <c r="U3" s="482"/>
      <c r="V3" s="482"/>
      <c r="W3" s="483"/>
      <c r="X3" s="110"/>
    </row>
    <row r="4" spans="1:25" ht="33.75" customHeight="1" thickBot="1" x14ac:dyDescent="0.25">
      <c r="A4" s="479" t="s">
        <v>13</v>
      </c>
      <c r="B4" s="485"/>
      <c r="C4" s="3" t="s">
        <v>0</v>
      </c>
      <c r="D4" s="3" t="s">
        <v>1</v>
      </c>
      <c r="E4" s="3" t="s">
        <v>2</v>
      </c>
      <c r="F4" s="4" t="s">
        <v>3</v>
      </c>
      <c r="G4" s="3" t="s">
        <v>39</v>
      </c>
      <c r="H4" s="4" t="s">
        <v>4</v>
      </c>
      <c r="I4" s="3" t="s">
        <v>5</v>
      </c>
      <c r="J4" s="4" t="s">
        <v>6</v>
      </c>
      <c r="K4" s="3" t="s">
        <v>7</v>
      </c>
      <c r="L4" s="4" t="s">
        <v>8</v>
      </c>
      <c r="M4" s="3" t="s">
        <v>9</v>
      </c>
      <c r="N4" s="3" t="s">
        <v>10</v>
      </c>
      <c r="O4" s="3" t="s">
        <v>40</v>
      </c>
      <c r="P4" s="3" t="s">
        <v>41</v>
      </c>
      <c r="Q4" s="3" t="s">
        <v>42</v>
      </c>
      <c r="R4" s="3" t="s">
        <v>43</v>
      </c>
      <c r="S4" s="3" t="s">
        <v>54</v>
      </c>
      <c r="T4" s="3" t="s">
        <v>55</v>
      </c>
      <c r="U4" s="3" t="s">
        <v>56</v>
      </c>
      <c r="V4" s="3" t="s">
        <v>57</v>
      </c>
      <c r="W4" s="25" t="s">
        <v>58</v>
      </c>
      <c r="X4" s="124"/>
      <c r="Y4" s="3" t="s">
        <v>140</v>
      </c>
    </row>
    <row r="5" spans="1:25" ht="39.950000000000003" customHeight="1" thickBot="1" x14ac:dyDescent="0.25">
      <c r="A5" s="14" t="s">
        <v>49</v>
      </c>
      <c r="B5" s="14" t="s">
        <v>131</v>
      </c>
      <c r="C5" s="9">
        <f>'izol 1 počty '!C5*'izol 1 ceny'!C5</f>
        <v>0</v>
      </c>
      <c r="D5" s="9">
        <f>'izol 1 počty '!D5*'izol 1 ceny'!D5</f>
        <v>0</v>
      </c>
      <c r="E5" s="9">
        <f>'izol 1 počty '!E5*'izol 1 ceny'!E5</f>
        <v>0</v>
      </c>
      <c r="F5" s="9">
        <f>'izol 1 počty '!F5*'izol 1 ceny'!F5</f>
        <v>0</v>
      </c>
      <c r="G5" s="9">
        <f>'izol 1 počty '!G5*'izol 1 ceny'!G5</f>
        <v>0</v>
      </c>
      <c r="H5" s="9">
        <f>'izol 1 počty '!H5*'izol 1 ceny'!H5</f>
        <v>0</v>
      </c>
      <c r="I5" s="9">
        <f>'izol 1 počty '!I5*'izol 1 ceny'!I5</f>
        <v>0</v>
      </c>
      <c r="J5" s="9">
        <f>'izol 1 počty '!J5*'izol 1 ceny'!J5</f>
        <v>0</v>
      </c>
      <c r="K5" s="9">
        <f>'izol 1 počty '!K5*'izol 1 ceny'!K5</f>
        <v>0</v>
      </c>
      <c r="L5" s="9">
        <f>'izol 1 počty '!L5*'izol 1 ceny'!L5</f>
        <v>0</v>
      </c>
      <c r="M5" s="9">
        <f>'izol 1 počty '!M5*'izol 1 ceny'!M5</f>
        <v>0</v>
      </c>
      <c r="N5" s="9">
        <f>'izol 1 počty '!N5*'izol 1 ceny'!N5</f>
        <v>0</v>
      </c>
      <c r="O5" s="9">
        <f>'izol 1 počty '!O5*'izol 1 ceny'!O5</f>
        <v>0</v>
      </c>
      <c r="P5" s="9">
        <f>'izol 1 počty '!P5*'izol 1 ceny'!P5</f>
        <v>0</v>
      </c>
      <c r="Q5" s="9">
        <f>'izol 1 počty '!Q5*'izol 1 ceny'!Q5</f>
        <v>0</v>
      </c>
      <c r="R5" s="9">
        <f>'izol 1 počty '!R5*'izol 1 ceny'!R5</f>
        <v>0</v>
      </c>
      <c r="S5" s="9">
        <f>'izol 1 počty '!S5*'izol 1 ceny'!S5</f>
        <v>0</v>
      </c>
      <c r="T5" s="9">
        <f>'izol 1 počty '!T5*'izol 1 ceny'!T5</f>
        <v>0</v>
      </c>
      <c r="U5" s="9">
        <f>'izol 1 počty '!U5*'izol 1 ceny'!U5</f>
        <v>0</v>
      </c>
      <c r="V5" s="9">
        <f>'izol 1 počty '!V5*'izol 1 ceny'!V5</f>
        <v>0</v>
      </c>
      <c r="W5" s="26">
        <f>'izol 1 počty '!W5*'izol 1 ceny'!W5</f>
        <v>0</v>
      </c>
      <c r="X5" s="111"/>
      <c r="Y5" s="9">
        <f>SUM(C5:W5)</f>
        <v>0</v>
      </c>
    </row>
    <row r="6" spans="1:25" ht="39.950000000000003" customHeight="1" thickBot="1" x14ac:dyDescent="0.25">
      <c r="A6" s="14" t="s">
        <v>48</v>
      </c>
      <c r="B6" s="14" t="s">
        <v>131</v>
      </c>
      <c r="C6" s="9">
        <f>'izol 1 počty '!C6*'izol 1 ceny'!C6</f>
        <v>0</v>
      </c>
      <c r="D6" s="9">
        <f>'izol 1 počty '!D6*'izol 1 ceny'!D6</f>
        <v>0</v>
      </c>
      <c r="E6" s="9">
        <f>'izol 1 počty '!E6*'izol 1 ceny'!E6</f>
        <v>0</v>
      </c>
      <c r="F6" s="9">
        <f>'izol 1 počty '!F6*'izol 1 ceny'!F6</f>
        <v>0</v>
      </c>
      <c r="G6" s="9">
        <f>'izol 1 počty '!G6*'izol 1 ceny'!G6</f>
        <v>0</v>
      </c>
      <c r="H6" s="9">
        <f>'izol 1 počty '!H6*'izol 1 ceny'!H6</f>
        <v>0</v>
      </c>
      <c r="I6" s="9">
        <f>'izol 1 počty '!I6*'izol 1 ceny'!I6</f>
        <v>0</v>
      </c>
      <c r="J6" s="9">
        <f>'izol 1 počty '!J6*'izol 1 ceny'!J6</f>
        <v>0</v>
      </c>
      <c r="K6" s="9">
        <f>'izol 1 počty '!K6*'izol 1 ceny'!K6</f>
        <v>0</v>
      </c>
      <c r="L6" s="9">
        <f>'izol 1 počty '!L6*'izol 1 ceny'!L6</f>
        <v>0</v>
      </c>
      <c r="M6" s="9">
        <f>'izol 1 počty '!M6*'izol 1 ceny'!M6</f>
        <v>0</v>
      </c>
      <c r="N6" s="9">
        <f>'izol 1 počty '!N6*'izol 1 ceny'!N6</f>
        <v>0</v>
      </c>
      <c r="O6" s="9">
        <f>'izol 1 počty '!O6*'izol 1 ceny'!O6</f>
        <v>0</v>
      </c>
      <c r="P6" s="9">
        <f>'izol 1 počty '!P6*'izol 1 ceny'!P6</f>
        <v>0</v>
      </c>
      <c r="Q6" s="9">
        <f>'izol 1 počty '!Q6*'izol 1 ceny'!Q6</f>
        <v>0</v>
      </c>
      <c r="R6" s="9">
        <f>'izol 1 počty '!R6*'izol 1 ceny'!R6</f>
        <v>0</v>
      </c>
      <c r="S6" s="9">
        <f>'izol 1 počty '!S6*'izol 1 ceny'!S6</f>
        <v>0</v>
      </c>
      <c r="T6" s="9">
        <f>'izol 1 počty '!T6*'izol 1 ceny'!T6</f>
        <v>0</v>
      </c>
      <c r="U6" s="9">
        <f>'izol 1 počty '!U6*'izol 1 ceny'!U6</f>
        <v>0</v>
      </c>
      <c r="V6" s="9">
        <f>'izol 1 počty '!V6*'izol 1 ceny'!V6</f>
        <v>0</v>
      </c>
      <c r="W6" s="26">
        <f>'izol 1 počty '!W6*'izol 1 ceny'!W6</f>
        <v>0</v>
      </c>
      <c r="X6" s="111"/>
      <c r="Y6" s="9">
        <f t="shared" ref="Y6:Y136" si="0">SUM(C6:W6)</f>
        <v>0</v>
      </c>
    </row>
    <row r="7" spans="1:25" ht="39.950000000000003" customHeight="1" thickBot="1" x14ac:dyDescent="0.25">
      <c r="A7" s="20" t="s">
        <v>47</v>
      </c>
      <c r="B7" s="14" t="s">
        <v>131</v>
      </c>
      <c r="C7" s="9">
        <f>'izol 1 počty '!C7*'izol 1 ceny'!C7</f>
        <v>0</v>
      </c>
      <c r="D7" s="9">
        <f>'izol 1 počty '!D7*'izol 1 ceny'!D7</f>
        <v>0</v>
      </c>
      <c r="E7" s="9">
        <f>'izol 1 počty '!E7*'izol 1 ceny'!E7</f>
        <v>0</v>
      </c>
      <c r="F7" s="9">
        <f>'izol 1 počty '!F7*'izol 1 ceny'!F7</f>
        <v>0</v>
      </c>
      <c r="G7" s="9">
        <f>'izol 1 počty '!G7*'izol 1 ceny'!G7</f>
        <v>0</v>
      </c>
      <c r="H7" s="9">
        <f>'izol 1 počty '!H7*'izol 1 ceny'!H7</f>
        <v>0</v>
      </c>
      <c r="I7" s="9">
        <f>'izol 1 počty '!I7*'izol 1 ceny'!I7</f>
        <v>0</v>
      </c>
      <c r="J7" s="9">
        <f>'izol 1 počty '!J7*'izol 1 ceny'!J7</f>
        <v>0</v>
      </c>
      <c r="K7" s="9">
        <f>'izol 1 počty '!K7*'izol 1 ceny'!K7</f>
        <v>0</v>
      </c>
      <c r="L7" s="9">
        <f>'izol 1 počty '!L7*'izol 1 ceny'!L7</f>
        <v>0</v>
      </c>
      <c r="M7" s="9">
        <f>'izol 1 počty '!M7*'izol 1 ceny'!M7</f>
        <v>0</v>
      </c>
      <c r="N7" s="9">
        <f>'izol 1 počty '!N7*'izol 1 ceny'!N7</f>
        <v>0</v>
      </c>
      <c r="O7" s="9">
        <f>'izol 1 počty '!O7*'izol 1 ceny'!O7</f>
        <v>0</v>
      </c>
      <c r="P7" s="9">
        <f>'izol 1 počty '!P7*'izol 1 ceny'!P7</f>
        <v>0</v>
      </c>
      <c r="Q7" s="9">
        <f>'izol 1 počty '!Q7*'izol 1 ceny'!Q7</f>
        <v>0</v>
      </c>
      <c r="R7" s="9">
        <f>'izol 1 počty '!R7*'izol 1 ceny'!R7</f>
        <v>0</v>
      </c>
      <c r="S7" s="9">
        <f>'izol 1 počty '!S7*'izol 1 ceny'!S7</f>
        <v>0</v>
      </c>
      <c r="T7" s="9">
        <f>'izol 1 počty '!T7*'izol 1 ceny'!T7</f>
        <v>0</v>
      </c>
      <c r="U7" s="9">
        <f>'izol 1 počty '!U7*'izol 1 ceny'!U7</f>
        <v>0</v>
      </c>
      <c r="V7" s="9">
        <f>'izol 1 počty '!V7*'izol 1 ceny'!V7</f>
        <v>0</v>
      </c>
      <c r="W7" s="26">
        <f>'izol 1 počty '!W7*'izol 1 ceny'!W7</f>
        <v>0</v>
      </c>
      <c r="X7" s="111"/>
      <c r="Y7" s="9">
        <f t="shared" si="0"/>
        <v>0</v>
      </c>
    </row>
    <row r="8" spans="1:25" ht="39.950000000000003" customHeight="1" thickBot="1" x14ac:dyDescent="0.25">
      <c r="A8" s="12" t="s">
        <v>135</v>
      </c>
      <c r="B8" s="14" t="s">
        <v>131</v>
      </c>
      <c r="C8" s="9">
        <f>'izol 1 počty '!C8*'izol 1 ceny'!C8</f>
        <v>0</v>
      </c>
      <c r="D8" s="9">
        <f>'izol 1 počty '!D8*'izol 1 ceny'!D8</f>
        <v>0</v>
      </c>
      <c r="E8" s="9">
        <f>'izol 1 počty '!E8*'izol 1 ceny'!E8</f>
        <v>0</v>
      </c>
      <c r="F8" s="9">
        <f>'izol 1 počty '!F8*'izol 1 ceny'!F8</f>
        <v>0</v>
      </c>
      <c r="G8" s="9">
        <f>'izol 1 počty '!G8*'izol 1 ceny'!G8</f>
        <v>0</v>
      </c>
      <c r="H8" s="9">
        <f>'izol 1 počty '!H8*'izol 1 ceny'!H8</f>
        <v>0</v>
      </c>
      <c r="I8" s="9">
        <f>'izol 1 počty '!I8*'izol 1 ceny'!I8</f>
        <v>0</v>
      </c>
      <c r="J8" s="9">
        <f>'izol 1 počty '!J8*'izol 1 ceny'!J8</f>
        <v>0</v>
      </c>
      <c r="K8" s="9">
        <f>'izol 1 počty '!K8*'izol 1 ceny'!K8</f>
        <v>0</v>
      </c>
      <c r="L8" s="9">
        <f>'izol 1 počty '!L8*'izol 1 ceny'!L8</f>
        <v>0</v>
      </c>
      <c r="M8" s="9">
        <f>'izol 1 počty '!M8*'izol 1 ceny'!M8</f>
        <v>0</v>
      </c>
      <c r="N8" s="9">
        <f>'izol 1 počty '!N8*'izol 1 ceny'!N8</f>
        <v>0</v>
      </c>
      <c r="O8" s="9">
        <f>'izol 1 počty '!O8*'izol 1 ceny'!O8</f>
        <v>0</v>
      </c>
      <c r="P8" s="9">
        <f>'izol 1 počty '!P8*'izol 1 ceny'!P8</f>
        <v>0</v>
      </c>
      <c r="Q8" s="9">
        <f>'izol 1 počty '!Q8*'izol 1 ceny'!Q8</f>
        <v>0</v>
      </c>
      <c r="R8" s="9">
        <f>'izol 1 počty '!R8*'izol 1 ceny'!R8</f>
        <v>0</v>
      </c>
      <c r="S8" s="9">
        <f>'izol 1 počty '!S8*'izol 1 ceny'!S8</f>
        <v>0</v>
      </c>
      <c r="T8" s="9">
        <f>'izol 1 počty '!T8*'izol 1 ceny'!T8</f>
        <v>0</v>
      </c>
      <c r="U8" s="9">
        <f>'izol 1 počty '!U8*'izol 1 ceny'!U8</f>
        <v>0</v>
      </c>
      <c r="V8" s="9">
        <f>'izol 1 počty '!V8*'izol 1 ceny'!V8</f>
        <v>0</v>
      </c>
      <c r="W8" s="26">
        <f>'izol 1 počty '!W8*'izol 1 ceny'!W8</f>
        <v>0</v>
      </c>
      <c r="X8" s="111"/>
      <c r="Y8" s="9">
        <f t="shared" si="0"/>
        <v>0</v>
      </c>
    </row>
    <row r="9" spans="1:25" ht="39.950000000000003" customHeight="1" thickBot="1" x14ac:dyDescent="0.25">
      <c r="A9" s="12" t="s">
        <v>136</v>
      </c>
      <c r="B9" s="14" t="s">
        <v>131</v>
      </c>
      <c r="C9" s="9">
        <f>'izol 1 počty '!C9*'izol 1 ceny'!C9</f>
        <v>0</v>
      </c>
      <c r="D9" s="9">
        <f>'izol 1 počty '!D9*'izol 1 ceny'!D9</f>
        <v>0</v>
      </c>
      <c r="E9" s="9">
        <f>'izol 1 počty '!E9*'izol 1 ceny'!E9</f>
        <v>0</v>
      </c>
      <c r="F9" s="9">
        <f>'izol 1 počty '!F9*'izol 1 ceny'!F9</f>
        <v>0</v>
      </c>
      <c r="G9" s="9">
        <f>'izol 1 počty '!G9*'izol 1 ceny'!G9</f>
        <v>0</v>
      </c>
      <c r="H9" s="9">
        <f>'izol 1 počty '!H9*'izol 1 ceny'!H9</f>
        <v>0</v>
      </c>
      <c r="I9" s="9">
        <f>'izol 1 počty '!I9*'izol 1 ceny'!I9</f>
        <v>0</v>
      </c>
      <c r="J9" s="9">
        <f>'izol 1 počty '!J9*'izol 1 ceny'!J9</f>
        <v>0</v>
      </c>
      <c r="K9" s="9">
        <f>'izol 1 počty '!K9*'izol 1 ceny'!K9</f>
        <v>0</v>
      </c>
      <c r="L9" s="9">
        <f>'izol 1 počty '!L9*'izol 1 ceny'!L9</f>
        <v>0</v>
      </c>
      <c r="M9" s="9">
        <f>'izol 1 počty '!M9*'izol 1 ceny'!M9</f>
        <v>0</v>
      </c>
      <c r="N9" s="9">
        <f>'izol 1 počty '!N9*'izol 1 ceny'!N9</f>
        <v>0</v>
      </c>
      <c r="O9" s="9">
        <f>'izol 1 počty '!O9*'izol 1 ceny'!O9</f>
        <v>0</v>
      </c>
      <c r="P9" s="9">
        <f>'izol 1 počty '!P9*'izol 1 ceny'!P9</f>
        <v>0</v>
      </c>
      <c r="Q9" s="9">
        <f>'izol 1 počty '!Q9*'izol 1 ceny'!Q9</f>
        <v>0</v>
      </c>
      <c r="R9" s="9">
        <f>'izol 1 počty '!R9*'izol 1 ceny'!R9</f>
        <v>0</v>
      </c>
      <c r="S9" s="9">
        <f>'izol 1 počty '!S9*'izol 1 ceny'!S9</f>
        <v>0</v>
      </c>
      <c r="T9" s="9">
        <f>'izol 1 počty '!T9*'izol 1 ceny'!T9</f>
        <v>0</v>
      </c>
      <c r="U9" s="9">
        <f>'izol 1 počty '!U9*'izol 1 ceny'!U9</f>
        <v>0</v>
      </c>
      <c r="V9" s="9">
        <f>'izol 1 počty '!V9*'izol 1 ceny'!V9</f>
        <v>0</v>
      </c>
      <c r="W9" s="26">
        <f>'izol 1 počty '!W9*'izol 1 ceny'!W9</f>
        <v>0</v>
      </c>
      <c r="X9" s="111"/>
      <c r="Y9" s="9">
        <f t="shared" si="0"/>
        <v>0</v>
      </c>
    </row>
    <row r="10" spans="1:25" ht="53.25" customHeight="1" thickBot="1" x14ac:dyDescent="0.25">
      <c r="A10" s="12" t="s">
        <v>50</v>
      </c>
      <c r="B10" s="14" t="s">
        <v>131</v>
      </c>
      <c r="C10" s="9">
        <f>'izol 1 počty '!C10*'izol 1 ceny'!C10</f>
        <v>0</v>
      </c>
      <c r="D10" s="9">
        <f>'izol 1 počty '!D10*'izol 1 ceny'!D10</f>
        <v>0</v>
      </c>
      <c r="E10" s="9">
        <f>'izol 1 počty '!E10*'izol 1 ceny'!E10</f>
        <v>0</v>
      </c>
      <c r="F10" s="9">
        <f>'izol 1 počty '!F10*'izol 1 ceny'!F10</f>
        <v>0</v>
      </c>
      <c r="G10" s="9">
        <f>'izol 1 počty '!G10*'izol 1 ceny'!G10</f>
        <v>0</v>
      </c>
      <c r="H10" s="9">
        <f>'izol 1 počty '!H10*'izol 1 ceny'!H10</f>
        <v>0</v>
      </c>
      <c r="I10" s="9">
        <f>'izol 1 počty '!I10*'izol 1 ceny'!I10</f>
        <v>0</v>
      </c>
      <c r="J10" s="9">
        <f>'izol 1 počty '!J10*'izol 1 ceny'!J10</f>
        <v>0</v>
      </c>
      <c r="K10" s="9">
        <f>'izol 1 počty '!K10*'izol 1 ceny'!K10</f>
        <v>0</v>
      </c>
      <c r="L10" s="9">
        <f>'izol 1 počty '!L10*'izol 1 ceny'!L10</f>
        <v>0</v>
      </c>
      <c r="M10" s="9">
        <f>'izol 1 počty '!M10*'izol 1 ceny'!M10</f>
        <v>0</v>
      </c>
      <c r="N10" s="9">
        <f>'izol 1 počty '!N10*'izol 1 ceny'!N10</f>
        <v>0</v>
      </c>
      <c r="O10" s="9">
        <f>'izol 1 počty '!O10*'izol 1 ceny'!O10</f>
        <v>0</v>
      </c>
      <c r="P10" s="9">
        <f>'izol 1 počty '!P10*'izol 1 ceny'!P10</f>
        <v>0</v>
      </c>
      <c r="Q10" s="9">
        <f>'izol 1 počty '!Q10*'izol 1 ceny'!Q10</f>
        <v>0</v>
      </c>
      <c r="R10" s="9">
        <f>'izol 1 počty '!R10*'izol 1 ceny'!R10</f>
        <v>0</v>
      </c>
      <c r="S10" s="9">
        <f>'izol 1 počty '!S10*'izol 1 ceny'!S10</f>
        <v>0</v>
      </c>
      <c r="T10" s="9">
        <f>'izol 1 počty '!T10*'izol 1 ceny'!T10</f>
        <v>0</v>
      </c>
      <c r="U10" s="9">
        <f>'izol 1 počty '!U10*'izol 1 ceny'!U10</f>
        <v>0</v>
      </c>
      <c r="V10" s="9">
        <f>'izol 1 počty '!V10*'izol 1 ceny'!V10</f>
        <v>0</v>
      </c>
      <c r="W10" s="26">
        <f>'izol 1 počty '!W10*'izol 1 ceny'!W10</f>
        <v>0</v>
      </c>
      <c r="X10" s="111"/>
      <c r="Y10" s="9">
        <f t="shared" si="0"/>
        <v>0</v>
      </c>
    </row>
    <row r="11" spans="1:25" ht="53.25" customHeight="1" thickBot="1" x14ac:dyDescent="0.25">
      <c r="A11" s="12" t="s">
        <v>132</v>
      </c>
      <c r="B11" s="14" t="s">
        <v>131</v>
      </c>
      <c r="C11" s="9">
        <f>'izol 1 počty '!C11*'izol 1 ceny'!C11</f>
        <v>0</v>
      </c>
      <c r="D11" s="9">
        <f>'izol 1 počty '!D11*'izol 1 ceny'!D11</f>
        <v>0</v>
      </c>
      <c r="E11" s="9">
        <f>'izol 1 počty '!E11*'izol 1 ceny'!E11</f>
        <v>0</v>
      </c>
      <c r="F11" s="9">
        <f>'izol 1 počty '!F11*'izol 1 ceny'!F11</f>
        <v>0</v>
      </c>
      <c r="G11" s="9">
        <f>'izol 1 počty '!G11*'izol 1 ceny'!G11</f>
        <v>0</v>
      </c>
      <c r="H11" s="9">
        <f>'izol 1 počty '!H11*'izol 1 ceny'!H11</f>
        <v>0</v>
      </c>
      <c r="I11" s="9">
        <f>'izol 1 počty '!I11*'izol 1 ceny'!I11</f>
        <v>0</v>
      </c>
      <c r="J11" s="9">
        <f>'izol 1 počty '!J11*'izol 1 ceny'!J11</f>
        <v>0</v>
      </c>
      <c r="K11" s="9">
        <f>'izol 1 počty '!K11*'izol 1 ceny'!K11</f>
        <v>0</v>
      </c>
      <c r="L11" s="9">
        <f>'izol 1 počty '!L11*'izol 1 ceny'!L11</f>
        <v>0</v>
      </c>
      <c r="M11" s="9">
        <f>'izol 1 počty '!M11*'izol 1 ceny'!M11</f>
        <v>0</v>
      </c>
      <c r="N11" s="9">
        <f>'izol 1 počty '!N11*'izol 1 ceny'!N11</f>
        <v>0</v>
      </c>
      <c r="O11" s="9">
        <f>'izol 1 počty '!O11*'izol 1 ceny'!O11</f>
        <v>0</v>
      </c>
      <c r="P11" s="9">
        <f>'izol 1 počty '!P11*'izol 1 ceny'!P11</f>
        <v>0</v>
      </c>
      <c r="Q11" s="9">
        <f>'izol 1 počty '!Q11*'izol 1 ceny'!Q11</f>
        <v>0</v>
      </c>
      <c r="R11" s="9">
        <f>'izol 1 počty '!R11*'izol 1 ceny'!R11</f>
        <v>0</v>
      </c>
      <c r="S11" s="9">
        <f>'izol 1 počty '!S11*'izol 1 ceny'!S11</f>
        <v>0</v>
      </c>
      <c r="T11" s="9">
        <f>'izol 1 počty '!T11*'izol 1 ceny'!T11</f>
        <v>0</v>
      </c>
      <c r="U11" s="9">
        <f>'izol 1 počty '!U11*'izol 1 ceny'!U11</f>
        <v>0</v>
      </c>
      <c r="V11" s="9">
        <f>'izol 1 počty '!V11*'izol 1 ceny'!V11</f>
        <v>0</v>
      </c>
      <c r="W11" s="26">
        <f>'izol 1 počty '!W11*'izol 1 ceny'!W11</f>
        <v>0</v>
      </c>
      <c r="X11" s="111"/>
      <c r="Y11" s="9">
        <f t="shared" si="0"/>
        <v>0</v>
      </c>
    </row>
    <row r="12" spans="1:25" ht="77.25" customHeight="1" thickBot="1" x14ac:dyDescent="0.25">
      <c r="A12" s="57" t="s">
        <v>152</v>
      </c>
      <c r="B12" s="14" t="s">
        <v>131</v>
      </c>
      <c r="C12" s="9">
        <f>'izol 1 počty '!C12*'izol 1 ceny'!C12</f>
        <v>0</v>
      </c>
      <c r="D12" s="9">
        <f>'izol 1 počty '!D12*'izol 1 ceny'!D12</f>
        <v>0</v>
      </c>
      <c r="E12" s="9">
        <f>'izol 1 počty '!E12*'izol 1 ceny'!E12</f>
        <v>0</v>
      </c>
      <c r="F12" s="9">
        <f>'izol 1 počty '!F12*'izol 1 ceny'!F12</f>
        <v>0</v>
      </c>
      <c r="G12" s="9">
        <f>'izol 1 počty '!G12*'izol 1 ceny'!G12</f>
        <v>0</v>
      </c>
      <c r="H12" s="9">
        <f>'izol 1 počty '!H12*'izol 1 ceny'!H12</f>
        <v>0</v>
      </c>
      <c r="I12" s="9">
        <f>'izol 1 počty '!I12*'izol 1 ceny'!I12</f>
        <v>0</v>
      </c>
      <c r="J12" s="9">
        <f>'izol 1 počty '!J12*'izol 1 ceny'!J12</f>
        <v>0</v>
      </c>
      <c r="K12" s="9">
        <f>'izol 1 počty '!K12*'izol 1 ceny'!K12</f>
        <v>0</v>
      </c>
      <c r="L12" s="9">
        <f>'izol 1 počty '!L12*'izol 1 ceny'!L12</f>
        <v>0</v>
      </c>
      <c r="M12" s="9">
        <f>'izol 1 počty '!M12*'izol 1 ceny'!M12</f>
        <v>0</v>
      </c>
      <c r="N12" s="9">
        <f>'izol 1 počty '!N12*'izol 1 ceny'!N12</f>
        <v>0</v>
      </c>
      <c r="O12" s="9">
        <f>'izol 1 počty '!O12*'izol 1 ceny'!O12</f>
        <v>0</v>
      </c>
      <c r="P12" s="9">
        <f>'izol 1 počty '!P12*'izol 1 ceny'!P12</f>
        <v>0</v>
      </c>
      <c r="Q12" s="9">
        <f>'izol 1 počty '!Q12*'izol 1 ceny'!Q12</f>
        <v>0</v>
      </c>
      <c r="R12" s="9">
        <f>'izol 1 počty '!R12*'izol 1 ceny'!R12</f>
        <v>0</v>
      </c>
      <c r="S12" s="37" t="s">
        <v>26</v>
      </c>
      <c r="T12" s="37" t="s">
        <v>26</v>
      </c>
      <c r="U12" s="37" t="s">
        <v>26</v>
      </c>
      <c r="V12" s="37" t="s">
        <v>26</v>
      </c>
      <c r="W12" s="37" t="s">
        <v>26</v>
      </c>
      <c r="X12" s="112"/>
      <c r="Y12" s="37">
        <f t="shared" si="0"/>
        <v>0</v>
      </c>
    </row>
    <row r="13" spans="1:25" ht="18" customHeight="1" thickBot="1" x14ac:dyDescent="0.25">
      <c r="A13" s="21" t="s">
        <v>14</v>
      </c>
      <c r="B13" s="14" t="s">
        <v>131</v>
      </c>
      <c r="C13" s="9">
        <f>'izol 1 počty '!C13*'izol 1 ceny'!C13</f>
        <v>0</v>
      </c>
      <c r="D13" s="9">
        <f>'izol 1 počty '!D13*'izol 1 ceny'!D13</f>
        <v>0</v>
      </c>
      <c r="E13" s="9">
        <f>'izol 1 počty '!E13*'izol 1 ceny'!E13</f>
        <v>0</v>
      </c>
      <c r="F13" s="9">
        <f>'izol 1 počty '!F13*'izol 1 ceny'!F13</f>
        <v>0</v>
      </c>
      <c r="G13" s="9">
        <f>'izol 1 počty '!G13*'izol 1 ceny'!G13</f>
        <v>0</v>
      </c>
      <c r="H13" s="9">
        <f>'izol 1 počty '!H13*'izol 1 ceny'!H13</f>
        <v>0</v>
      </c>
      <c r="I13" s="9">
        <f>'izol 1 počty '!I13*'izol 1 ceny'!I13</f>
        <v>0</v>
      </c>
      <c r="J13" s="9">
        <f>'izol 1 počty '!J13*'izol 1 ceny'!J13</f>
        <v>0</v>
      </c>
      <c r="K13" s="9">
        <f>'izol 1 počty '!K13*'izol 1 ceny'!K13</f>
        <v>0</v>
      </c>
      <c r="L13" s="9">
        <f>'izol 1 počty '!L13*'izol 1 ceny'!L13</f>
        <v>0</v>
      </c>
      <c r="M13" s="9">
        <f>'izol 1 počty '!M13*'izol 1 ceny'!M13</f>
        <v>0</v>
      </c>
      <c r="N13" s="9">
        <f>'izol 1 počty '!N13*'izol 1 ceny'!N13</f>
        <v>0</v>
      </c>
      <c r="O13" s="9">
        <f>'izol 1 počty '!O13*'izol 1 ceny'!O13</f>
        <v>0</v>
      </c>
      <c r="P13" s="9">
        <f>'izol 1 počty '!P13*'izol 1 ceny'!P13</f>
        <v>0</v>
      </c>
      <c r="Q13" s="9">
        <f>'izol 1 počty '!Q13*'izol 1 ceny'!Q13</f>
        <v>0</v>
      </c>
      <c r="R13" s="9">
        <f>'izol 1 počty '!R13*'izol 1 ceny'!R13</f>
        <v>0</v>
      </c>
      <c r="S13" s="9">
        <f>'izol 1 počty '!S13*'izol 1 ceny'!S13</f>
        <v>0</v>
      </c>
      <c r="T13" s="9">
        <f>'izol 1 počty '!T13*'izol 1 ceny'!T13</f>
        <v>0</v>
      </c>
      <c r="U13" s="9">
        <f>'izol 1 počty '!U13*'izol 1 ceny'!U13</f>
        <v>0</v>
      </c>
      <c r="V13" s="9">
        <f>'izol 1 počty '!V13*'izol 1 ceny'!V13</f>
        <v>0</v>
      </c>
      <c r="W13" s="26">
        <f>'izol 1 počty '!W13*'izol 1 ceny'!W13</f>
        <v>0</v>
      </c>
      <c r="X13" s="111"/>
      <c r="Y13" s="9">
        <f t="shared" si="0"/>
        <v>0</v>
      </c>
    </row>
    <row r="14" spans="1:25" ht="18" customHeight="1" thickBot="1" x14ac:dyDescent="0.25">
      <c r="A14" s="21" t="s">
        <v>15</v>
      </c>
      <c r="B14" s="14" t="s">
        <v>131</v>
      </c>
      <c r="C14" s="9"/>
      <c r="D14" s="9">
        <f>'izol 1 počty '!D14*'izol 1 ceny'!D14</f>
        <v>0</v>
      </c>
      <c r="E14" s="9">
        <f>'izol 1 počty '!E14*'izol 1 ceny'!E14</f>
        <v>0</v>
      </c>
      <c r="F14" s="9">
        <f>'izol 1 počty '!F14*'izol 1 ceny'!F14</f>
        <v>0</v>
      </c>
      <c r="G14" s="9">
        <f>'izol 1 počty '!G14*'izol 1 ceny'!G14</f>
        <v>0</v>
      </c>
      <c r="H14" s="9">
        <f>'izol 1 počty '!H14*'izol 1 ceny'!H14</f>
        <v>0</v>
      </c>
      <c r="I14" s="9">
        <f>'izol 1 počty '!I14*'izol 1 ceny'!I14</f>
        <v>0</v>
      </c>
      <c r="J14" s="9">
        <f>'izol 1 počty '!J14*'izol 1 ceny'!J14</f>
        <v>0</v>
      </c>
      <c r="K14" s="9">
        <f>'izol 1 počty '!K14*'izol 1 ceny'!K14</f>
        <v>0</v>
      </c>
      <c r="L14" s="9">
        <f>'izol 1 počty '!L14*'izol 1 ceny'!L14</f>
        <v>0</v>
      </c>
      <c r="M14" s="9">
        <f>'izol 1 počty '!M14*'izol 1 ceny'!M14</f>
        <v>0</v>
      </c>
      <c r="N14" s="9">
        <f>'izol 1 počty '!N14*'izol 1 ceny'!N14</f>
        <v>0</v>
      </c>
      <c r="O14" s="9">
        <f>'izol 1 počty '!O14*'izol 1 ceny'!O14</f>
        <v>0</v>
      </c>
      <c r="P14" s="9">
        <f>'izol 1 počty '!P14*'izol 1 ceny'!P14</f>
        <v>0</v>
      </c>
      <c r="Q14" s="9">
        <f>'izol 1 počty '!Q14*'izol 1 ceny'!Q14</f>
        <v>0</v>
      </c>
      <c r="R14" s="9">
        <f>'izol 1 počty '!R14*'izol 1 ceny'!R14</f>
        <v>0</v>
      </c>
      <c r="S14" s="9">
        <f>'izol 1 počty '!S14*'izol 1 ceny'!S14</f>
        <v>0</v>
      </c>
      <c r="T14" s="9">
        <f>'izol 1 počty '!T14*'izol 1 ceny'!T14</f>
        <v>0</v>
      </c>
      <c r="U14" s="9">
        <f>'izol 1 počty '!U14*'izol 1 ceny'!U14</f>
        <v>0</v>
      </c>
      <c r="V14" s="9">
        <f>'izol 1 počty '!V14*'izol 1 ceny'!V14</f>
        <v>0</v>
      </c>
      <c r="W14" s="26">
        <f>'izol 1 počty '!W14*'izol 1 ceny'!W14</f>
        <v>0</v>
      </c>
      <c r="X14" s="111"/>
      <c r="Y14" s="9">
        <f t="shared" si="0"/>
        <v>0</v>
      </c>
    </row>
    <row r="15" spans="1:25" ht="18" customHeight="1" thickBot="1" x14ac:dyDescent="0.25">
      <c r="A15" s="21" t="s">
        <v>16</v>
      </c>
      <c r="B15" s="14" t="s">
        <v>131</v>
      </c>
      <c r="C15" s="9"/>
      <c r="D15" s="9"/>
      <c r="E15" s="9">
        <f>'izol 1 počty '!E15*'izol 1 ceny'!E15</f>
        <v>0</v>
      </c>
      <c r="F15" s="9">
        <f>'izol 1 počty '!F15*'izol 1 ceny'!F15</f>
        <v>0</v>
      </c>
      <c r="G15" s="9">
        <f>'izol 1 počty '!G15*'izol 1 ceny'!G15</f>
        <v>0</v>
      </c>
      <c r="H15" s="9">
        <f>'izol 1 počty '!H15*'izol 1 ceny'!H15</f>
        <v>0</v>
      </c>
      <c r="I15" s="9">
        <f>'izol 1 počty '!I15*'izol 1 ceny'!I15</f>
        <v>0</v>
      </c>
      <c r="J15" s="9">
        <f>'izol 1 počty '!J15*'izol 1 ceny'!J15</f>
        <v>0</v>
      </c>
      <c r="K15" s="9">
        <f>'izol 1 počty '!K15*'izol 1 ceny'!K15</f>
        <v>0</v>
      </c>
      <c r="L15" s="9">
        <f>'izol 1 počty '!L15*'izol 1 ceny'!L15</f>
        <v>0</v>
      </c>
      <c r="M15" s="9">
        <f>'izol 1 počty '!M15*'izol 1 ceny'!M15</f>
        <v>0</v>
      </c>
      <c r="N15" s="9">
        <f>'izol 1 počty '!N15*'izol 1 ceny'!N15</f>
        <v>0</v>
      </c>
      <c r="O15" s="9">
        <f>'izol 1 počty '!O15*'izol 1 ceny'!O15</f>
        <v>0</v>
      </c>
      <c r="P15" s="9">
        <f>'izol 1 počty '!P15*'izol 1 ceny'!P15</f>
        <v>0</v>
      </c>
      <c r="Q15" s="9">
        <f>'izol 1 počty '!Q15*'izol 1 ceny'!Q15</f>
        <v>0</v>
      </c>
      <c r="R15" s="9">
        <f>'izol 1 počty '!R15*'izol 1 ceny'!R15</f>
        <v>0</v>
      </c>
      <c r="S15" s="9">
        <f>'izol 1 počty '!S15*'izol 1 ceny'!S15</f>
        <v>0</v>
      </c>
      <c r="T15" s="9">
        <f>'izol 1 počty '!T15*'izol 1 ceny'!T15</f>
        <v>0</v>
      </c>
      <c r="U15" s="9">
        <f>'izol 1 počty '!U15*'izol 1 ceny'!U15</f>
        <v>0</v>
      </c>
      <c r="V15" s="9">
        <f>'izol 1 počty '!V15*'izol 1 ceny'!V15</f>
        <v>0</v>
      </c>
      <c r="W15" s="26">
        <f>'izol 1 počty '!W15*'izol 1 ceny'!W15</f>
        <v>0</v>
      </c>
      <c r="X15" s="111"/>
      <c r="Y15" s="9">
        <f t="shared" si="0"/>
        <v>0</v>
      </c>
    </row>
    <row r="16" spans="1:25" ht="18" customHeight="1" thickBot="1" x14ac:dyDescent="0.25">
      <c r="A16" s="22" t="s">
        <v>17</v>
      </c>
      <c r="B16" s="14" t="s">
        <v>131</v>
      </c>
      <c r="C16" s="9"/>
      <c r="D16" s="9"/>
      <c r="E16" s="9"/>
      <c r="F16" s="9">
        <f>'izol 1 počty '!F16*'izol 1 ceny'!F16</f>
        <v>0</v>
      </c>
      <c r="G16" s="9">
        <f>'izol 1 počty '!G16*'izol 1 ceny'!G16</f>
        <v>0</v>
      </c>
      <c r="H16" s="9">
        <f>'izol 1 počty '!H16*'izol 1 ceny'!H16</f>
        <v>0</v>
      </c>
      <c r="I16" s="9">
        <f>'izol 1 počty '!I16*'izol 1 ceny'!I16</f>
        <v>0</v>
      </c>
      <c r="J16" s="9">
        <f>'izol 1 počty '!J16*'izol 1 ceny'!J16</f>
        <v>0</v>
      </c>
      <c r="K16" s="9">
        <f>'izol 1 počty '!K16*'izol 1 ceny'!K16</f>
        <v>0</v>
      </c>
      <c r="L16" s="9">
        <f>'izol 1 počty '!L16*'izol 1 ceny'!L16</f>
        <v>0</v>
      </c>
      <c r="M16" s="9">
        <f>'izol 1 počty '!M16*'izol 1 ceny'!M16</f>
        <v>0</v>
      </c>
      <c r="N16" s="9">
        <f>'izol 1 počty '!N16*'izol 1 ceny'!N16</f>
        <v>0</v>
      </c>
      <c r="O16" s="9">
        <f>'izol 1 počty '!O16*'izol 1 ceny'!O16</f>
        <v>0</v>
      </c>
      <c r="P16" s="9">
        <f>'izol 1 počty '!P16*'izol 1 ceny'!P16</f>
        <v>0</v>
      </c>
      <c r="Q16" s="9">
        <f>'izol 1 počty '!Q16*'izol 1 ceny'!Q16</f>
        <v>0</v>
      </c>
      <c r="R16" s="9">
        <f>'izol 1 počty '!R16*'izol 1 ceny'!R16</f>
        <v>0</v>
      </c>
      <c r="S16" s="9">
        <f>'izol 1 počty '!S16*'izol 1 ceny'!S16</f>
        <v>0</v>
      </c>
      <c r="T16" s="9">
        <f>'izol 1 počty '!T16*'izol 1 ceny'!T16</f>
        <v>0</v>
      </c>
      <c r="U16" s="9">
        <f>'izol 1 počty '!U16*'izol 1 ceny'!U16</f>
        <v>0</v>
      </c>
      <c r="V16" s="9">
        <f>'izol 1 počty '!V16*'izol 1 ceny'!V16</f>
        <v>0</v>
      </c>
      <c r="W16" s="26">
        <f>'izol 1 počty '!W16*'izol 1 ceny'!W16</f>
        <v>0</v>
      </c>
      <c r="X16" s="111"/>
      <c r="Y16" s="9">
        <f t="shared" si="0"/>
        <v>0</v>
      </c>
    </row>
    <row r="17" spans="1:25" ht="18" customHeight="1" thickBot="1" x14ac:dyDescent="0.25">
      <c r="A17" s="21" t="s">
        <v>18</v>
      </c>
      <c r="B17" s="14" t="s">
        <v>131</v>
      </c>
      <c r="C17" s="9"/>
      <c r="D17" s="9"/>
      <c r="E17" s="9"/>
      <c r="F17" s="9"/>
      <c r="G17" s="9">
        <f>'izol 1 počty '!G17*'izol 1 ceny'!G17</f>
        <v>0</v>
      </c>
      <c r="H17" s="9">
        <f>'izol 1 počty '!H17*'izol 1 ceny'!H17</f>
        <v>0</v>
      </c>
      <c r="I17" s="9">
        <f>'izol 1 počty '!I17*'izol 1 ceny'!I17</f>
        <v>0</v>
      </c>
      <c r="J17" s="9">
        <f>'izol 1 počty '!J17*'izol 1 ceny'!J17</f>
        <v>0</v>
      </c>
      <c r="K17" s="9">
        <f>'izol 1 počty '!K17*'izol 1 ceny'!K17</f>
        <v>0</v>
      </c>
      <c r="L17" s="9">
        <f>'izol 1 počty '!L17*'izol 1 ceny'!L17</f>
        <v>0</v>
      </c>
      <c r="M17" s="9">
        <f>'izol 1 počty '!M17*'izol 1 ceny'!M17</f>
        <v>0</v>
      </c>
      <c r="N17" s="9">
        <f>'izol 1 počty '!N17*'izol 1 ceny'!N17</f>
        <v>0</v>
      </c>
      <c r="O17" s="9">
        <f>'izol 1 počty '!O17*'izol 1 ceny'!O17</f>
        <v>0</v>
      </c>
      <c r="P17" s="9">
        <f>'izol 1 počty '!P17*'izol 1 ceny'!P17</f>
        <v>0</v>
      </c>
      <c r="Q17" s="9">
        <f>'izol 1 počty '!Q17*'izol 1 ceny'!Q17</f>
        <v>0</v>
      </c>
      <c r="R17" s="9">
        <f>'izol 1 počty '!R17*'izol 1 ceny'!R17</f>
        <v>0</v>
      </c>
      <c r="S17" s="9">
        <f>'izol 1 počty '!S17*'izol 1 ceny'!S17</f>
        <v>0</v>
      </c>
      <c r="T17" s="9">
        <f>'izol 1 počty '!T17*'izol 1 ceny'!T17</f>
        <v>0</v>
      </c>
      <c r="U17" s="9">
        <f>'izol 1 počty '!U17*'izol 1 ceny'!U17</f>
        <v>0</v>
      </c>
      <c r="V17" s="9">
        <f>'izol 1 počty '!V17*'izol 1 ceny'!V17</f>
        <v>0</v>
      </c>
      <c r="W17" s="26">
        <f>'izol 1 počty '!W17*'izol 1 ceny'!W17</f>
        <v>0</v>
      </c>
      <c r="X17" s="111"/>
      <c r="Y17" s="9">
        <f t="shared" si="0"/>
        <v>0</v>
      </c>
    </row>
    <row r="18" spans="1:25" ht="18" customHeight="1" thickBot="1" x14ac:dyDescent="0.25">
      <c r="A18" s="22" t="s">
        <v>19</v>
      </c>
      <c r="B18" s="14" t="s">
        <v>131</v>
      </c>
      <c r="C18" s="9"/>
      <c r="D18" s="9"/>
      <c r="E18" s="9"/>
      <c r="F18" s="9"/>
      <c r="G18" s="9"/>
      <c r="H18" s="9">
        <f>'izol 1 počty '!H18*'izol 1 ceny'!H18</f>
        <v>0</v>
      </c>
      <c r="I18" s="9">
        <f>'izol 1 počty '!I18*'izol 1 ceny'!I18</f>
        <v>0</v>
      </c>
      <c r="J18" s="9">
        <f>'izol 1 počty '!J18*'izol 1 ceny'!J18</f>
        <v>0</v>
      </c>
      <c r="K18" s="9">
        <f>'izol 1 počty '!K18*'izol 1 ceny'!K18</f>
        <v>0</v>
      </c>
      <c r="L18" s="9">
        <f>'izol 1 počty '!L18*'izol 1 ceny'!L18</f>
        <v>0</v>
      </c>
      <c r="M18" s="9">
        <f>'izol 1 počty '!M18*'izol 1 ceny'!M18</f>
        <v>0</v>
      </c>
      <c r="N18" s="9">
        <f>'izol 1 počty '!N18*'izol 1 ceny'!N18</f>
        <v>0</v>
      </c>
      <c r="O18" s="9">
        <f>'izol 1 počty '!O18*'izol 1 ceny'!O18</f>
        <v>0</v>
      </c>
      <c r="P18" s="9">
        <f>'izol 1 počty '!P18*'izol 1 ceny'!P18</f>
        <v>0</v>
      </c>
      <c r="Q18" s="9">
        <f>'izol 1 počty '!Q18*'izol 1 ceny'!Q18</f>
        <v>0</v>
      </c>
      <c r="R18" s="9">
        <f>'izol 1 počty '!R18*'izol 1 ceny'!R18</f>
        <v>0</v>
      </c>
      <c r="S18" s="9">
        <f>'izol 1 počty '!S18*'izol 1 ceny'!S18</f>
        <v>0</v>
      </c>
      <c r="T18" s="9">
        <f>'izol 1 počty '!T18*'izol 1 ceny'!T18</f>
        <v>0</v>
      </c>
      <c r="U18" s="9">
        <f>'izol 1 počty '!U18*'izol 1 ceny'!U18</f>
        <v>0</v>
      </c>
      <c r="V18" s="9">
        <f>'izol 1 počty '!V18*'izol 1 ceny'!V18</f>
        <v>0</v>
      </c>
      <c r="W18" s="26">
        <f>'izol 1 počty '!W18*'izol 1 ceny'!W18</f>
        <v>0</v>
      </c>
      <c r="X18" s="111"/>
      <c r="Y18" s="9">
        <f t="shared" si="0"/>
        <v>0</v>
      </c>
    </row>
    <row r="19" spans="1:25" ht="18" customHeight="1" thickBot="1" x14ac:dyDescent="0.25">
      <c r="A19" s="22" t="s">
        <v>20</v>
      </c>
      <c r="B19" s="14" t="s">
        <v>131</v>
      </c>
      <c r="C19" s="9"/>
      <c r="D19" s="9"/>
      <c r="E19" s="9"/>
      <c r="F19" s="9"/>
      <c r="G19" s="9"/>
      <c r="H19" s="9"/>
      <c r="I19" s="9">
        <f>'izol 1 počty '!I19*'izol 1 ceny'!I19</f>
        <v>0</v>
      </c>
      <c r="J19" s="9">
        <f>'izol 1 počty '!J19*'izol 1 ceny'!J19</f>
        <v>0</v>
      </c>
      <c r="K19" s="9">
        <f>'izol 1 počty '!K19*'izol 1 ceny'!K19</f>
        <v>0</v>
      </c>
      <c r="L19" s="9">
        <f>'izol 1 počty '!L19*'izol 1 ceny'!L19</f>
        <v>0</v>
      </c>
      <c r="M19" s="9">
        <f>'izol 1 počty '!M19*'izol 1 ceny'!M19</f>
        <v>0</v>
      </c>
      <c r="N19" s="9">
        <f>'izol 1 počty '!N19*'izol 1 ceny'!N19</f>
        <v>0</v>
      </c>
      <c r="O19" s="9">
        <f>'izol 1 počty '!O19*'izol 1 ceny'!O19</f>
        <v>0</v>
      </c>
      <c r="P19" s="9">
        <f>'izol 1 počty '!P19*'izol 1 ceny'!P19</f>
        <v>0</v>
      </c>
      <c r="Q19" s="9">
        <f>'izol 1 počty '!Q19*'izol 1 ceny'!Q19</f>
        <v>0</v>
      </c>
      <c r="R19" s="9">
        <f>'izol 1 počty '!R19*'izol 1 ceny'!R19</f>
        <v>0</v>
      </c>
      <c r="S19" s="9">
        <f>'izol 1 počty '!S19*'izol 1 ceny'!S19</f>
        <v>0</v>
      </c>
      <c r="T19" s="9">
        <f>'izol 1 počty '!T19*'izol 1 ceny'!T19</f>
        <v>0</v>
      </c>
      <c r="U19" s="9">
        <f>'izol 1 počty '!U19*'izol 1 ceny'!U19</f>
        <v>0</v>
      </c>
      <c r="V19" s="9">
        <f>'izol 1 počty '!V19*'izol 1 ceny'!V19</f>
        <v>0</v>
      </c>
      <c r="W19" s="26">
        <f>'izol 1 počty '!W19*'izol 1 ceny'!W19</f>
        <v>0</v>
      </c>
      <c r="X19" s="111"/>
      <c r="Y19" s="9">
        <f t="shared" si="0"/>
        <v>0</v>
      </c>
    </row>
    <row r="20" spans="1:25" ht="18" customHeight="1" thickBot="1" x14ac:dyDescent="0.25">
      <c r="A20" s="21" t="s">
        <v>21</v>
      </c>
      <c r="B20" s="14" t="s">
        <v>131</v>
      </c>
      <c r="C20" s="9"/>
      <c r="D20" s="9"/>
      <c r="E20" s="9"/>
      <c r="F20" s="9"/>
      <c r="G20" s="9"/>
      <c r="H20" s="9"/>
      <c r="I20" s="9"/>
      <c r="J20" s="9">
        <f>'izol 1 počty '!J20*'izol 1 ceny'!J20</f>
        <v>0</v>
      </c>
      <c r="K20" s="9">
        <f>'izol 1 počty '!K20*'izol 1 ceny'!K20</f>
        <v>0</v>
      </c>
      <c r="L20" s="9">
        <f>'izol 1 počty '!L20*'izol 1 ceny'!L20</f>
        <v>0</v>
      </c>
      <c r="M20" s="9">
        <f>'izol 1 počty '!M20*'izol 1 ceny'!M20</f>
        <v>0</v>
      </c>
      <c r="N20" s="9">
        <f>'izol 1 počty '!N20*'izol 1 ceny'!N20</f>
        <v>0</v>
      </c>
      <c r="O20" s="9">
        <f>'izol 1 počty '!O20*'izol 1 ceny'!O20</f>
        <v>0</v>
      </c>
      <c r="P20" s="9">
        <f>'izol 1 počty '!P20*'izol 1 ceny'!P20</f>
        <v>0</v>
      </c>
      <c r="Q20" s="9">
        <f>'izol 1 počty '!Q20*'izol 1 ceny'!Q20</f>
        <v>0</v>
      </c>
      <c r="R20" s="9">
        <f>'izol 1 počty '!R20*'izol 1 ceny'!R20</f>
        <v>0</v>
      </c>
      <c r="S20" s="9">
        <f>'izol 1 počty '!S20*'izol 1 ceny'!S20</f>
        <v>0</v>
      </c>
      <c r="T20" s="9">
        <f>'izol 1 počty '!T20*'izol 1 ceny'!T20</f>
        <v>0</v>
      </c>
      <c r="U20" s="9">
        <f>'izol 1 počty '!U20*'izol 1 ceny'!U20</f>
        <v>0</v>
      </c>
      <c r="V20" s="9">
        <f>'izol 1 počty '!V20*'izol 1 ceny'!V20</f>
        <v>0</v>
      </c>
      <c r="W20" s="26">
        <f>'izol 1 počty '!W20*'izol 1 ceny'!W20</f>
        <v>0</v>
      </c>
      <c r="X20" s="111"/>
      <c r="Y20" s="9">
        <f t="shared" si="0"/>
        <v>0</v>
      </c>
    </row>
    <row r="21" spans="1:25" ht="18" customHeight="1" thickBot="1" x14ac:dyDescent="0.25">
      <c r="A21" s="21" t="s">
        <v>22</v>
      </c>
      <c r="B21" s="14" t="s">
        <v>131</v>
      </c>
      <c r="C21" s="9"/>
      <c r="D21" s="9"/>
      <c r="E21" s="9"/>
      <c r="F21" s="9"/>
      <c r="G21" s="9"/>
      <c r="H21" s="9"/>
      <c r="I21" s="9"/>
      <c r="J21" s="9"/>
      <c r="K21" s="9">
        <f>'izol 1 počty '!K21*'izol 1 ceny'!K21</f>
        <v>0</v>
      </c>
      <c r="L21" s="9">
        <f>'izol 1 počty '!L21*'izol 1 ceny'!L21</f>
        <v>0</v>
      </c>
      <c r="M21" s="9">
        <f>'izol 1 počty '!M21*'izol 1 ceny'!M21</f>
        <v>0</v>
      </c>
      <c r="N21" s="9">
        <f>'izol 1 počty '!N21*'izol 1 ceny'!N21</f>
        <v>0</v>
      </c>
      <c r="O21" s="9">
        <f>'izol 1 počty '!O21*'izol 1 ceny'!O21</f>
        <v>0</v>
      </c>
      <c r="P21" s="9">
        <f>'izol 1 počty '!P21*'izol 1 ceny'!P21</f>
        <v>0</v>
      </c>
      <c r="Q21" s="9">
        <f>'izol 1 počty '!Q21*'izol 1 ceny'!Q21</f>
        <v>0</v>
      </c>
      <c r="R21" s="9">
        <f>'izol 1 počty '!R21*'izol 1 ceny'!R21</f>
        <v>0</v>
      </c>
      <c r="S21" s="9">
        <f>'izol 1 počty '!S21*'izol 1 ceny'!S21</f>
        <v>0</v>
      </c>
      <c r="T21" s="9">
        <f>'izol 1 počty '!T21*'izol 1 ceny'!T21</f>
        <v>0</v>
      </c>
      <c r="U21" s="9">
        <f>'izol 1 počty '!U21*'izol 1 ceny'!U21</f>
        <v>0</v>
      </c>
      <c r="V21" s="9">
        <f>'izol 1 počty '!V21*'izol 1 ceny'!V21</f>
        <v>0</v>
      </c>
      <c r="W21" s="26">
        <f>'izol 1 počty '!W21*'izol 1 ceny'!W21</f>
        <v>0</v>
      </c>
      <c r="X21" s="111"/>
      <c r="Y21" s="9">
        <f t="shared" si="0"/>
        <v>0</v>
      </c>
    </row>
    <row r="22" spans="1:25" ht="18" customHeight="1" thickBot="1" x14ac:dyDescent="0.25">
      <c r="A22" s="21" t="s">
        <v>23</v>
      </c>
      <c r="B22" s="14" t="s">
        <v>131</v>
      </c>
      <c r="C22" s="9"/>
      <c r="D22" s="9"/>
      <c r="E22" s="9"/>
      <c r="F22" s="9"/>
      <c r="G22" s="9"/>
      <c r="H22" s="9"/>
      <c r="I22" s="9"/>
      <c r="J22" s="9"/>
      <c r="K22" s="9"/>
      <c r="L22" s="9">
        <f>'izol 1 počty '!L22*'izol 1 ceny'!L22</f>
        <v>0</v>
      </c>
      <c r="M22" s="9">
        <f>'izol 1 počty '!M22*'izol 1 ceny'!M22</f>
        <v>0</v>
      </c>
      <c r="N22" s="9">
        <f>'izol 1 počty '!N22*'izol 1 ceny'!N22</f>
        <v>0</v>
      </c>
      <c r="O22" s="9">
        <f>'izol 1 počty '!O22*'izol 1 ceny'!O22</f>
        <v>0</v>
      </c>
      <c r="P22" s="9">
        <f>'izol 1 počty '!P22*'izol 1 ceny'!P22</f>
        <v>0</v>
      </c>
      <c r="Q22" s="9">
        <f>'izol 1 počty '!Q22*'izol 1 ceny'!Q22</f>
        <v>0</v>
      </c>
      <c r="R22" s="9">
        <f>'izol 1 počty '!R22*'izol 1 ceny'!R22</f>
        <v>0</v>
      </c>
      <c r="S22" s="9">
        <f>'izol 1 počty '!S22*'izol 1 ceny'!S22</f>
        <v>0</v>
      </c>
      <c r="T22" s="9">
        <f>'izol 1 počty '!T22*'izol 1 ceny'!T22</f>
        <v>0</v>
      </c>
      <c r="U22" s="9">
        <f>'izol 1 počty '!U22*'izol 1 ceny'!U22</f>
        <v>0</v>
      </c>
      <c r="V22" s="9">
        <f>'izol 1 počty '!V22*'izol 1 ceny'!V22</f>
        <v>0</v>
      </c>
      <c r="W22" s="26">
        <f>'izol 1 počty '!W22*'izol 1 ceny'!W22</f>
        <v>0</v>
      </c>
      <c r="X22" s="111"/>
      <c r="Y22" s="9">
        <f t="shared" si="0"/>
        <v>0</v>
      </c>
    </row>
    <row r="23" spans="1:25" ht="18" customHeight="1" thickBot="1" x14ac:dyDescent="0.25">
      <c r="A23" s="21" t="s">
        <v>24</v>
      </c>
      <c r="B23" s="14" t="s">
        <v>131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>
        <f>'izol 1 počty '!M23*'izol 1 ceny'!M23</f>
        <v>0</v>
      </c>
      <c r="N23" s="9">
        <f>'izol 1 počty '!N23*'izol 1 ceny'!N23</f>
        <v>0</v>
      </c>
      <c r="O23" s="9">
        <f>'izol 1 počty '!O23*'izol 1 ceny'!O23</f>
        <v>0</v>
      </c>
      <c r="P23" s="9">
        <f>'izol 1 počty '!P23*'izol 1 ceny'!P23</f>
        <v>0</v>
      </c>
      <c r="Q23" s="9">
        <f>'izol 1 počty '!Q23*'izol 1 ceny'!Q23</f>
        <v>0</v>
      </c>
      <c r="R23" s="9">
        <f>'izol 1 počty '!R23*'izol 1 ceny'!R23</f>
        <v>0</v>
      </c>
      <c r="S23" s="9">
        <f>'izol 1 počty '!S23*'izol 1 ceny'!S23</f>
        <v>0</v>
      </c>
      <c r="T23" s="9">
        <f>'izol 1 počty '!T23*'izol 1 ceny'!T23</f>
        <v>0</v>
      </c>
      <c r="U23" s="9">
        <f>'izol 1 počty '!U23*'izol 1 ceny'!U23</f>
        <v>0</v>
      </c>
      <c r="V23" s="9">
        <f>'izol 1 počty '!V23*'izol 1 ceny'!V23</f>
        <v>0</v>
      </c>
      <c r="W23" s="26">
        <f>'izol 1 počty '!W23*'izol 1 ceny'!W23</f>
        <v>0</v>
      </c>
      <c r="X23" s="111"/>
      <c r="Y23" s="9">
        <f t="shared" si="0"/>
        <v>0</v>
      </c>
    </row>
    <row r="24" spans="1:25" ht="18" customHeight="1" thickBot="1" x14ac:dyDescent="0.25">
      <c r="A24" s="21" t="s">
        <v>25</v>
      </c>
      <c r="B24" s="14" t="s">
        <v>131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>'izol 1 počty '!N24*'izol 1 ceny'!N24</f>
        <v>0</v>
      </c>
      <c r="O24" s="9">
        <f>'izol 1 počty '!O24*'izol 1 ceny'!O24</f>
        <v>0</v>
      </c>
      <c r="P24" s="9">
        <f>'izol 1 počty '!P24*'izol 1 ceny'!P24</f>
        <v>0</v>
      </c>
      <c r="Q24" s="9">
        <f>'izol 1 počty '!Q24*'izol 1 ceny'!Q24</f>
        <v>0</v>
      </c>
      <c r="R24" s="9">
        <f>'izol 1 počty '!R24*'izol 1 ceny'!R24</f>
        <v>0</v>
      </c>
      <c r="S24" s="9">
        <f>'izol 1 počty '!S24*'izol 1 ceny'!S24</f>
        <v>0</v>
      </c>
      <c r="T24" s="9">
        <f>'izol 1 počty '!T24*'izol 1 ceny'!T24</f>
        <v>0</v>
      </c>
      <c r="U24" s="9">
        <f>'izol 1 počty '!U24*'izol 1 ceny'!U24</f>
        <v>0</v>
      </c>
      <c r="V24" s="9">
        <f>'izol 1 počty '!V24*'izol 1 ceny'!V24</f>
        <v>0</v>
      </c>
      <c r="W24" s="26">
        <f>'izol 1 počty '!W24*'izol 1 ceny'!W24</f>
        <v>0</v>
      </c>
      <c r="X24" s="111"/>
      <c r="Y24" s="9">
        <f t="shared" si="0"/>
        <v>0</v>
      </c>
    </row>
    <row r="25" spans="1:25" ht="18" customHeight="1" thickBot="1" x14ac:dyDescent="0.25">
      <c r="A25" s="21" t="s">
        <v>59</v>
      </c>
      <c r="B25" s="14" t="s">
        <v>131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f>'izol 1 počty '!O25*'izol 1 ceny'!O25</f>
        <v>0</v>
      </c>
      <c r="P25" s="9">
        <f>'izol 1 počty '!P25*'izol 1 ceny'!P25</f>
        <v>0</v>
      </c>
      <c r="Q25" s="9">
        <f>'izol 1 počty '!Q25*'izol 1 ceny'!Q25</f>
        <v>0</v>
      </c>
      <c r="R25" s="9">
        <f>'izol 1 počty '!R25*'izol 1 ceny'!R25</f>
        <v>0</v>
      </c>
      <c r="S25" s="9">
        <f>'izol 1 počty '!S25*'izol 1 ceny'!S25</f>
        <v>0</v>
      </c>
      <c r="T25" s="9">
        <f>'izol 1 počty '!T25*'izol 1 ceny'!T25</f>
        <v>0</v>
      </c>
      <c r="U25" s="9">
        <f>'izol 1 počty '!U25*'izol 1 ceny'!U25</f>
        <v>0</v>
      </c>
      <c r="V25" s="9">
        <f>'izol 1 počty '!V25*'izol 1 ceny'!V25</f>
        <v>0</v>
      </c>
      <c r="W25" s="26">
        <f>'izol 1 počty '!W25*'izol 1 ceny'!W25</f>
        <v>0</v>
      </c>
      <c r="X25" s="111"/>
      <c r="Y25" s="9">
        <f t="shared" si="0"/>
        <v>0</v>
      </c>
    </row>
    <row r="26" spans="1:25" ht="18" customHeight="1" thickBot="1" x14ac:dyDescent="0.25">
      <c r="A26" s="21" t="s">
        <v>60</v>
      </c>
      <c r="B26" s="14" t="s">
        <v>131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9">
        <f>'izol 1 počty '!P26*'izol 1 ceny'!P26</f>
        <v>0</v>
      </c>
      <c r="Q26" s="9">
        <f>'izol 1 počty '!Q26*'izol 1 ceny'!Q26</f>
        <v>0</v>
      </c>
      <c r="R26" s="9">
        <f>'izol 1 počty '!R26*'izol 1 ceny'!R26</f>
        <v>0</v>
      </c>
      <c r="S26" s="9">
        <f>'izol 1 počty '!S26*'izol 1 ceny'!S26</f>
        <v>0</v>
      </c>
      <c r="T26" s="9">
        <f>'izol 1 počty '!T26*'izol 1 ceny'!T26</f>
        <v>0</v>
      </c>
      <c r="U26" s="9">
        <f>'izol 1 počty '!U26*'izol 1 ceny'!U26</f>
        <v>0</v>
      </c>
      <c r="V26" s="9">
        <f>'izol 1 počty '!V26*'izol 1 ceny'!V26</f>
        <v>0</v>
      </c>
      <c r="W26" s="26">
        <f>'izol 1 počty '!W26*'izol 1 ceny'!W26</f>
        <v>0</v>
      </c>
      <c r="X26" s="111"/>
      <c r="Y26" s="9">
        <f t="shared" si="0"/>
        <v>0</v>
      </c>
    </row>
    <row r="27" spans="1:25" ht="18" customHeight="1" thickBot="1" x14ac:dyDescent="0.25">
      <c r="A27" s="21" t="s">
        <v>61</v>
      </c>
      <c r="B27" s="14" t="s">
        <v>131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9">
        <f>'izol 1 počty '!Q27*'izol 1 ceny'!Q27</f>
        <v>0</v>
      </c>
      <c r="R27" s="9">
        <f>'izol 1 počty '!R27*'izol 1 ceny'!R27</f>
        <v>0</v>
      </c>
      <c r="S27" s="9">
        <f>'izol 1 počty '!S27*'izol 1 ceny'!S27</f>
        <v>0</v>
      </c>
      <c r="T27" s="9">
        <f>'izol 1 počty '!T27*'izol 1 ceny'!T27</f>
        <v>0</v>
      </c>
      <c r="U27" s="9">
        <f>'izol 1 počty '!U27*'izol 1 ceny'!U27</f>
        <v>0</v>
      </c>
      <c r="V27" s="9">
        <f>'izol 1 počty '!V27*'izol 1 ceny'!V27</f>
        <v>0</v>
      </c>
      <c r="W27" s="26">
        <f>'izol 1 počty '!W27*'izol 1 ceny'!W27</f>
        <v>0</v>
      </c>
      <c r="X27" s="111"/>
      <c r="Y27" s="9">
        <f t="shared" si="0"/>
        <v>0</v>
      </c>
    </row>
    <row r="28" spans="1:25" ht="18" customHeight="1" thickBot="1" x14ac:dyDescent="0.25">
      <c r="A28" s="21" t="s">
        <v>62</v>
      </c>
      <c r="B28" s="14" t="s">
        <v>131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>
        <f>'izol 1 počty '!R28*'izol 1 ceny'!R28</f>
        <v>0</v>
      </c>
      <c r="S28" s="9">
        <f>'izol 1 počty '!S28*'izol 1 ceny'!S28</f>
        <v>0</v>
      </c>
      <c r="T28" s="9">
        <f>'izol 1 počty '!T28*'izol 1 ceny'!T28</f>
        <v>0</v>
      </c>
      <c r="U28" s="9">
        <f>'izol 1 počty '!U28*'izol 1 ceny'!U28</f>
        <v>0</v>
      </c>
      <c r="V28" s="9">
        <f>'izol 1 počty '!V28*'izol 1 ceny'!V28</f>
        <v>0</v>
      </c>
      <c r="W28" s="26">
        <f>'izol 1 počty '!W28*'izol 1 ceny'!W28</f>
        <v>0</v>
      </c>
      <c r="X28" s="111"/>
      <c r="Y28" s="9">
        <f t="shared" si="0"/>
        <v>0</v>
      </c>
    </row>
    <row r="29" spans="1:25" ht="18" customHeight="1" thickBot="1" x14ac:dyDescent="0.25">
      <c r="A29" s="21" t="s">
        <v>63</v>
      </c>
      <c r="B29" s="14" t="s">
        <v>131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9">
        <f>'izol 1 počty '!S29*'izol 1 ceny'!S29</f>
        <v>0</v>
      </c>
      <c r="T29" s="9">
        <f>'izol 1 počty '!T29*'izol 1 ceny'!T29</f>
        <v>0</v>
      </c>
      <c r="U29" s="9">
        <f>'izol 1 počty '!U29*'izol 1 ceny'!U29</f>
        <v>0</v>
      </c>
      <c r="V29" s="9">
        <f>'izol 1 počty '!V29*'izol 1 ceny'!V29</f>
        <v>0</v>
      </c>
      <c r="W29" s="26">
        <f>'izol 1 počty '!W29*'izol 1 ceny'!W29</f>
        <v>0</v>
      </c>
      <c r="X29" s="111"/>
      <c r="Y29" s="9">
        <f t="shared" si="0"/>
        <v>0</v>
      </c>
    </row>
    <row r="30" spans="1:25" ht="18" customHeight="1" thickBot="1" x14ac:dyDescent="0.25">
      <c r="A30" s="21" t="s">
        <v>64</v>
      </c>
      <c r="B30" s="14" t="s">
        <v>131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9">
        <f>'izol 1 počty '!T30*'izol 1 ceny'!T30</f>
        <v>0</v>
      </c>
      <c r="U30" s="9">
        <f>'izol 1 počty '!U30*'izol 1 ceny'!U30</f>
        <v>0</v>
      </c>
      <c r="V30" s="9">
        <f>'izol 1 počty '!V30*'izol 1 ceny'!V30</f>
        <v>0</v>
      </c>
      <c r="W30" s="26">
        <f>'izol 1 počty '!W30*'izol 1 ceny'!W30</f>
        <v>0</v>
      </c>
      <c r="X30" s="111"/>
      <c r="Y30" s="9">
        <f t="shared" si="0"/>
        <v>0</v>
      </c>
    </row>
    <row r="31" spans="1:25" ht="18" customHeight="1" thickBot="1" x14ac:dyDescent="0.25">
      <c r="A31" s="21" t="s">
        <v>65</v>
      </c>
      <c r="B31" s="14" t="s">
        <v>131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9">
        <f>'izol 1 počty '!U31*'izol 1 ceny'!U31</f>
        <v>0</v>
      </c>
      <c r="V31" s="9">
        <f>'izol 1 počty '!V31*'izol 1 ceny'!V31</f>
        <v>0</v>
      </c>
      <c r="W31" s="26">
        <f>'izol 1 počty '!W31*'izol 1 ceny'!W31</f>
        <v>0</v>
      </c>
      <c r="X31" s="111"/>
      <c r="Y31" s="9">
        <f t="shared" si="0"/>
        <v>0</v>
      </c>
    </row>
    <row r="32" spans="1:25" ht="18" customHeight="1" thickBot="1" x14ac:dyDescent="0.25">
      <c r="A32" s="467" t="s">
        <v>489</v>
      </c>
      <c r="B32" s="14" t="s">
        <v>131</v>
      </c>
      <c r="C32" s="9">
        <f>'izol 1 počty '!C32*'izol 1 ceny'!C32</f>
        <v>0</v>
      </c>
      <c r="D32" s="9">
        <f>'izol 1 počty '!D32*'izol 1 ceny'!D32</f>
        <v>0</v>
      </c>
      <c r="E32" s="9">
        <f>'izol 1 počty '!E32*'izol 1 ceny'!E32</f>
        <v>0</v>
      </c>
      <c r="F32" s="9">
        <f>'izol 1 počty '!F32*'izol 1 ceny'!F32</f>
        <v>0</v>
      </c>
      <c r="G32" s="9">
        <f>'izol 1 počty '!G32*'izol 1 ceny'!G32</f>
        <v>0</v>
      </c>
      <c r="H32" s="471" t="s">
        <v>26</v>
      </c>
      <c r="I32" s="471" t="s">
        <v>26</v>
      </c>
      <c r="J32" s="471" t="s">
        <v>26</v>
      </c>
      <c r="K32" s="471" t="s">
        <v>26</v>
      </c>
      <c r="L32" s="471" t="s">
        <v>26</v>
      </c>
      <c r="M32" s="471" t="s">
        <v>26</v>
      </c>
      <c r="N32" s="471" t="s">
        <v>26</v>
      </c>
      <c r="O32" s="471" t="s">
        <v>26</v>
      </c>
      <c r="P32" s="471" t="s">
        <v>26</v>
      </c>
      <c r="Q32" s="471" t="s">
        <v>26</v>
      </c>
      <c r="R32" s="471" t="s">
        <v>26</v>
      </c>
      <c r="S32" s="471" t="s">
        <v>26</v>
      </c>
      <c r="T32" s="471" t="s">
        <v>26</v>
      </c>
      <c r="U32" s="471" t="s">
        <v>26</v>
      </c>
      <c r="V32" s="471" t="s">
        <v>26</v>
      </c>
      <c r="W32" s="471" t="s">
        <v>26</v>
      </c>
      <c r="X32" s="111"/>
      <c r="Y32" s="9">
        <f t="shared" si="0"/>
        <v>0</v>
      </c>
    </row>
    <row r="33" spans="1:25" ht="18" customHeight="1" thickBot="1" x14ac:dyDescent="0.25">
      <c r="A33" s="467" t="s">
        <v>490</v>
      </c>
      <c r="B33" s="14" t="s">
        <v>131</v>
      </c>
      <c r="C33" s="9"/>
      <c r="D33" s="9">
        <f>'izol 1 počty '!D33*'izol 1 ceny'!D33</f>
        <v>0</v>
      </c>
      <c r="E33" s="9">
        <f>'izol 1 počty '!E33*'izol 1 ceny'!E33</f>
        <v>0</v>
      </c>
      <c r="F33" s="9">
        <f>'izol 1 počty '!F33*'izol 1 ceny'!F33</f>
        <v>0</v>
      </c>
      <c r="G33" s="9">
        <f>'izol 1 počty '!G33*'izol 1 ceny'!G33</f>
        <v>0</v>
      </c>
      <c r="H33" s="9">
        <f>'izol 1 počty '!H33*'izol 1 ceny'!H33</f>
        <v>0</v>
      </c>
      <c r="I33" s="471" t="s">
        <v>26</v>
      </c>
      <c r="J33" s="471" t="s">
        <v>26</v>
      </c>
      <c r="K33" s="471" t="s">
        <v>26</v>
      </c>
      <c r="L33" s="471" t="s">
        <v>26</v>
      </c>
      <c r="M33" s="471" t="s">
        <v>26</v>
      </c>
      <c r="N33" s="471" t="s">
        <v>26</v>
      </c>
      <c r="O33" s="471" t="s">
        <v>26</v>
      </c>
      <c r="P33" s="471" t="s">
        <v>26</v>
      </c>
      <c r="Q33" s="471" t="s">
        <v>26</v>
      </c>
      <c r="R33" s="471" t="s">
        <v>26</v>
      </c>
      <c r="S33" s="471" t="s">
        <v>26</v>
      </c>
      <c r="T33" s="471" t="s">
        <v>26</v>
      </c>
      <c r="U33" s="471" t="s">
        <v>26</v>
      </c>
      <c r="V33" s="471" t="s">
        <v>26</v>
      </c>
      <c r="W33" s="471" t="s">
        <v>26</v>
      </c>
      <c r="X33" s="111"/>
      <c r="Y33" s="9">
        <f>SUM(C33:W33)</f>
        <v>0</v>
      </c>
    </row>
    <row r="34" spans="1:25" ht="18" customHeight="1" thickBot="1" x14ac:dyDescent="0.25">
      <c r="A34" s="467" t="s">
        <v>491</v>
      </c>
      <c r="B34" s="14" t="s">
        <v>131</v>
      </c>
      <c r="C34" s="9"/>
      <c r="D34" s="9"/>
      <c r="E34" s="9">
        <f>'izol 1 počty '!E34*'izol 1 ceny'!E34</f>
        <v>0</v>
      </c>
      <c r="F34" s="9">
        <f>'izol 1 počty '!F34*'izol 1 ceny'!F34</f>
        <v>0</v>
      </c>
      <c r="G34" s="9">
        <f>'izol 1 počty '!G34*'izol 1 ceny'!G34</f>
        <v>0</v>
      </c>
      <c r="H34" s="9">
        <f>'izol 1 počty '!H34*'izol 1 ceny'!H34</f>
        <v>0</v>
      </c>
      <c r="I34" s="9">
        <f>'izol 1 počty '!I34*'izol 1 ceny'!I34</f>
        <v>0</v>
      </c>
      <c r="J34" s="471" t="s">
        <v>26</v>
      </c>
      <c r="K34" s="471" t="s">
        <v>26</v>
      </c>
      <c r="L34" s="471" t="s">
        <v>26</v>
      </c>
      <c r="M34" s="471" t="s">
        <v>26</v>
      </c>
      <c r="N34" s="471" t="s">
        <v>26</v>
      </c>
      <c r="O34" s="471" t="s">
        <v>26</v>
      </c>
      <c r="P34" s="471" t="s">
        <v>26</v>
      </c>
      <c r="Q34" s="471" t="s">
        <v>26</v>
      </c>
      <c r="R34" s="471" t="s">
        <v>26</v>
      </c>
      <c r="S34" s="471" t="s">
        <v>26</v>
      </c>
      <c r="T34" s="471" t="s">
        <v>26</v>
      </c>
      <c r="U34" s="471" t="s">
        <v>26</v>
      </c>
      <c r="V34" s="471" t="s">
        <v>26</v>
      </c>
      <c r="W34" s="471" t="s">
        <v>26</v>
      </c>
      <c r="X34" s="111"/>
      <c r="Y34" s="9">
        <f t="shared" si="0"/>
        <v>0</v>
      </c>
    </row>
    <row r="35" spans="1:25" ht="18" customHeight="1" thickBot="1" x14ac:dyDescent="0.25">
      <c r="A35" s="468" t="s">
        <v>492</v>
      </c>
      <c r="B35" s="14" t="s">
        <v>131</v>
      </c>
      <c r="C35" s="9"/>
      <c r="D35" s="9"/>
      <c r="E35" s="9"/>
      <c r="F35" s="9">
        <f>'izol 1 počty '!F35*'izol 1 ceny'!F35</f>
        <v>0</v>
      </c>
      <c r="G35" s="9">
        <f>'izol 1 počty '!G35*'izol 1 ceny'!G35</f>
        <v>0</v>
      </c>
      <c r="H35" s="9">
        <f>'izol 1 počty '!H35*'izol 1 ceny'!H35</f>
        <v>0</v>
      </c>
      <c r="I35" s="9">
        <f>'izol 1 počty '!I35*'izol 1 ceny'!I35</f>
        <v>0</v>
      </c>
      <c r="J35" s="9">
        <f>'izol 1 počty '!J35*'izol 1 ceny'!J35</f>
        <v>0</v>
      </c>
      <c r="K35" s="471" t="s">
        <v>26</v>
      </c>
      <c r="L35" s="471" t="s">
        <v>26</v>
      </c>
      <c r="M35" s="471" t="s">
        <v>26</v>
      </c>
      <c r="N35" s="471" t="s">
        <v>26</v>
      </c>
      <c r="O35" s="471" t="s">
        <v>26</v>
      </c>
      <c r="P35" s="471" t="s">
        <v>26</v>
      </c>
      <c r="Q35" s="471" t="s">
        <v>26</v>
      </c>
      <c r="R35" s="471" t="s">
        <v>26</v>
      </c>
      <c r="S35" s="471" t="s">
        <v>26</v>
      </c>
      <c r="T35" s="471" t="s">
        <v>26</v>
      </c>
      <c r="U35" s="471" t="s">
        <v>26</v>
      </c>
      <c r="V35" s="471" t="s">
        <v>26</v>
      </c>
      <c r="W35" s="471" t="s">
        <v>26</v>
      </c>
      <c r="X35" s="111"/>
      <c r="Y35" s="9">
        <f t="shared" si="0"/>
        <v>0</v>
      </c>
    </row>
    <row r="36" spans="1:25" ht="18" customHeight="1" thickBot="1" x14ac:dyDescent="0.25">
      <c r="A36" s="467" t="s">
        <v>493</v>
      </c>
      <c r="B36" s="14" t="s">
        <v>131</v>
      </c>
      <c r="C36" s="9"/>
      <c r="D36" s="9"/>
      <c r="E36" s="9"/>
      <c r="F36" s="9"/>
      <c r="G36" s="9">
        <f>'izol 1 počty '!G36*'izol 1 ceny'!G36</f>
        <v>0</v>
      </c>
      <c r="H36" s="9">
        <f>'izol 1 počty '!H36*'izol 1 ceny'!H36</f>
        <v>0</v>
      </c>
      <c r="I36" s="9">
        <f>'izol 1 počty '!I36*'izol 1 ceny'!I36</f>
        <v>0</v>
      </c>
      <c r="J36" s="9">
        <f>'izol 1 počty '!J36*'izol 1 ceny'!J36</f>
        <v>0</v>
      </c>
      <c r="K36" s="9">
        <f>'izol 1 počty '!K36*'izol 1 ceny'!K36</f>
        <v>0</v>
      </c>
      <c r="L36" s="471" t="s">
        <v>26</v>
      </c>
      <c r="M36" s="471" t="s">
        <v>26</v>
      </c>
      <c r="N36" s="471" t="s">
        <v>26</v>
      </c>
      <c r="O36" s="471" t="s">
        <v>26</v>
      </c>
      <c r="P36" s="471" t="s">
        <v>26</v>
      </c>
      <c r="Q36" s="471" t="s">
        <v>26</v>
      </c>
      <c r="R36" s="471" t="s">
        <v>26</v>
      </c>
      <c r="S36" s="471" t="s">
        <v>26</v>
      </c>
      <c r="T36" s="471" t="s">
        <v>26</v>
      </c>
      <c r="U36" s="471" t="s">
        <v>26</v>
      </c>
      <c r="V36" s="471" t="s">
        <v>26</v>
      </c>
      <c r="W36" s="471" t="s">
        <v>26</v>
      </c>
      <c r="X36" s="111"/>
      <c r="Y36" s="9">
        <f t="shared" si="0"/>
        <v>0</v>
      </c>
    </row>
    <row r="37" spans="1:25" ht="18" customHeight="1" thickBot="1" x14ac:dyDescent="0.25">
      <c r="A37" s="468" t="s">
        <v>494</v>
      </c>
      <c r="B37" s="14" t="s">
        <v>131</v>
      </c>
      <c r="C37" s="9"/>
      <c r="D37" s="9"/>
      <c r="E37" s="9"/>
      <c r="F37" s="9"/>
      <c r="G37" s="9"/>
      <c r="H37" s="9">
        <f>'izol 1 počty '!H37*'izol 1 ceny'!H37</f>
        <v>0</v>
      </c>
      <c r="I37" s="9">
        <f>'izol 1 počty '!I37*'izol 1 ceny'!I37</f>
        <v>0</v>
      </c>
      <c r="J37" s="9">
        <f>'izol 1 počty '!J37*'izol 1 ceny'!J37</f>
        <v>0</v>
      </c>
      <c r="K37" s="9">
        <f>'izol 1 počty '!K37*'izol 1 ceny'!K37</f>
        <v>0</v>
      </c>
      <c r="L37" s="471" t="s">
        <v>26</v>
      </c>
      <c r="M37" s="471" t="s">
        <v>26</v>
      </c>
      <c r="N37" s="471" t="s">
        <v>26</v>
      </c>
      <c r="O37" s="471" t="s">
        <v>26</v>
      </c>
      <c r="P37" s="471" t="s">
        <v>26</v>
      </c>
      <c r="Q37" s="471" t="s">
        <v>26</v>
      </c>
      <c r="R37" s="471" t="s">
        <v>26</v>
      </c>
      <c r="S37" s="471" t="s">
        <v>26</v>
      </c>
      <c r="T37" s="471" t="s">
        <v>26</v>
      </c>
      <c r="U37" s="471" t="s">
        <v>26</v>
      </c>
      <c r="V37" s="471" t="s">
        <v>26</v>
      </c>
      <c r="W37" s="471" t="s">
        <v>26</v>
      </c>
      <c r="X37" s="111"/>
      <c r="Y37" s="9">
        <f t="shared" si="0"/>
        <v>0</v>
      </c>
    </row>
    <row r="38" spans="1:25" ht="18" customHeight="1" thickBot="1" x14ac:dyDescent="0.25">
      <c r="A38" s="468" t="s">
        <v>495</v>
      </c>
      <c r="B38" s="14" t="s">
        <v>131</v>
      </c>
      <c r="C38" s="9"/>
      <c r="D38" s="9"/>
      <c r="E38" s="9"/>
      <c r="F38" s="9"/>
      <c r="G38" s="9"/>
      <c r="H38" s="9"/>
      <c r="I38" s="9">
        <f>'izol 1 počty '!I38*'izol 1 ceny'!I38</f>
        <v>0</v>
      </c>
      <c r="J38" s="9">
        <f>'izol 1 počty '!J38*'izol 1 ceny'!J38</f>
        <v>0</v>
      </c>
      <c r="K38" s="9">
        <f>'izol 1 počty '!K38*'izol 1 ceny'!K38</f>
        <v>0</v>
      </c>
      <c r="L38" s="9">
        <f>'izol 1 počty '!L38*'izol 1 ceny'!L38</f>
        <v>0</v>
      </c>
      <c r="M38" s="9">
        <f>'izol 1 počty '!M38*'izol 1 ceny'!M38</f>
        <v>0</v>
      </c>
      <c r="N38" s="471" t="s">
        <v>26</v>
      </c>
      <c r="O38" s="471" t="s">
        <v>26</v>
      </c>
      <c r="P38" s="471" t="s">
        <v>26</v>
      </c>
      <c r="Q38" s="471" t="s">
        <v>26</v>
      </c>
      <c r="R38" s="471" t="s">
        <v>26</v>
      </c>
      <c r="S38" s="471" t="s">
        <v>26</v>
      </c>
      <c r="T38" s="471" t="s">
        <v>26</v>
      </c>
      <c r="U38" s="471" t="s">
        <v>26</v>
      </c>
      <c r="V38" s="471" t="s">
        <v>26</v>
      </c>
      <c r="W38" s="471" t="s">
        <v>26</v>
      </c>
      <c r="X38" s="111"/>
      <c r="Y38" s="9">
        <f t="shared" si="0"/>
        <v>0</v>
      </c>
    </row>
    <row r="39" spans="1:25" ht="18" customHeight="1" thickBot="1" x14ac:dyDescent="0.25">
      <c r="A39" s="467" t="s">
        <v>496</v>
      </c>
      <c r="B39" s="14" t="s">
        <v>131</v>
      </c>
      <c r="C39" s="9"/>
      <c r="D39" s="9"/>
      <c r="E39" s="9"/>
      <c r="F39" s="9"/>
      <c r="G39" s="9"/>
      <c r="H39" s="9"/>
      <c r="I39" s="9"/>
      <c r="J39" s="9">
        <f>'izol 1 počty '!J39*'izol 1 ceny'!J39</f>
        <v>0</v>
      </c>
      <c r="K39" s="9">
        <f>'izol 1 počty '!K39*'izol 1 ceny'!K39</f>
        <v>0</v>
      </c>
      <c r="L39" s="9">
        <f>'izol 1 počty '!L39*'izol 1 ceny'!L39</f>
        <v>0</v>
      </c>
      <c r="M39" s="9">
        <f>'izol 1 počty '!M39*'izol 1 ceny'!M39</f>
        <v>0</v>
      </c>
      <c r="N39" s="471" t="s">
        <v>26</v>
      </c>
      <c r="O39" s="471" t="s">
        <v>26</v>
      </c>
      <c r="P39" s="471" t="s">
        <v>26</v>
      </c>
      <c r="Q39" s="471" t="s">
        <v>26</v>
      </c>
      <c r="R39" s="471" t="s">
        <v>26</v>
      </c>
      <c r="S39" s="471" t="s">
        <v>26</v>
      </c>
      <c r="T39" s="471" t="s">
        <v>26</v>
      </c>
      <c r="U39" s="471" t="s">
        <v>26</v>
      </c>
      <c r="V39" s="471" t="s">
        <v>26</v>
      </c>
      <c r="W39" s="471" t="s">
        <v>26</v>
      </c>
      <c r="X39" s="111"/>
      <c r="Y39" s="9">
        <f t="shared" si="0"/>
        <v>0</v>
      </c>
    </row>
    <row r="40" spans="1:25" ht="18" customHeight="1" thickBot="1" x14ac:dyDescent="0.25">
      <c r="A40" s="467" t="s">
        <v>497</v>
      </c>
      <c r="B40" s="14" t="s">
        <v>131</v>
      </c>
      <c r="C40" s="9"/>
      <c r="D40" s="9"/>
      <c r="E40" s="9"/>
      <c r="F40" s="9"/>
      <c r="G40" s="9"/>
      <c r="H40" s="9"/>
      <c r="I40" s="9"/>
      <c r="J40" s="9"/>
      <c r="K40" s="9">
        <f>'izol 1 počty '!K40*'izol 1 ceny'!K40</f>
        <v>0</v>
      </c>
      <c r="L40" s="9">
        <f>'izol 1 počty '!L40*'izol 1 ceny'!L40</f>
        <v>0</v>
      </c>
      <c r="M40" s="9">
        <f>'izol 1 počty '!M40*'izol 1 ceny'!M40</f>
        <v>0</v>
      </c>
      <c r="N40" s="9">
        <f>'izol 1 počty '!N40*'izol 1 ceny'!N40</f>
        <v>0</v>
      </c>
      <c r="O40" s="9">
        <f>'izol 1 počty '!O40*'izol 1 ceny'!O40</f>
        <v>0</v>
      </c>
      <c r="P40" s="9">
        <f>'izol 1 počty '!P40*'izol 1 ceny'!P40</f>
        <v>0</v>
      </c>
      <c r="Q40" s="471" t="s">
        <v>26</v>
      </c>
      <c r="R40" s="471" t="s">
        <v>26</v>
      </c>
      <c r="S40" s="471" t="s">
        <v>26</v>
      </c>
      <c r="T40" s="471" t="s">
        <v>26</v>
      </c>
      <c r="U40" s="471" t="s">
        <v>26</v>
      </c>
      <c r="V40" s="471" t="s">
        <v>26</v>
      </c>
      <c r="W40" s="471" t="s">
        <v>26</v>
      </c>
      <c r="X40" s="111"/>
      <c r="Y40" s="9">
        <f t="shared" si="0"/>
        <v>0</v>
      </c>
    </row>
    <row r="41" spans="1:25" ht="18" customHeight="1" thickBot="1" x14ac:dyDescent="0.25">
      <c r="A41" s="467" t="s">
        <v>498</v>
      </c>
      <c r="B41" s="14" t="s">
        <v>131</v>
      </c>
      <c r="C41" s="9"/>
      <c r="D41" s="9"/>
      <c r="E41" s="9"/>
      <c r="F41" s="9"/>
      <c r="G41" s="9"/>
      <c r="H41" s="9"/>
      <c r="I41" s="9"/>
      <c r="J41" s="9"/>
      <c r="K41" s="9"/>
      <c r="L41" s="9">
        <f>'izol 1 počty '!L41*'izol 1 ceny'!L41</f>
        <v>0</v>
      </c>
      <c r="M41" s="9">
        <f>'izol 1 počty '!M41*'izol 1 ceny'!M41</f>
        <v>0</v>
      </c>
      <c r="N41" s="9">
        <f>'izol 1 počty '!N41*'izol 1 ceny'!N41</f>
        <v>0</v>
      </c>
      <c r="O41" s="9">
        <f>'izol 1 počty '!O41*'izol 1 ceny'!O41</f>
        <v>0</v>
      </c>
      <c r="P41" s="9">
        <f>'izol 1 počty '!P41*'izol 1 ceny'!P41</f>
        <v>0</v>
      </c>
      <c r="Q41" s="9">
        <f>'izol 1 počty '!Q41*'izol 1 ceny'!Q41</f>
        <v>0</v>
      </c>
      <c r="R41" s="471" t="s">
        <v>26</v>
      </c>
      <c r="S41" s="471" t="s">
        <v>26</v>
      </c>
      <c r="T41" s="471" t="s">
        <v>26</v>
      </c>
      <c r="U41" s="471" t="s">
        <v>26</v>
      </c>
      <c r="V41" s="471" t="s">
        <v>26</v>
      </c>
      <c r="W41" s="471" t="s">
        <v>26</v>
      </c>
      <c r="X41" s="111"/>
      <c r="Y41" s="9">
        <f t="shared" si="0"/>
        <v>0</v>
      </c>
    </row>
    <row r="42" spans="1:25" ht="18" customHeight="1" thickBot="1" x14ac:dyDescent="0.25">
      <c r="A42" s="467" t="s">
        <v>499</v>
      </c>
      <c r="B42" s="14" t="s">
        <v>131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>
        <f>'izol 1 počty '!M42*'izol 1 ceny'!M42</f>
        <v>0</v>
      </c>
      <c r="N42" s="9">
        <f>'izol 1 počty '!N42*'izol 1 ceny'!N42</f>
        <v>0</v>
      </c>
      <c r="O42" s="9">
        <f>'izol 1 počty '!O42*'izol 1 ceny'!O42</f>
        <v>0</v>
      </c>
      <c r="P42" s="9">
        <f>'izol 1 počty '!P42*'izol 1 ceny'!P42</f>
        <v>0</v>
      </c>
      <c r="Q42" s="9">
        <f>'izol 1 počty '!Q42*'izol 1 ceny'!Q42</f>
        <v>0</v>
      </c>
      <c r="R42" s="9">
        <f>'izol 1 počty '!R42*'izol 1 ceny'!R42</f>
        <v>0</v>
      </c>
      <c r="S42" s="9">
        <f>'izol 1 počty '!S42*'izol 1 ceny'!S42</f>
        <v>0</v>
      </c>
      <c r="T42" s="471" t="s">
        <v>26</v>
      </c>
      <c r="U42" s="471" t="s">
        <v>26</v>
      </c>
      <c r="V42" s="471" t="s">
        <v>26</v>
      </c>
      <c r="W42" s="471" t="s">
        <v>26</v>
      </c>
      <c r="X42" s="111"/>
      <c r="Y42" s="9">
        <f t="shared" si="0"/>
        <v>0</v>
      </c>
    </row>
    <row r="43" spans="1:25" ht="18" customHeight="1" thickBot="1" x14ac:dyDescent="0.25">
      <c r="A43" s="467" t="s">
        <v>500</v>
      </c>
      <c r="B43" s="14" t="s">
        <v>131</v>
      </c>
      <c r="C43" s="9">
        <f>'izol 1 počty '!C43*'izol 1 ceny'!C43</f>
        <v>0</v>
      </c>
      <c r="D43" s="9">
        <f>'izol 1 počty '!D43*'izol 1 ceny'!D43</f>
        <v>0</v>
      </c>
      <c r="E43" s="9">
        <f>'izol 1 počty '!E43*'izol 1 ceny'!E43</f>
        <v>0</v>
      </c>
      <c r="F43" s="9">
        <f>'izol 1 počty '!F43*'izol 1 ceny'!F43</f>
        <v>0</v>
      </c>
      <c r="G43" s="9">
        <f>'izol 1 počty '!G43*'izol 1 ceny'!G43</f>
        <v>0</v>
      </c>
      <c r="H43" s="471" t="s">
        <v>26</v>
      </c>
      <c r="I43" s="471" t="s">
        <v>26</v>
      </c>
      <c r="J43" s="471" t="s">
        <v>26</v>
      </c>
      <c r="K43" s="471" t="s">
        <v>26</v>
      </c>
      <c r="L43" s="471" t="s">
        <v>26</v>
      </c>
      <c r="M43" s="471" t="s">
        <v>26</v>
      </c>
      <c r="N43" s="471" t="s">
        <v>26</v>
      </c>
      <c r="O43" s="471" t="s">
        <v>26</v>
      </c>
      <c r="P43" s="471" t="s">
        <v>26</v>
      </c>
      <c r="Q43" s="471" t="s">
        <v>26</v>
      </c>
      <c r="R43" s="471" t="s">
        <v>26</v>
      </c>
      <c r="S43" s="471" t="s">
        <v>26</v>
      </c>
      <c r="T43" s="471" t="s">
        <v>26</v>
      </c>
      <c r="U43" s="471" t="s">
        <v>26</v>
      </c>
      <c r="V43" s="471" t="s">
        <v>26</v>
      </c>
      <c r="W43" s="471" t="s">
        <v>26</v>
      </c>
      <c r="X43" s="111"/>
      <c r="Y43" s="9">
        <f t="shared" ref="Y43:Y64" si="1">SUM(C43:W43)</f>
        <v>0</v>
      </c>
    </row>
    <row r="44" spans="1:25" ht="18" customHeight="1" thickBot="1" x14ac:dyDescent="0.25">
      <c r="A44" s="467" t="s">
        <v>501</v>
      </c>
      <c r="B44" s="14" t="s">
        <v>131</v>
      </c>
      <c r="C44" s="9"/>
      <c r="D44" s="9">
        <f>'izol 1 počty '!D44*'izol 1 ceny'!D44</f>
        <v>0</v>
      </c>
      <c r="E44" s="9">
        <f>'izol 1 počty '!E44*'izol 1 ceny'!E44</f>
        <v>0</v>
      </c>
      <c r="F44" s="9">
        <f>'izol 1 počty '!F44*'izol 1 ceny'!F44</f>
        <v>0</v>
      </c>
      <c r="G44" s="9">
        <f>'izol 1 počty '!G44*'izol 1 ceny'!G44</f>
        <v>0</v>
      </c>
      <c r="H44" s="9">
        <f>'izol 1 počty '!H44*'izol 1 ceny'!H44</f>
        <v>0</v>
      </c>
      <c r="I44" s="471" t="s">
        <v>26</v>
      </c>
      <c r="J44" s="471" t="s">
        <v>26</v>
      </c>
      <c r="K44" s="471" t="s">
        <v>26</v>
      </c>
      <c r="L44" s="471" t="s">
        <v>26</v>
      </c>
      <c r="M44" s="471" t="s">
        <v>26</v>
      </c>
      <c r="N44" s="471" t="s">
        <v>26</v>
      </c>
      <c r="O44" s="471" t="s">
        <v>26</v>
      </c>
      <c r="P44" s="471" t="s">
        <v>26</v>
      </c>
      <c r="Q44" s="471" t="s">
        <v>26</v>
      </c>
      <c r="R44" s="471" t="s">
        <v>26</v>
      </c>
      <c r="S44" s="471" t="s">
        <v>26</v>
      </c>
      <c r="T44" s="471" t="s">
        <v>26</v>
      </c>
      <c r="U44" s="471" t="s">
        <v>26</v>
      </c>
      <c r="V44" s="471" t="s">
        <v>26</v>
      </c>
      <c r="W44" s="471" t="s">
        <v>26</v>
      </c>
      <c r="X44" s="111"/>
      <c r="Y44" s="9">
        <f t="shared" si="1"/>
        <v>0</v>
      </c>
    </row>
    <row r="45" spans="1:25" ht="18" customHeight="1" thickBot="1" x14ac:dyDescent="0.25">
      <c r="A45" s="467" t="s">
        <v>502</v>
      </c>
      <c r="B45" s="14" t="s">
        <v>131</v>
      </c>
      <c r="C45" s="9"/>
      <c r="D45" s="9"/>
      <c r="E45" s="9">
        <f>'izol 1 počty '!E45*'izol 1 ceny'!E45</f>
        <v>0</v>
      </c>
      <c r="F45" s="9">
        <f>'izol 1 počty '!F45*'izol 1 ceny'!F45</f>
        <v>0</v>
      </c>
      <c r="G45" s="9">
        <f>'izol 1 počty '!G45*'izol 1 ceny'!G45</f>
        <v>0</v>
      </c>
      <c r="H45" s="9">
        <f>'izol 1 počty '!H45*'izol 1 ceny'!H45</f>
        <v>0</v>
      </c>
      <c r="I45" s="9">
        <f>'izol 1 počty '!I45*'izol 1 ceny'!I45</f>
        <v>0</v>
      </c>
      <c r="J45" s="471" t="s">
        <v>26</v>
      </c>
      <c r="K45" s="471" t="s">
        <v>26</v>
      </c>
      <c r="L45" s="471" t="s">
        <v>26</v>
      </c>
      <c r="M45" s="471" t="s">
        <v>26</v>
      </c>
      <c r="N45" s="471" t="s">
        <v>26</v>
      </c>
      <c r="O45" s="471" t="s">
        <v>26</v>
      </c>
      <c r="P45" s="471" t="s">
        <v>26</v>
      </c>
      <c r="Q45" s="471" t="s">
        <v>26</v>
      </c>
      <c r="R45" s="471" t="s">
        <v>26</v>
      </c>
      <c r="S45" s="471" t="s">
        <v>26</v>
      </c>
      <c r="T45" s="471" t="s">
        <v>26</v>
      </c>
      <c r="U45" s="471" t="s">
        <v>26</v>
      </c>
      <c r="V45" s="471" t="s">
        <v>26</v>
      </c>
      <c r="W45" s="471" t="s">
        <v>26</v>
      </c>
      <c r="X45" s="111"/>
      <c r="Y45" s="9">
        <f t="shared" si="1"/>
        <v>0</v>
      </c>
    </row>
    <row r="46" spans="1:25" ht="18" customHeight="1" thickBot="1" x14ac:dyDescent="0.25">
      <c r="A46" s="468" t="s">
        <v>503</v>
      </c>
      <c r="B46" s="14" t="s">
        <v>131</v>
      </c>
      <c r="C46" s="9"/>
      <c r="D46" s="9"/>
      <c r="E46" s="9"/>
      <c r="F46" s="9">
        <f>'izol 1 počty '!F46*'izol 1 ceny'!F46</f>
        <v>0</v>
      </c>
      <c r="G46" s="9">
        <f>'izol 1 počty '!G46*'izol 1 ceny'!G46</f>
        <v>0</v>
      </c>
      <c r="H46" s="9">
        <f>'izol 1 počty '!H46*'izol 1 ceny'!H46</f>
        <v>0</v>
      </c>
      <c r="I46" s="9">
        <f>'izol 1 počty '!I46*'izol 1 ceny'!I46</f>
        <v>0</v>
      </c>
      <c r="J46" s="9">
        <f>'izol 1 počty '!J46*'izol 1 ceny'!J46</f>
        <v>0</v>
      </c>
      <c r="K46" s="471" t="s">
        <v>26</v>
      </c>
      <c r="L46" s="471" t="s">
        <v>26</v>
      </c>
      <c r="M46" s="471" t="s">
        <v>26</v>
      </c>
      <c r="N46" s="471" t="s">
        <v>26</v>
      </c>
      <c r="O46" s="471" t="s">
        <v>26</v>
      </c>
      <c r="P46" s="471" t="s">
        <v>26</v>
      </c>
      <c r="Q46" s="471" t="s">
        <v>26</v>
      </c>
      <c r="R46" s="471" t="s">
        <v>26</v>
      </c>
      <c r="S46" s="471" t="s">
        <v>26</v>
      </c>
      <c r="T46" s="471" t="s">
        <v>26</v>
      </c>
      <c r="U46" s="471" t="s">
        <v>26</v>
      </c>
      <c r="V46" s="471" t="s">
        <v>26</v>
      </c>
      <c r="W46" s="471" t="s">
        <v>26</v>
      </c>
      <c r="X46" s="111"/>
      <c r="Y46" s="9">
        <f t="shared" si="1"/>
        <v>0</v>
      </c>
    </row>
    <row r="47" spans="1:25" ht="18" customHeight="1" thickBot="1" x14ac:dyDescent="0.25">
      <c r="A47" s="467" t="s">
        <v>504</v>
      </c>
      <c r="B47" s="14" t="s">
        <v>131</v>
      </c>
      <c r="C47" s="9"/>
      <c r="D47" s="9"/>
      <c r="E47" s="9"/>
      <c r="F47" s="9"/>
      <c r="G47" s="9">
        <f>'izol 1 počty '!G47*'izol 1 ceny'!G47</f>
        <v>0</v>
      </c>
      <c r="H47" s="9">
        <f>'izol 1 počty '!H47*'izol 1 ceny'!H47</f>
        <v>0</v>
      </c>
      <c r="I47" s="9">
        <f>'izol 1 počty '!I47*'izol 1 ceny'!I47</f>
        <v>0</v>
      </c>
      <c r="J47" s="9">
        <f>'izol 1 počty '!J47*'izol 1 ceny'!J47</f>
        <v>0</v>
      </c>
      <c r="K47" s="9">
        <f>'izol 1 počty '!K47*'izol 1 ceny'!K47</f>
        <v>0</v>
      </c>
      <c r="L47" s="471" t="s">
        <v>26</v>
      </c>
      <c r="M47" s="471" t="s">
        <v>26</v>
      </c>
      <c r="N47" s="471" t="s">
        <v>26</v>
      </c>
      <c r="O47" s="471" t="s">
        <v>26</v>
      </c>
      <c r="P47" s="471" t="s">
        <v>26</v>
      </c>
      <c r="Q47" s="471" t="s">
        <v>26</v>
      </c>
      <c r="R47" s="471" t="s">
        <v>26</v>
      </c>
      <c r="S47" s="471" t="s">
        <v>26</v>
      </c>
      <c r="T47" s="471" t="s">
        <v>26</v>
      </c>
      <c r="U47" s="471" t="s">
        <v>26</v>
      </c>
      <c r="V47" s="471" t="s">
        <v>26</v>
      </c>
      <c r="W47" s="471" t="s">
        <v>26</v>
      </c>
      <c r="X47" s="111"/>
      <c r="Y47" s="9">
        <f t="shared" si="1"/>
        <v>0</v>
      </c>
    </row>
    <row r="48" spans="1:25" ht="18" customHeight="1" thickBot="1" x14ac:dyDescent="0.25">
      <c r="A48" s="468" t="s">
        <v>505</v>
      </c>
      <c r="B48" s="14" t="s">
        <v>131</v>
      </c>
      <c r="C48" s="9"/>
      <c r="D48" s="9"/>
      <c r="E48" s="9"/>
      <c r="F48" s="9"/>
      <c r="G48" s="9"/>
      <c r="H48" s="9">
        <f>'izol 1 počty '!H48*'izol 1 ceny'!H48</f>
        <v>0</v>
      </c>
      <c r="I48" s="9">
        <f>'izol 1 počty '!I48*'izol 1 ceny'!I48</f>
        <v>0</v>
      </c>
      <c r="J48" s="9">
        <f>'izol 1 počty '!J48*'izol 1 ceny'!J48</f>
        <v>0</v>
      </c>
      <c r="K48" s="9">
        <f>'izol 1 počty '!K48*'izol 1 ceny'!K48</f>
        <v>0</v>
      </c>
      <c r="L48" s="471" t="s">
        <v>26</v>
      </c>
      <c r="M48" s="471" t="s">
        <v>26</v>
      </c>
      <c r="N48" s="471" t="s">
        <v>26</v>
      </c>
      <c r="O48" s="471" t="s">
        <v>26</v>
      </c>
      <c r="P48" s="471" t="s">
        <v>26</v>
      </c>
      <c r="Q48" s="471" t="s">
        <v>26</v>
      </c>
      <c r="R48" s="471" t="s">
        <v>26</v>
      </c>
      <c r="S48" s="471" t="s">
        <v>26</v>
      </c>
      <c r="T48" s="471" t="s">
        <v>26</v>
      </c>
      <c r="U48" s="471" t="s">
        <v>26</v>
      </c>
      <c r="V48" s="471" t="s">
        <v>26</v>
      </c>
      <c r="W48" s="471" t="s">
        <v>26</v>
      </c>
      <c r="X48" s="111"/>
      <c r="Y48" s="9">
        <f t="shared" si="1"/>
        <v>0</v>
      </c>
    </row>
    <row r="49" spans="1:25" ht="18" customHeight="1" thickBot="1" x14ac:dyDescent="0.25">
      <c r="A49" s="468" t="s">
        <v>506</v>
      </c>
      <c r="B49" s="14" t="s">
        <v>131</v>
      </c>
      <c r="C49" s="9"/>
      <c r="D49" s="9"/>
      <c r="E49" s="9"/>
      <c r="F49" s="9"/>
      <c r="G49" s="9"/>
      <c r="H49" s="9"/>
      <c r="I49" s="9">
        <f>'izol 1 počty '!I49*'izol 1 ceny'!I49</f>
        <v>0</v>
      </c>
      <c r="J49" s="9">
        <f>'izol 1 počty '!J49*'izol 1 ceny'!J49</f>
        <v>0</v>
      </c>
      <c r="K49" s="9">
        <f>'izol 1 počty '!K49*'izol 1 ceny'!K49</f>
        <v>0</v>
      </c>
      <c r="L49" s="9">
        <f>'izol 1 počty '!L49*'izol 1 ceny'!L49</f>
        <v>0</v>
      </c>
      <c r="M49" s="9">
        <f>'izol 1 počty '!M49*'izol 1 ceny'!M49</f>
        <v>0</v>
      </c>
      <c r="N49" s="471" t="s">
        <v>26</v>
      </c>
      <c r="O49" s="471" t="s">
        <v>26</v>
      </c>
      <c r="P49" s="471" t="s">
        <v>26</v>
      </c>
      <c r="Q49" s="471" t="s">
        <v>26</v>
      </c>
      <c r="R49" s="471" t="s">
        <v>26</v>
      </c>
      <c r="S49" s="471" t="s">
        <v>26</v>
      </c>
      <c r="T49" s="471" t="s">
        <v>26</v>
      </c>
      <c r="U49" s="471" t="s">
        <v>26</v>
      </c>
      <c r="V49" s="471" t="s">
        <v>26</v>
      </c>
      <c r="W49" s="471" t="s">
        <v>26</v>
      </c>
      <c r="X49" s="111"/>
      <c r="Y49" s="9">
        <f t="shared" si="1"/>
        <v>0</v>
      </c>
    </row>
    <row r="50" spans="1:25" ht="18" customHeight="1" thickBot="1" x14ac:dyDescent="0.25">
      <c r="A50" s="467" t="s">
        <v>507</v>
      </c>
      <c r="B50" s="14" t="s">
        <v>131</v>
      </c>
      <c r="C50" s="9"/>
      <c r="D50" s="9"/>
      <c r="E50" s="9"/>
      <c r="F50" s="9"/>
      <c r="G50" s="9"/>
      <c r="H50" s="9"/>
      <c r="I50" s="9"/>
      <c r="J50" s="9">
        <f>'izol 1 počty '!J50*'izol 1 ceny'!J50</f>
        <v>0</v>
      </c>
      <c r="K50" s="9">
        <f>'izol 1 počty '!K50*'izol 1 ceny'!K50</f>
        <v>0</v>
      </c>
      <c r="L50" s="9">
        <f>'izol 1 počty '!L50*'izol 1 ceny'!L50</f>
        <v>0</v>
      </c>
      <c r="M50" s="9">
        <f>'izol 1 počty '!M50*'izol 1 ceny'!M50</f>
        <v>0</v>
      </c>
      <c r="N50" s="471" t="s">
        <v>26</v>
      </c>
      <c r="O50" s="471" t="s">
        <v>26</v>
      </c>
      <c r="P50" s="471" t="s">
        <v>26</v>
      </c>
      <c r="Q50" s="471" t="s">
        <v>26</v>
      </c>
      <c r="R50" s="471" t="s">
        <v>26</v>
      </c>
      <c r="S50" s="471" t="s">
        <v>26</v>
      </c>
      <c r="T50" s="471" t="s">
        <v>26</v>
      </c>
      <c r="U50" s="471" t="s">
        <v>26</v>
      </c>
      <c r="V50" s="471" t="s">
        <v>26</v>
      </c>
      <c r="W50" s="471" t="s">
        <v>26</v>
      </c>
      <c r="X50" s="111"/>
      <c r="Y50" s="9">
        <f t="shared" si="1"/>
        <v>0</v>
      </c>
    </row>
    <row r="51" spans="1:25" ht="18" customHeight="1" thickBot="1" x14ac:dyDescent="0.25">
      <c r="A51" s="467" t="s">
        <v>508</v>
      </c>
      <c r="B51" s="14" t="s">
        <v>131</v>
      </c>
      <c r="C51" s="9"/>
      <c r="D51" s="9"/>
      <c r="E51" s="9"/>
      <c r="F51" s="9"/>
      <c r="G51" s="9"/>
      <c r="H51" s="9"/>
      <c r="I51" s="9"/>
      <c r="J51" s="9"/>
      <c r="K51" s="9">
        <f>'izol 1 počty '!K51*'izol 1 ceny'!K51</f>
        <v>0</v>
      </c>
      <c r="L51" s="9">
        <f>'izol 1 počty '!L51*'izol 1 ceny'!L51</f>
        <v>0</v>
      </c>
      <c r="M51" s="9">
        <f>'izol 1 počty '!M51*'izol 1 ceny'!M51</f>
        <v>0</v>
      </c>
      <c r="N51" s="9">
        <f>'izol 1 počty '!N51*'izol 1 ceny'!N51</f>
        <v>0</v>
      </c>
      <c r="O51" s="9">
        <f>'izol 1 počty '!O51*'izol 1 ceny'!O51</f>
        <v>0</v>
      </c>
      <c r="P51" s="9">
        <f>'izol 1 počty '!P51*'izol 1 ceny'!P51</f>
        <v>0</v>
      </c>
      <c r="Q51" s="471" t="s">
        <v>26</v>
      </c>
      <c r="R51" s="471" t="s">
        <v>26</v>
      </c>
      <c r="S51" s="471" t="s">
        <v>26</v>
      </c>
      <c r="T51" s="471" t="s">
        <v>26</v>
      </c>
      <c r="U51" s="471" t="s">
        <v>26</v>
      </c>
      <c r="V51" s="471" t="s">
        <v>26</v>
      </c>
      <c r="W51" s="471" t="s">
        <v>26</v>
      </c>
      <c r="X51" s="111"/>
      <c r="Y51" s="9">
        <f t="shared" si="1"/>
        <v>0</v>
      </c>
    </row>
    <row r="52" spans="1:25" ht="18" customHeight="1" thickBot="1" x14ac:dyDescent="0.25">
      <c r="A52" s="467" t="s">
        <v>509</v>
      </c>
      <c r="B52" s="14" t="s">
        <v>131</v>
      </c>
      <c r="C52" s="9"/>
      <c r="D52" s="9"/>
      <c r="E52" s="9"/>
      <c r="F52" s="9"/>
      <c r="G52" s="9"/>
      <c r="H52" s="9"/>
      <c r="I52" s="9"/>
      <c r="J52" s="9"/>
      <c r="K52" s="9"/>
      <c r="L52" s="9">
        <f>'izol 1 počty '!L52*'izol 1 ceny'!L52</f>
        <v>0</v>
      </c>
      <c r="M52" s="9">
        <f>'izol 1 počty '!M52*'izol 1 ceny'!M52</f>
        <v>0</v>
      </c>
      <c r="N52" s="9">
        <f>'izol 1 počty '!N52*'izol 1 ceny'!N52</f>
        <v>0</v>
      </c>
      <c r="O52" s="9">
        <f>'izol 1 počty '!O52*'izol 1 ceny'!O52</f>
        <v>0</v>
      </c>
      <c r="P52" s="9">
        <f>'izol 1 počty '!P52*'izol 1 ceny'!P52</f>
        <v>0</v>
      </c>
      <c r="Q52" s="9">
        <f>'izol 1 počty '!Q52*'izol 1 ceny'!Q52</f>
        <v>0</v>
      </c>
      <c r="R52" s="471" t="s">
        <v>26</v>
      </c>
      <c r="S52" s="471" t="s">
        <v>26</v>
      </c>
      <c r="T52" s="471" t="s">
        <v>26</v>
      </c>
      <c r="U52" s="471" t="s">
        <v>26</v>
      </c>
      <c r="V52" s="471" t="s">
        <v>26</v>
      </c>
      <c r="W52" s="471" t="s">
        <v>26</v>
      </c>
      <c r="X52" s="111"/>
      <c r="Y52" s="9">
        <f t="shared" si="1"/>
        <v>0</v>
      </c>
    </row>
    <row r="53" spans="1:25" ht="18" customHeight="1" thickBot="1" x14ac:dyDescent="0.25">
      <c r="A53" s="467" t="s">
        <v>510</v>
      </c>
      <c r="B53" s="14" t="s">
        <v>131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>
        <f>'izol 1 počty '!M53*'izol 1 ceny'!M53</f>
        <v>0</v>
      </c>
      <c r="N53" s="9">
        <f>'izol 1 počty '!N53*'izol 1 ceny'!N53</f>
        <v>0</v>
      </c>
      <c r="O53" s="9">
        <f>'izol 1 počty '!O53*'izol 1 ceny'!O53</f>
        <v>0</v>
      </c>
      <c r="P53" s="9">
        <f>'izol 1 počty '!P53*'izol 1 ceny'!P53</f>
        <v>0</v>
      </c>
      <c r="Q53" s="9">
        <f>'izol 1 počty '!Q53*'izol 1 ceny'!Q53</f>
        <v>0</v>
      </c>
      <c r="R53" s="9">
        <f>'izol 1 počty '!R53*'izol 1 ceny'!R53</f>
        <v>0</v>
      </c>
      <c r="S53" s="9">
        <f>'izol 1 počty '!S53*'izol 1 ceny'!S53</f>
        <v>0</v>
      </c>
      <c r="T53" s="471" t="s">
        <v>26</v>
      </c>
      <c r="U53" s="471" t="s">
        <v>26</v>
      </c>
      <c r="V53" s="471" t="s">
        <v>26</v>
      </c>
      <c r="W53" s="471" t="s">
        <v>26</v>
      </c>
      <c r="X53" s="111"/>
      <c r="Y53" s="9">
        <f t="shared" si="1"/>
        <v>0</v>
      </c>
    </row>
    <row r="54" spans="1:25" ht="18" customHeight="1" thickBot="1" x14ac:dyDescent="0.25">
      <c r="A54" s="467" t="s">
        <v>511</v>
      </c>
      <c r="B54" s="14" t="s">
        <v>131</v>
      </c>
      <c r="C54" s="9">
        <f>'izol 1 počty '!C54*'izol 1 ceny'!C54</f>
        <v>0</v>
      </c>
      <c r="D54" s="9">
        <f>'izol 1 počty '!D54*'izol 1 ceny'!D54</f>
        <v>0</v>
      </c>
      <c r="E54" s="9">
        <f>'izol 1 počty '!E54*'izol 1 ceny'!E54</f>
        <v>0</v>
      </c>
      <c r="F54" s="9">
        <f>'izol 1 počty '!F54*'izol 1 ceny'!F54</f>
        <v>0</v>
      </c>
      <c r="G54" s="9">
        <f>'izol 1 počty '!G54*'izol 1 ceny'!G54</f>
        <v>0</v>
      </c>
      <c r="H54" s="471" t="s">
        <v>26</v>
      </c>
      <c r="I54" s="471" t="s">
        <v>26</v>
      </c>
      <c r="J54" s="471" t="s">
        <v>26</v>
      </c>
      <c r="K54" s="471" t="s">
        <v>26</v>
      </c>
      <c r="L54" s="471" t="s">
        <v>26</v>
      </c>
      <c r="M54" s="471" t="s">
        <v>26</v>
      </c>
      <c r="N54" s="471" t="s">
        <v>26</v>
      </c>
      <c r="O54" s="471" t="s">
        <v>26</v>
      </c>
      <c r="P54" s="471" t="s">
        <v>26</v>
      </c>
      <c r="Q54" s="471" t="s">
        <v>26</v>
      </c>
      <c r="R54" s="471" t="s">
        <v>26</v>
      </c>
      <c r="S54" s="471" t="s">
        <v>26</v>
      </c>
      <c r="T54" s="471" t="s">
        <v>26</v>
      </c>
      <c r="U54" s="471" t="s">
        <v>26</v>
      </c>
      <c r="V54" s="471" t="s">
        <v>26</v>
      </c>
      <c r="W54" s="471" t="s">
        <v>26</v>
      </c>
      <c r="X54" s="111"/>
      <c r="Y54" s="9">
        <f t="shared" si="1"/>
        <v>0</v>
      </c>
    </row>
    <row r="55" spans="1:25" ht="18" customHeight="1" thickBot="1" x14ac:dyDescent="0.25">
      <c r="A55" s="467" t="s">
        <v>512</v>
      </c>
      <c r="B55" s="14" t="s">
        <v>131</v>
      </c>
      <c r="C55" s="9"/>
      <c r="D55" s="9">
        <f>'izol 1 počty '!D55*'izol 1 ceny'!D55</f>
        <v>0</v>
      </c>
      <c r="E55" s="9">
        <f>'izol 1 počty '!E55*'izol 1 ceny'!E55</f>
        <v>0</v>
      </c>
      <c r="F55" s="9">
        <f>'izol 1 počty '!F55*'izol 1 ceny'!F55</f>
        <v>0</v>
      </c>
      <c r="G55" s="9">
        <f>'izol 1 počty '!G55*'izol 1 ceny'!G55</f>
        <v>0</v>
      </c>
      <c r="H55" s="9">
        <f>'izol 1 počty '!H55*'izol 1 ceny'!H55</f>
        <v>0</v>
      </c>
      <c r="I55" s="471" t="s">
        <v>26</v>
      </c>
      <c r="J55" s="471" t="s">
        <v>26</v>
      </c>
      <c r="K55" s="471" t="s">
        <v>26</v>
      </c>
      <c r="L55" s="471" t="s">
        <v>26</v>
      </c>
      <c r="M55" s="471" t="s">
        <v>26</v>
      </c>
      <c r="N55" s="471" t="s">
        <v>26</v>
      </c>
      <c r="O55" s="471" t="s">
        <v>26</v>
      </c>
      <c r="P55" s="471" t="s">
        <v>26</v>
      </c>
      <c r="Q55" s="471" t="s">
        <v>26</v>
      </c>
      <c r="R55" s="471" t="s">
        <v>26</v>
      </c>
      <c r="S55" s="471" t="s">
        <v>26</v>
      </c>
      <c r="T55" s="471" t="s">
        <v>26</v>
      </c>
      <c r="U55" s="471" t="s">
        <v>26</v>
      </c>
      <c r="V55" s="471" t="s">
        <v>26</v>
      </c>
      <c r="W55" s="471" t="s">
        <v>26</v>
      </c>
      <c r="X55" s="111"/>
      <c r="Y55" s="9">
        <f t="shared" si="1"/>
        <v>0</v>
      </c>
    </row>
    <row r="56" spans="1:25" ht="18" customHeight="1" thickBot="1" x14ac:dyDescent="0.25">
      <c r="A56" s="467" t="s">
        <v>513</v>
      </c>
      <c r="B56" s="14" t="s">
        <v>131</v>
      </c>
      <c r="C56" s="9"/>
      <c r="D56" s="9"/>
      <c r="E56" s="9">
        <f>'izol 1 počty '!E56*'izol 1 ceny'!E56</f>
        <v>0</v>
      </c>
      <c r="F56" s="9">
        <f>'izol 1 počty '!F56*'izol 1 ceny'!F56</f>
        <v>0</v>
      </c>
      <c r="G56" s="9">
        <f>'izol 1 počty '!G56*'izol 1 ceny'!G56</f>
        <v>0</v>
      </c>
      <c r="H56" s="9">
        <f>'izol 1 počty '!H56*'izol 1 ceny'!H56</f>
        <v>0</v>
      </c>
      <c r="I56" s="9">
        <f>'izol 1 počty '!I56*'izol 1 ceny'!I56</f>
        <v>0</v>
      </c>
      <c r="J56" s="471" t="s">
        <v>26</v>
      </c>
      <c r="K56" s="471" t="s">
        <v>26</v>
      </c>
      <c r="L56" s="471" t="s">
        <v>26</v>
      </c>
      <c r="M56" s="471" t="s">
        <v>26</v>
      </c>
      <c r="N56" s="471" t="s">
        <v>26</v>
      </c>
      <c r="O56" s="471" t="s">
        <v>26</v>
      </c>
      <c r="P56" s="471" t="s">
        <v>26</v>
      </c>
      <c r="Q56" s="471" t="s">
        <v>26</v>
      </c>
      <c r="R56" s="471" t="s">
        <v>26</v>
      </c>
      <c r="S56" s="471" t="s">
        <v>26</v>
      </c>
      <c r="T56" s="471" t="s">
        <v>26</v>
      </c>
      <c r="U56" s="471" t="s">
        <v>26</v>
      </c>
      <c r="V56" s="471" t="s">
        <v>26</v>
      </c>
      <c r="W56" s="471" t="s">
        <v>26</v>
      </c>
      <c r="X56" s="111"/>
      <c r="Y56" s="9">
        <f t="shared" si="1"/>
        <v>0</v>
      </c>
    </row>
    <row r="57" spans="1:25" ht="18" customHeight="1" thickBot="1" x14ac:dyDescent="0.25">
      <c r="A57" s="468" t="s">
        <v>514</v>
      </c>
      <c r="B57" s="14" t="s">
        <v>131</v>
      </c>
      <c r="C57" s="9"/>
      <c r="D57" s="9"/>
      <c r="E57" s="9"/>
      <c r="F57" s="9">
        <f>'izol 1 počty '!F57*'izol 1 ceny'!F57</f>
        <v>0</v>
      </c>
      <c r="G57" s="9">
        <f>'izol 1 počty '!G57*'izol 1 ceny'!G57</f>
        <v>0</v>
      </c>
      <c r="H57" s="9">
        <f>'izol 1 počty '!H57*'izol 1 ceny'!H57</f>
        <v>0</v>
      </c>
      <c r="I57" s="9">
        <f>'izol 1 počty '!I57*'izol 1 ceny'!I57</f>
        <v>0</v>
      </c>
      <c r="J57" s="9">
        <f>'izol 1 počty '!J57*'izol 1 ceny'!J57</f>
        <v>0</v>
      </c>
      <c r="K57" s="471" t="s">
        <v>26</v>
      </c>
      <c r="L57" s="471" t="s">
        <v>26</v>
      </c>
      <c r="M57" s="471" t="s">
        <v>26</v>
      </c>
      <c r="N57" s="471" t="s">
        <v>26</v>
      </c>
      <c r="O57" s="471" t="s">
        <v>26</v>
      </c>
      <c r="P57" s="471" t="s">
        <v>26</v>
      </c>
      <c r="Q57" s="471" t="s">
        <v>26</v>
      </c>
      <c r="R57" s="471" t="s">
        <v>26</v>
      </c>
      <c r="S57" s="471" t="s">
        <v>26</v>
      </c>
      <c r="T57" s="471" t="s">
        <v>26</v>
      </c>
      <c r="U57" s="471" t="s">
        <v>26</v>
      </c>
      <c r="V57" s="471" t="s">
        <v>26</v>
      </c>
      <c r="W57" s="471" t="s">
        <v>26</v>
      </c>
      <c r="X57" s="111"/>
      <c r="Y57" s="9">
        <f t="shared" si="1"/>
        <v>0</v>
      </c>
    </row>
    <row r="58" spans="1:25" ht="18" customHeight="1" thickBot="1" x14ac:dyDescent="0.25">
      <c r="A58" s="467" t="s">
        <v>515</v>
      </c>
      <c r="B58" s="14" t="s">
        <v>131</v>
      </c>
      <c r="C58" s="9"/>
      <c r="D58" s="9"/>
      <c r="E58" s="9"/>
      <c r="F58" s="9"/>
      <c r="G58" s="9">
        <f>'izol 1 počty '!G58*'izol 1 ceny'!G58</f>
        <v>0</v>
      </c>
      <c r="H58" s="9">
        <f>'izol 1 počty '!H58*'izol 1 ceny'!H58</f>
        <v>0</v>
      </c>
      <c r="I58" s="9">
        <f>'izol 1 počty '!I58*'izol 1 ceny'!I58</f>
        <v>0</v>
      </c>
      <c r="J58" s="9">
        <f>'izol 1 počty '!J58*'izol 1 ceny'!J58</f>
        <v>0</v>
      </c>
      <c r="K58" s="9">
        <f>'izol 1 počty '!K58*'izol 1 ceny'!K58</f>
        <v>0</v>
      </c>
      <c r="L58" s="471" t="s">
        <v>26</v>
      </c>
      <c r="M58" s="471" t="s">
        <v>26</v>
      </c>
      <c r="N58" s="471" t="s">
        <v>26</v>
      </c>
      <c r="O58" s="471" t="s">
        <v>26</v>
      </c>
      <c r="P58" s="471" t="s">
        <v>26</v>
      </c>
      <c r="Q58" s="471" t="s">
        <v>26</v>
      </c>
      <c r="R58" s="471" t="s">
        <v>26</v>
      </c>
      <c r="S58" s="471" t="s">
        <v>26</v>
      </c>
      <c r="T58" s="471" t="s">
        <v>26</v>
      </c>
      <c r="U58" s="471" t="s">
        <v>26</v>
      </c>
      <c r="V58" s="471" t="s">
        <v>26</v>
      </c>
      <c r="W58" s="471" t="s">
        <v>26</v>
      </c>
      <c r="X58" s="111"/>
      <c r="Y58" s="9">
        <f t="shared" si="1"/>
        <v>0</v>
      </c>
    </row>
    <row r="59" spans="1:25" ht="18" customHeight="1" thickBot="1" x14ac:dyDescent="0.25">
      <c r="A59" s="468" t="s">
        <v>516</v>
      </c>
      <c r="B59" s="14" t="s">
        <v>131</v>
      </c>
      <c r="C59" s="9"/>
      <c r="D59" s="9"/>
      <c r="E59" s="9"/>
      <c r="F59" s="9"/>
      <c r="G59" s="9"/>
      <c r="H59" s="9">
        <f>'izol 1 počty '!H59*'izol 1 ceny'!H59</f>
        <v>0</v>
      </c>
      <c r="I59" s="9">
        <f>'izol 1 počty '!I59*'izol 1 ceny'!I59</f>
        <v>0</v>
      </c>
      <c r="J59" s="9">
        <f>'izol 1 počty '!J59*'izol 1 ceny'!J59</f>
        <v>0</v>
      </c>
      <c r="K59" s="9">
        <f>'izol 1 počty '!K59*'izol 1 ceny'!K59</f>
        <v>0</v>
      </c>
      <c r="L59" s="471" t="s">
        <v>26</v>
      </c>
      <c r="M59" s="471" t="s">
        <v>26</v>
      </c>
      <c r="N59" s="471" t="s">
        <v>26</v>
      </c>
      <c r="O59" s="471" t="s">
        <v>26</v>
      </c>
      <c r="P59" s="471" t="s">
        <v>26</v>
      </c>
      <c r="Q59" s="471" t="s">
        <v>26</v>
      </c>
      <c r="R59" s="471" t="s">
        <v>26</v>
      </c>
      <c r="S59" s="471" t="s">
        <v>26</v>
      </c>
      <c r="T59" s="471" t="s">
        <v>26</v>
      </c>
      <c r="U59" s="471" t="s">
        <v>26</v>
      </c>
      <c r="V59" s="471" t="s">
        <v>26</v>
      </c>
      <c r="W59" s="471" t="s">
        <v>26</v>
      </c>
      <c r="X59" s="111"/>
      <c r="Y59" s="9">
        <f t="shared" si="1"/>
        <v>0</v>
      </c>
    </row>
    <row r="60" spans="1:25" ht="18" customHeight="1" thickBot="1" x14ac:dyDescent="0.25">
      <c r="A60" s="468" t="s">
        <v>517</v>
      </c>
      <c r="B60" s="14" t="s">
        <v>131</v>
      </c>
      <c r="C60" s="9"/>
      <c r="D60" s="9"/>
      <c r="E60" s="9"/>
      <c r="F60" s="9"/>
      <c r="G60" s="9"/>
      <c r="H60" s="9"/>
      <c r="I60" s="9">
        <f>'izol 1 počty '!I60*'izol 1 ceny'!I60</f>
        <v>0</v>
      </c>
      <c r="J60" s="9">
        <f>'izol 1 počty '!J60*'izol 1 ceny'!J60</f>
        <v>0</v>
      </c>
      <c r="K60" s="9">
        <f>'izol 1 počty '!K60*'izol 1 ceny'!K60</f>
        <v>0</v>
      </c>
      <c r="L60" s="9">
        <f>'izol 1 počty '!L60*'izol 1 ceny'!L60</f>
        <v>0</v>
      </c>
      <c r="M60" s="9">
        <f>'izol 1 počty '!M60*'izol 1 ceny'!M60</f>
        <v>0</v>
      </c>
      <c r="N60" s="471" t="s">
        <v>26</v>
      </c>
      <c r="O60" s="471" t="s">
        <v>26</v>
      </c>
      <c r="P60" s="471" t="s">
        <v>26</v>
      </c>
      <c r="Q60" s="471" t="s">
        <v>26</v>
      </c>
      <c r="R60" s="471" t="s">
        <v>26</v>
      </c>
      <c r="S60" s="471" t="s">
        <v>26</v>
      </c>
      <c r="T60" s="471" t="s">
        <v>26</v>
      </c>
      <c r="U60" s="471" t="s">
        <v>26</v>
      </c>
      <c r="V60" s="471" t="s">
        <v>26</v>
      </c>
      <c r="W60" s="471" t="s">
        <v>26</v>
      </c>
      <c r="X60" s="111"/>
      <c r="Y60" s="9">
        <f t="shared" si="1"/>
        <v>0</v>
      </c>
    </row>
    <row r="61" spans="1:25" ht="18" customHeight="1" thickBot="1" x14ac:dyDescent="0.25">
      <c r="A61" s="467" t="s">
        <v>518</v>
      </c>
      <c r="B61" s="14" t="s">
        <v>131</v>
      </c>
      <c r="C61" s="9"/>
      <c r="D61" s="9"/>
      <c r="E61" s="9"/>
      <c r="F61" s="9"/>
      <c r="G61" s="9"/>
      <c r="H61" s="9"/>
      <c r="I61" s="9"/>
      <c r="J61" s="9">
        <f>'izol 1 počty '!J61*'izol 1 ceny'!J61</f>
        <v>0</v>
      </c>
      <c r="K61" s="9">
        <f>'izol 1 počty '!K61*'izol 1 ceny'!K61</f>
        <v>0</v>
      </c>
      <c r="L61" s="9">
        <f>'izol 1 počty '!L61*'izol 1 ceny'!L61</f>
        <v>0</v>
      </c>
      <c r="M61" s="9">
        <f>'izol 1 počty '!M61*'izol 1 ceny'!M61</f>
        <v>0</v>
      </c>
      <c r="N61" s="471" t="s">
        <v>26</v>
      </c>
      <c r="O61" s="471" t="s">
        <v>26</v>
      </c>
      <c r="P61" s="471" t="s">
        <v>26</v>
      </c>
      <c r="Q61" s="471" t="s">
        <v>26</v>
      </c>
      <c r="R61" s="471" t="s">
        <v>26</v>
      </c>
      <c r="S61" s="471" t="s">
        <v>26</v>
      </c>
      <c r="T61" s="471" t="s">
        <v>26</v>
      </c>
      <c r="U61" s="471" t="s">
        <v>26</v>
      </c>
      <c r="V61" s="471" t="s">
        <v>26</v>
      </c>
      <c r="W61" s="471" t="s">
        <v>26</v>
      </c>
      <c r="X61" s="111"/>
      <c r="Y61" s="9">
        <f t="shared" si="1"/>
        <v>0</v>
      </c>
    </row>
    <row r="62" spans="1:25" ht="18" customHeight="1" thickBot="1" x14ac:dyDescent="0.25">
      <c r="A62" s="467" t="s">
        <v>519</v>
      </c>
      <c r="B62" s="14" t="s">
        <v>131</v>
      </c>
      <c r="C62" s="9"/>
      <c r="D62" s="9"/>
      <c r="E62" s="9"/>
      <c r="F62" s="9"/>
      <c r="G62" s="9"/>
      <c r="H62" s="9"/>
      <c r="I62" s="9"/>
      <c r="J62" s="9"/>
      <c r="K62" s="9">
        <f>'izol 1 počty '!K62*'izol 1 ceny'!K62</f>
        <v>0</v>
      </c>
      <c r="L62" s="9">
        <f>'izol 1 počty '!L62*'izol 1 ceny'!L62</f>
        <v>0</v>
      </c>
      <c r="M62" s="9">
        <f>'izol 1 počty '!M62*'izol 1 ceny'!M62</f>
        <v>0</v>
      </c>
      <c r="N62" s="9">
        <f>'izol 1 počty '!N62*'izol 1 ceny'!N62</f>
        <v>0</v>
      </c>
      <c r="O62" s="9">
        <f>'izol 1 počty '!O62*'izol 1 ceny'!O62</f>
        <v>0</v>
      </c>
      <c r="P62" s="9">
        <f>'izol 1 počty '!P62*'izol 1 ceny'!P62</f>
        <v>0</v>
      </c>
      <c r="Q62" s="471" t="s">
        <v>26</v>
      </c>
      <c r="R62" s="471" t="s">
        <v>26</v>
      </c>
      <c r="S62" s="471" t="s">
        <v>26</v>
      </c>
      <c r="T62" s="471" t="s">
        <v>26</v>
      </c>
      <c r="U62" s="471" t="s">
        <v>26</v>
      </c>
      <c r="V62" s="471" t="s">
        <v>26</v>
      </c>
      <c r="W62" s="471" t="s">
        <v>26</v>
      </c>
      <c r="X62" s="111"/>
      <c r="Y62" s="9">
        <f t="shared" si="1"/>
        <v>0</v>
      </c>
    </row>
    <row r="63" spans="1:25" ht="18" customHeight="1" thickBot="1" x14ac:dyDescent="0.25">
      <c r="A63" s="467" t="s">
        <v>520</v>
      </c>
      <c r="B63" s="14" t="s">
        <v>131</v>
      </c>
      <c r="C63" s="9"/>
      <c r="D63" s="9"/>
      <c r="E63" s="9"/>
      <c r="F63" s="9"/>
      <c r="G63" s="9"/>
      <c r="H63" s="9"/>
      <c r="I63" s="9"/>
      <c r="J63" s="9"/>
      <c r="K63" s="9"/>
      <c r="L63" s="9">
        <f>'izol 1 počty '!L63*'izol 1 ceny'!L63</f>
        <v>0</v>
      </c>
      <c r="M63" s="9">
        <f>'izol 1 počty '!M63*'izol 1 ceny'!M63</f>
        <v>0</v>
      </c>
      <c r="N63" s="9">
        <f>'izol 1 počty '!N63*'izol 1 ceny'!N63</f>
        <v>0</v>
      </c>
      <c r="O63" s="9">
        <f>'izol 1 počty '!O63*'izol 1 ceny'!O63</f>
        <v>0</v>
      </c>
      <c r="P63" s="9">
        <f>'izol 1 počty '!P63*'izol 1 ceny'!P63</f>
        <v>0</v>
      </c>
      <c r="Q63" s="9">
        <f>'izol 1 počty '!Q63*'izol 1 ceny'!Q63</f>
        <v>0</v>
      </c>
      <c r="R63" s="471" t="s">
        <v>26</v>
      </c>
      <c r="S63" s="471" t="s">
        <v>26</v>
      </c>
      <c r="T63" s="471" t="s">
        <v>26</v>
      </c>
      <c r="U63" s="471" t="s">
        <v>26</v>
      </c>
      <c r="V63" s="471" t="s">
        <v>26</v>
      </c>
      <c r="W63" s="471" t="s">
        <v>26</v>
      </c>
      <c r="X63" s="111"/>
      <c r="Y63" s="9">
        <f t="shared" si="1"/>
        <v>0</v>
      </c>
    </row>
    <row r="64" spans="1:25" ht="18" customHeight="1" thickBot="1" x14ac:dyDescent="0.25">
      <c r="A64" s="467" t="s">
        <v>521</v>
      </c>
      <c r="B64" s="14" t="s">
        <v>131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>
        <f>'izol 1 počty '!M64*'izol 1 ceny'!M64</f>
        <v>0</v>
      </c>
      <c r="N64" s="9">
        <f>'izol 1 počty '!N64*'izol 1 ceny'!N64</f>
        <v>0</v>
      </c>
      <c r="O64" s="9">
        <f>'izol 1 počty '!O64*'izol 1 ceny'!O64</f>
        <v>0</v>
      </c>
      <c r="P64" s="9">
        <f>'izol 1 počty '!P64*'izol 1 ceny'!P64</f>
        <v>0</v>
      </c>
      <c r="Q64" s="9">
        <f>'izol 1 počty '!Q64*'izol 1 ceny'!Q64</f>
        <v>0</v>
      </c>
      <c r="R64" s="9">
        <f>'izol 1 počty '!R64*'izol 1 ceny'!R64</f>
        <v>0</v>
      </c>
      <c r="S64" s="9">
        <f>'izol 1 počty '!S64*'izol 1 ceny'!S64</f>
        <v>0</v>
      </c>
      <c r="T64" s="471" t="s">
        <v>26</v>
      </c>
      <c r="U64" s="471" t="s">
        <v>26</v>
      </c>
      <c r="V64" s="471" t="s">
        <v>26</v>
      </c>
      <c r="W64" s="471" t="s">
        <v>26</v>
      </c>
      <c r="X64" s="111"/>
      <c r="Y64" s="9">
        <f t="shared" si="1"/>
        <v>0</v>
      </c>
    </row>
    <row r="65" spans="1:25" ht="18" customHeight="1" thickBot="1" x14ac:dyDescent="0.25">
      <c r="A65" s="21" t="s">
        <v>28</v>
      </c>
      <c r="B65" s="14" t="s">
        <v>131</v>
      </c>
      <c r="C65" s="9">
        <f>'izol 1 počty '!C65*'izol 1 ceny'!C65</f>
        <v>0</v>
      </c>
      <c r="D65" s="9">
        <f>'izol 1 počty '!D65*'izol 1 ceny'!D65</f>
        <v>0</v>
      </c>
      <c r="E65" s="9">
        <f>'izol 1 počty '!E65*'izol 1 ceny'!E65</f>
        <v>0</v>
      </c>
      <c r="F65" s="9">
        <f>'izol 1 počty '!F65*'izol 1 ceny'!F65</f>
        <v>0</v>
      </c>
      <c r="G65" s="9">
        <f>'izol 1 počty '!G65*'izol 1 ceny'!G65</f>
        <v>0</v>
      </c>
      <c r="H65" s="9">
        <f>'izol 1 počty '!H65*'izol 1 ceny'!H65</f>
        <v>0</v>
      </c>
      <c r="I65" s="9">
        <f>'izol 1 počty '!I65*'izol 1 ceny'!I65</f>
        <v>0</v>
      </c>
      <c r="J65" s="9">
        <f>'izol 1 počty '!J65*'izol 1 ceny'!J65</f>
        <v>0</v>
      </c>
      <c r="K65" s="9">
        <f>'izol 1 počty '!K65*'izol 1 ceny'!K65</f>
        <v>0</v>
      </c>
      <c r="L65" s="9">
        <f>'izol 1 počty '!L65*'izol 1 ceny'!L65</f>
        <v>0</v>
      </c>
      <c r="M65" s="9">
        <f>'izol 1 počty '!M65*'izol 1 ceny'!M65</f>
        <v>0</v>
      </c>
      <c r="N65" s="9">
        <f>'izol 1 počty '!N65*'izol 1 ceny'!N65</f>
        <v>0</v>
      </c>
      <c r="O65" s="9">
        <f>'izol 1 počty '!O65*'izol 1 ceny'!O65</f>
        <v>0</v>
      </c>
      <c r="P65" s="9">
        <f>'izol 1 počty '!P65*'izol 1 ceny'!P65</f>
        <v>0</v>
      </c>
      <c r="Q65" s="9">
        <f>'izol 1 počty '!Q65*'izol 1 ceny'!Q65</f>
        <v>0</v>
      </c>
      <c r="R65" s="9">
        <f>'izol 1 počty '!R65*'izol 1 ceny'!R65</f>
        <v>0</v>
      </c>
      <c r="S65" s="9">
        <f>'izol 1 počty '!S65*'izol 1 ceny'!S65</f>
        <v>0</v>
      </c>
      <c r="T65" s="9">
        <f>'izol 1 počty '!T65*'izol 1 ceny'!T65</f>
        <v>0</v>
      </c>
      <c r="U65" s="9">
        <f>'izol 1 počty '!U65*'izol 1 ceny'!U65</f>
        <v>0</v>
      </c>
      <c r="V65" s="9">
        <f>'izol 1 počty '!V65*'izol 1 ceny'!V65</f>
        <v>0</v>
      </c>
      <c r="W65" s="26">
        <f>'izol 1 počty '!W65*'izol 1 ceny'!W65</f>
        <v>0</v>
      </c>
      <c r="X65" s="111"/>
      <c r="Y65" s="9">
        <f t="shared" si="0"/>
        <v>0</v>
      </c>
    </row>
    <row r="66" spans="1:25" ht="18" customHeight="1" thickBot="1" x14ac:dyDescent="0.25">
      <c r="A66" s="21" t="s">
        <v>27</v>
      </c>
      <c r="B66" s="14" t="s">
        <v>131</v>
      </c>
      <c r="C66" s="9"/>
      <c r="D66" s="9">
        <f>'izol 1 počty '!D66*'izol 1 ceny'!D66</f>
        <v>0</v>
      </c>
      <c r="E66" s="9">
        <f>'izol 1 počty '!E66*'izol 1 ceny'!E66</f>
        <v>0</v>
      </c>
      <c r="F66" s="9">
        <f>'izol 1 počty '!F66*'izol 1 ceny'!F66</f>
        <v>0</v>
      </c>
      <c r="G66" s="9">
        <f>'izol 1 počty '!G66*'izol 1 ceny'!G66</f>
        <v>0</v>
      </c>
      <c r="H66" s="9">
        <f>'izol 1 počty '!H66*'izol 1 ceny'!H66</f>
        <v>0</v>
      </c>
      <c r="I66" s="9">
        <f>'izol 1 počty '!I66*'izol 1 ceny'!I66</f>
        <v>0</v>
      </c>
      <c r="J66" s="9">
        <f>'izol 1 počty '!J66*'izol 1 ceny'!J66</f>
        <v>0</v>
      </c>
      <c r="K66" s="9">
        <f>'izol 1 počty '!K66*'izol 1 ceny'!K66</f>
        <v>0</v>
      </c>
      <c r="L66" s="9">
        <f>'izol 1 počty '!L66*'izol 1 ceny'!L66</f>
        <v>0</v>
      </c>
      <c r="M66" s="9">
        <f>'izol 1 počty '!M66*'izol 1 ceny'!M66</f>
        <v>0</v>
      </c>
      <c r="N66" s="9">
        <f>'izol 1 počty '!N66*'izol 1 ceny'!N66</f>
        <v>0</v>
      </c>
      <c r="O66" s="9">
        <f>'izol 1 počty '!O66*'izol 1 ceny'!O66</f>
        <v>0</v>
      </c>
      <c r="P66" s="9">
        <f>'izol 1 počty '!P66*'izol 1 ceny'!P66</f>
        <v>0</v>
      </c>
      <c r="Q66" s="9">
        <f>'izol 1 počty '!Q66*'izol 1 ceny'!Q66</f>
        <v>0</v>
      </c>
      <c r="R66" s="9">
        <f>'izol 1 počty '!R66*'izol 1 ceny'!R66</f>
        <v>0</v>
      </c>
      <c r="S66" s="9">
        <f>'izol 1 počty '!S66*'izol 1 ceny'!S66</f>
        <v>0</v>
      </c>
      <c r="T66" s="9">
        <f>'izol 1 počty '!T66*'izol 1 ceny'!T66</f>
        <v>0</v>
      </c>
      <c r="U66" s="9">
        <f>'izol 1 počty '!U66*'izol 1 ceny'!U66</f>
        <v>0</v>
      </c>
      <c r="V66" s="9">
        <f>'izol 1 počty '!V66*'izol 1 ceny'!V66</f>
        <v>0</v>
      </c>
      <c r="W66" s="26">
        <f>'izol 1 počty '!W66*'izol 1 ceny'!W66</f>
        <v>0</v>
      </c>
      <c r="X66" s="111"/>
      <c r="Y66" s="9">
        <f t="shared" si="0"/>
        <v>0</v>
      </c>
    </row>
    <row r="67" spans="1:25" ht="18" customHeight="1" thickBot="1" x14ac:dyDescent="0.25">
      <c r="A67" s="21" t="s">
        <v>29</v>
      </c>
      <c r="B67" s="14" t="s">
        <v>131</v>
      </c>
      <c r="C67" s="9"/>
      <c r="D67" s="9"/>
      <c r="E67" s="9">
        <f>'izol 1 počty '!E67*'izol 1 ceny'!E67</f>
        <v>0</v>
      </c>
      <c r="F67" s="9">
        <f>'izol 1 počty '!F67*'izol 1 ceny'!F67</f>
        <v>0</v>
      </c>
      <c r="G67" s="9">
        <f>'izol 1 počty '!G67*'izol 1 ceny'!G67</f>
        <v>0</v>
      </c>
      <c r="H67" s="9">
        <f>'izol 1 počty '!H67*'izol 1 ceny'!H67</f>
        <v>0</v>
      </c>
      <c r="I67" s="9">
        <f>'izol 1 počty '!I67*'izol 1 ceny'!I67</f>
        <v>0</v>
      </c>
      <c r="J67" s="9">
        <f>'izol 1 počty '!J67*'izol 1 ceny'!J67</f>
        <v>0</v>
      </c>
      <c r="K67" s="9">
        <f>'izol 1 počty '!K67*'izol 1 ceny'!K67</f>
        <v>0</v>
      </c>
      <c r="L67" s="9">
        <f>'izol 1 počty '!L67*'izol 1 ceny'!L67</f>
        <v>0</v>
      </c>
      <c r="M67" s="9">
        <f>'izol 1 počty '!M67*'izol 1 ceny'!M67</f>
        <v>0</v>
      </c>
      <c r="N67" s="9">
        <f>'izol 1 počty '!N67*'izol 1 ceny'!N67</f>
        <v>0</v>
      </c>
      <c r="O67" s="9">
        <f>'izol 1 počty '!O67*'izol 1 ceny'!O67</f>
        <v>0</v>
      </c>
      <c r="P67" s="9">
        <f>'izol 1 počty '!P67*'izol 1 ceny'!P67</f>
        <v>0</v>
      </c>
      <c r="Q67" s="9">
        <f>'izol 1 počty '!Q67*'izol 1 ceny'!Q67</f>
        <v>0</v>
      </c>
      <c r="R67" s="9">
        <f>'izol 1 počty '!R67*'izol 1 ceny'!R67</f>
        <v>0</v>
      </c>
      <c r="S67" s="9">
        <f>'izol 1 počty '!S67*'izol 1 ceny'!S67</f>
        <v>0</v>
      </c>
      <c r="T67" s="9">
        <f>'izol 1 počty '!T67*'izol 1 ceny'!T67</f>
        <v>0</v>
      </c>
      <c r="U67" s="9">
        <f>'izol 1 počty '!U67*'izol 1 ceny'!U67</f>
        <v>0</v>
      </c>
      <c r="V67" s="9">
        <f>'izol 1 počty '!V67*'izol 1 ceny'!V67</f>
        <v>0</v>
      </c>
      <c r="W67" s="26">
        <f>'izol 1 počty '!W67*'izol 1 ceny'!W67</f>
        <v>0</v>
      </c>
      <c r="X67" s="111"/>
      <c r="Y67" s="9">
        <f t="shared" si="0"/>
        <v>0</v>
      </c>
    </row>
    <row r="68" spans="1:25" ht="18" customHeight="1" thickBot="1" x14ac:dyDescent="0.25">
      <c r="A68" s="21" t="s">
        <v>31</v>
      </c>
      <c r="B68" s="14" t="s">
        <v>131</v>
      </c>
      <c r="C68" s="9"/>
      <c r="D68" s="9"/>
      <c r="E68" s="9"/>
      <c r="F68" s="9">
        <f>'izol 1 počty '!F68*'izol 1 ceny'!F68</f>
        <v>0</v>
      </c>
      <c r="G68" s="9">
        <f>'izol 1 počty '!G68*'izol 1 ceny'!G68</f>
        <v>0</v>
      </c>
      <c r="H68" s="9">
        <f>'izol 1 počty '!H68*'izol 1 ceny'!H68</f>
        <v>0</v>
      </c>
      <c r="I68" s="9">
        <f>'izol 1 počty '!I68*'izol 1 ceny'!I68</f>
        <v>0</v>
      </c>
      <c r="J68" s="9">
        <f>'izol 1 počty '!J68*'izol 1 ceny'!J68</f>
        <v>0</v>
      </c>
      <c r="K68" s="9">
        <f>'izol 1 počty '!K68*'izol 1 ceny'!K68</f>
        <v>0</v>
      </c>
      <c r="L68" s="9">
        <f>'izol 1 počty '!L68*'izol 1 ceny'!L68</f>
        <v>0</v>
      </c>
      <c r="M68" s="9">
        <f>'izol 1 počty '!M68*'izol 1 ceny'!M68</f>
        <v>0</v>
      </c>
      <c r="N68" s="9">
        <f>'izol 1 počty '!N68*'izol 1 ceny'!N68</f>
        <v>0</v>
      </c>
      <c r="O68" s="9">
        <f>'izol 1 počty '!O68*'izol 1 ceny'!O68</f>
        <v>0</v>
      </c>
      <c r="P68" s="9">
        <f>'izol 1 počty '!P68*'izol 1 ceny'!P68</f>
        <v>0</v>
      </c>
      <c r="Q68" s="9">
        <f>'izol 1 počty '!Q68*'izol 1 ceny'!Q68</f>
        <v>0</v>
      </c>
      <c r="R68" s="9">
        <f>'izol 1 počty '!R68*'izol 1 ceny'!R68</f>
        <v>0</v>
      </c>
      <c r="S68" s="9">
        <f>'izol 1 počty '!S68*'izol 1 ceny'!S68</f>
        <v>0</v>
      </c>
      <c r="T68" s="9">
        <f>'izol 1 počty '!T68*'izol 1 ceny'!T68</f>
        <v>0</v>
      </c>
      <c r="U68" s="9">
        <f>'izol 1 počty '!U68*'izol 1 ceny'!U68</f>
        <v>0</v>
      </c>
      <c r="V68" s="9">
        <f>'izol 1 počty '!V68*'izol 1 ceny'!V68</f>
        <v>0</v>
      </c>
      <c r="W68" s="26">
        <f>'izol 1 počty '!W68*'izol 1 ceny'!W68</f>
        <v>0</v>
      </c>
      <c r="X68" s="111"/>
      <c r="Y68" s="9">
        <f t="shared" si="0"/>
        <v>0</v>
      </c>
    </row>
    <row r="69" spans="1:25" ht="18" customHeight="1" thickBot="1" x14ac:dyDescent="0.25">
      <c r="A69" s="21" t="s">
        <v>30</v>
      </c>
      <c r="B69" s="14" t="s">
        <v>131</v>
      </c>
      <c r="C69" s="9"/>
      <c r="D69" s="9"/>
      <c r="E69" s="9"/>
      <c r="F69" s="9"/>
      <c r="G69" s="9">
        <f>'izol 1 počty '!G69*'izol 1 ceny'!G69</f>
        <v>0</v>
      </c>
      <c r="H69" s="9">
        <f>'izol 1 počty '!H69*'izol 1 ceny'!H69</f>
        <v>0</v>
      </c>
      <c r="I69" s="9">
        <f>'izol 1 počty '!I69*'izol 1 ceny'!I69</f>
        <v>0</v>
      </c>
      <c r="J69" s="9">
        <f>'izol 1 počty '!J69*'izol 1 ceny'!J69</f>
        <v>0</v>
      </c>
      <c r="K69" s="9">
        <f>'izol 1 počty '!K69*'izol 1 ceny'!K69</f>
        <v>0</v>
      </c>
      <c r="L69" s="9">
        <f>'izol 1 počty '!L69*'izol 1 ceny'!L69</f>
        <v>0</v>
      </c>
      <c r="M69" s="9">
        <f>'izol 1 počty '!M69*'izol 1 ceny'!M69</f>
        <v>0</v>
      </c>
      <c r="N69" s="9">
        <f>'izol 1 počty '!N69*'izol 1 ceny'!N69</f>
        <v>0</v>
      </c>
      <c r="O69" s="9">
        <f>'izol 1 počty '!O69*'izol 1 ceny'!O69</f>
        <v>0</v>
      </c>
      <c r="P69" s="9">
        <f>'izol 1 počty '!P69*'izol 1 ceny'!P69</f>
        <v>0</v>
      </c>
      <c r="Q69" s="9">
        <f>'izol 1 počty '!Q69*'izol 1 ceny'!Q69</f>
        <v>0</v>
      </c>
      <c r="R69" s="9">
        <f>'izol 1 počty '!R69*'izol 1 ceny'!R69</f>
        <v>0</v>
      </c>
      <c r="S69" s="9">
        <f>'izol 1 počty '!S69*'izol 1 ceny'!S69</f>
        <v>0</v>
      </c>
      <c r="T69" s="9">
        <f>'izol 1 počty '!T69*'izol 1 ceny'!T69</f>
        <v>0</v>
      </c>
      <c r="U69" s="9">
        <f>'izol 1 počty '!U69*'izol 1 ceny'!U69</f>
        <v>0</v>
      </c>
      <c r="V69" s="9">
        <f>'izol 1 počty '!V69*'izol 1 ceny'!V69</f>
        <v>0</v>
      </c>
      <c r="W69" s="26">
        <f>'izol 1 počty '!W69*'izol 1 ceny'!W69</f>
        <v>0</v>
      </c>
      <c r="X69" s="111"/>
      <c r="Y69" s="9">
        <f t="shared" si="0"/>
        <v>0</v>
      </c>
    </row>
    <row r="70" spans="1:25" ht="18" customHeight="1" thickBot="1" x14ac:dyDescent="0.25">
      <c r="A70" s="21" t="s">
        <v>32</v>
      </c>
      <c r="B70" s="14" t="s">
        <v>131</v>
      </c>
      <c r="C70" s="9"/>
      <c r="D70" s="9"/>
      <c r="E70" s="9"/>
      <c r="F70" s="9"/>
      <c r="G70" s="9"/>
      <c r="H70" s="9">
        <f>'izol 1 počty '!H70*'izol 1 ceny'!H70</f>
        <v>0</v>
      </c>
      <c r="I70" s="9">
        <f>'izol 1 počty '!I70*'izol 1 ceny'!I70</f>
        <v>0</v>
      </c>
      <c r="J70" s="9">
        <f>'izol 1 počty '!J70*'izol 1 ceny'!J70</f>
        <v>0</v>
      </c>
      <c r="K70" s="9">
        <f>'izol 1 počty '!K70*'izol 1 ceny'!K70</f>
        <v>0</v>
      </c>
      <c r="L70" s="9">
        <f>'izol 1 počty '!L70*'izol 1 ceny'!L70</f>
        <v>0</v>
      </c>
      <c r="M70" s="9">
        <f>'izol 1 počty '!M70*'izol 1 ceny'!M70</f>
        <v>0</v>
      </c>
      <c r="N70" s="9">
        <f>'izol 1 počty '!N70*'izol 1 ceny'!N70</f>
        <v>0</v>
      </c>
      <c r="O70" s="9">
        <f>'izol 1 počty '!O70*'izol 1 ceny'!O70</f>
        <v>0</v>
      </c>
      <c r="P70" s="9">
        <f>'izol 1 počty '!P70*'izol 1 ceny'!P70</f>
        <v>0</v>
      </c>
      <c r="Q70" s="9">
        <f>'izol 1 počty '!Q70*'izol 1 ceny'!Q70</f>
        <v>0</v>
      </c>
      <c r="R70" s="9">
        <f>'izol 1 počty '!R70*'izol 1 ceny'!R70</f>
        <v>0</v>
      </c>
      <c r="S70" s="9">
        <f>'izol 1 počty '!S70*'izol 1 ceny'!S70</f>
        <v>0</v>
      </c>
      <c r="T70" s="9">
        <f>'izol 1 počty '!T70*'izol 1 ceny'!T70</f>
        <v>0</v>
      </c>
      <c r="U70" s="9">
        <f>'izol 1 počty '!U70*'izol 1 ceny'!U70</f>
        <v>0</v>
      </c>
      <c r="V70" s="9">
        <f>'izol 1 počty '!V70*'izol 1 ceny'!V70</f>
        <v>0</v>
      </c>
      <c r="W70" s="26">
        <f>'izol 1 počty '!W70*'izol 1 ceny'!W70</f>
        <v>0</v>
      </c>
      <c r="X70" s="111"/>
      <c r="Y70" s="9">
        <f t="shared" si="0"/>
        <v>0</v>
      </c>
    </row>
    <row r="71" spans="1:25" ht="18" customHeight="1" thickBot="1" x14ac:dyDescent="0.25">
      <c r="A71" s="21" t="s">
        <v>33</v>
      </c>
      <c r="B71" s="14" t="s">
        <v>131</v>
      </c>
      <c r="C71" s="9"/>
      <c r="D71" s="9"/>
      <c r="E71" s="9"/>
      <c r="F71" s="9"/>
      <c r="G71" s="9"/>
      <c r="H71" s="9"/>
      <c r="I71" s="9">
        <f>'izol 1 počty '!I71*'izol 1 ceny'!I71</f>
        <v>0</v>
      </c>
      <c r="J71" s="9">
        <f>'izol 1 počty '!J71*'izol 1 ceny'!J71</f>
        <v>0</v>
      </c>
      <c r="K71" s="9">
        <f>'izol 1 počty '!K71*'izol 1 ceny'!K71</f>
        <v>0</v>
      </c>
      <c r="L71" s="9">
        <f>'izol 1 počty '!L71*'izol 1 ceny'!L71</f>
        <v>0</v>
      </c>
      <c r="M71" s="9">
        <f>'izol 1 počty '!M71*'izol 1 ceny'!M71</f>
        <v>0</v>
      </c>
      <c r="N71" s="9">
        <f>'izol 1 počty '!N71*'izol 1 ceny'!N71</f>
        <v>0</v>
      </c>
      <c r="O71" s="9">
        <f>'izol 1 počty '!O71*'izol 1 ceny'!O71</f>
        <v>0</v>
      </c>
      <c r="P71" s="9">
        <f>'izol 1 počty '!P71*'izol 1 ceny'!P71</f>
        <v>0</v>
      </c>
      <c r="Q71" s="9">
        <f>'izol 1 počty '!Q71*'izol 1 ceny'!Q71</f>
        <v>0</v>
      </c>
      <c r="R71" s="9">
        <f>'izol 1 počty '!R71*'izol 1 ceny'!R71</f>
        <v>0</v>
      </c>
      <c r="S71" s="9">
        <f>'izol 1 počty '!S71*'izol 1 ceny'!S71</f>
        <v>0</v>
      </c>
      <c r="T71" s="9">
        <f>'izol 1 počty '!T71*'izol 1 ceny'!T71</f>
        <v>0</v>
      </c>
      <c r="U71" s="9">
        <f>'izol 1 počty '!U71*'izol 1 ceny'!U71</f>
        <v>0</v>
      </c>
      <c r="V71" s="9">
        <f>'izol 1 počty '!V71*'izol 1 ceny'!V71</f>
        <v>0</v>
      </c>
      <c r="W71" s="26">
        <f>'izol 1 počty '!W71*'izol 1 ceny'!W71</f>
        <v>0</v>
      </c>
      <c r="X71" s="111"/>
      <c r="Y71" s="9">
        <f t="shared" si="0"/>
        <v>0</v>
      </c>
    </row>
    <row r="72" spans="1:25" ht="18" customHeight="1" thickBot="1" x14ac:dyDescent="0.25">
      <c r="A72" s="21" t="s">
        <v>34</v>
      </c>
      <c r="B72" s="14" t="s">
        <v>131</v>
      </c>
      <c r="C72" s="9"/>
      <c r="D72" s="9"/>
      <c r="E72" s="9"/>
      <c r="F72" s="9"/>
      <c r="G72" s="9"/>
      <c r="H72" s="9"/>
      <c r="I72" s="9"/>
      <c r="J72" s="9">
        <f>'izol 1 počty '!J72*'izol 1 ceny'!J72</f>
        <v>0</v>
      </c>
      <c r="K72" s="9">
        <f>'izol 1 počty '!K72*'izol 1 ceny'!K72</f>
        <v>0</v>
      </c>
      <c r="L72" s="9">
        <f>'izol 1 počty '!L72*'izol 1 ceny'!L72</f>
        <v>0</v>
      </c>
      <c r="M72" s="9">
        <f>'izol 1 počty '!M72*'izol 1 ceny'!M72</f>
        <v>0</v>
      </c>
      <c r="N72" s="9">
        <f>'izol 1 počty '!N72*'izol 1 ceny'!N72</f>
        <v>0</v>
      </c>
      <c r="O72" s="9">
        <f>'izol 1 počty '!O72*'izol 1 ceny'!O72</f>
        <v>0</v>
      </c>
      <c r="P72" s="9">
        <f>'izol 1 počty '!P72*'izol 1 ceny'!P72</f>
        <v>0</v>
      </c>
      <c r="Q72" s="9">
        <f>'izol 1 počty '!Q72*'izol 1 ceny'!Q72</f>
        <v>0</v>
      </c>
      <c r="R72" s="9">
        <f>'izol 1 počty '!R72*'izol 1 ceny'!R72</f>
        <v>0</v>
      </c>
      <c r="S72" s="9">
        <f>'izol 1 počty '!S72*'izol 1 ceny'!S72</f>
        <v>0</v>
      </c>
      <c r="T72" s="9">
        <f>'izol 1 počty '!T72*'izol 1 ceny'!T72</f>
        <v>0</v>
      </c>
      <c r="U72" s="9">
        <f>'izol 1 počty '!U72*'izol 1 ceny'!U72</f>
        <v>0</v>
      </c>
      <c r="V72" s="9">
        <f>'izol 1 počty '!V72*'izol 1 ceny'!V72</f>
        <v>0</v>
      </c>
      <c r="W72" s="26">
        <f>'izol 1 počty '!W72*'izol 1 ceny'!W72</f>
        <v>0</v>
      </c>
      <c r="X72" s="111"/>
      <c r="Y72" s="9">
        <f t="shared" si="0"/>
        <v>0</v>
      </c>
    </row>
    <row r="73" spans="1:25" ht="18" customHeight="1" thickBot="1" x14ac:dyDescent="0.25">
      <c r="A73" s="21" t="s">
        <v>35</v>
      </c>
      <c r="B73" s="14" t="s">
        <v>131</v>
      </c>
      <c r="C73" s="9"/>
      <c r="D73" s="9"/>
      <c r="E73" s="9"/>
      <c r="F73" s="9"/>
      <c r="G73" s="9"/>
      <c r="H73" s="9"/>
      <c r="I73" s="9"/>
      <c r="J73" s="9"/>
      <c r="K73" s="9">
        <f>'izol 1 počty '!K73*'izol 1 ceny'!K73</f>
        <v>0</v>
      </c>
      <c r="L73" s="9">
        <f>'izol 1 počty '!L73*'izol 1 ceny'!L73</f>
        <v>0</v>
      </c>
      <c r="M73" s="9">
        <f>'izol 1 počty '!M73*'izol 1 ceny'!M73</f>
        <v>0</v>
      </c>
      <c r="N73" s="9">
        <f>'izol 1 počty '!N73*'izol 1 ceny'!N73</f>
        <v>0</v>
      </c>
      <c r="O73" s="9">
        <f>'izol 1 počty '!O73*'izol 1 ceny'!O73</f>
        <v>0</v>
      </c>
      <c r="P73" s="9">
        <f>'izol 1 počty '!P73*'izol 1 ceny'!P73</f>
        <v>0</v>
      </c>
      <c r="Q73" s="9">
        <f>'izol 1 počty '!Q73*'izol 1 ceny'!Q73</f>
        <v>0</v>
      </c>
      <c r="R73" s="9">
        <f>'izol 1 počty '!R73*'izol 1 ceny'!R73</f>
        <v>0</v>
      </c>
      <c r="S73" s="9">
        <f>'izol 1 počty '!S73*'izol 1 ceny'!S73</f>
        <v>0</v>
      </c>
      <c r="T73" s="9">
        <f>'izol 1 počty '!T73*'izol 1 ceny'!T73</f>
        <v>0</v>
      </c>
      <c r="U73" s="9">
        <f>'izol 1 počty '!U73*'izol 1 ceny'!U73</f>
        <v>0</v>
      </c>
      <c r="V73" s="9">
        <f>'izol 1 počty '!V73*'izol 1 ceny'!V73</f>
        <v>0</v>
      </c>
      <c r="W73" s="26">
        <f>'izol 1 počty '!W73*'izol 1 ceny'!W73</f>
        <v>0</v>
      </c>
      <c r="X73" s="111"/>
      <c r="Y73" s="9">
        <f t="shared" si="0"/>
        <v>0</v>
      </c>
    </row>
    <row r="74" spans="1:25" ht="18" customHeight="1" thickBot="1" x14ac:dyDescent="0.25">
      <c r="A74" s="21" t="s">
        <v>36</v>
      </c>
      <c r="B74" s="14" t="s">
        <v>131</v>
      </c>
      <c r="C74" s="9"/>
      <c r="D74" s="9"/>
      <c r="E74" s="9"/>
      <c r="F74" s="9"/>
      <c r="G74" s="9"/>
      <c r="H74" s="9"/>
      <c r="I74" s="9"/>
      <c r="J74" s="9"/>
      <c r="K74" s="9"/>
      <c r="L74" s="9">
        <f>'izol 1 počty '!L74*'izol 1 ceny'!L74</f>
        <v>0</v>
      </c>
      <c r="M74" s="9">
        <f>'izol 1 počty '!M74*'izol 1 ceny'!M74</f>
        <v>0</v>
      </c>
      <c r="N74" s="9">
        <f>'izol 1 počty '!N74*'izol 1 ceny'!N74</f>
        <v>0</v>
      </c>
      <c r="O74" s="9">
        <f>'izol 1 počty '!O74*'izol 1 ceny'!O74</f>
        <v>0</v>
      </c>
      <c r="P74" s="9">
        <f>'izol 1 počty '!P74*'izol 1 ceny'!P74</f>
        <v>0</v>
      </c>
      <c r="Q74" s="9">
        <f>'izol 1 počty '!Q74*'izol 1 ceny'!Q74</f>
        <v>0</v>
      </c>
      <c r="R74" s="9">
        <f>'izol 1 počty '!R74*'izol 1 ceny'!R74</f>
        <v>0</v>
      </c>
      <c r="S74" s="9">
        <f>'izol 1 počty '!S74*'izol 1 ceny'!S74</f>
        <v>0</v>
      </c>
      <c r="T74" s="9">
        <f>'izol 1 počty '!T74*'izol 1 ceny'!T74</f>
        <v>0</v>
      </c>
      <c r="U74" s="9">
        <f>'izol 1 počty '!U74*'izol 1 ceny'!U74</f>
        <v>0</v>
      </c>
      <c r="V74" s="9">
        <f>'izol 1 počty '!V74*'izol 1 ceny'!V74</f>
        <v>0</v>
      </c>
      <c r="W74" s="26">
        <f>'izol 1 počty '!W74*'izol 1 ceny'!W74</f>
        <v>0</v>
      </c>
      <c r="X74" s="111"/>
      <c r="Y74" s="9">
        <f t="shared" si="0"/>
        <v>0</v>
      </c>
    </row>
    <row r="75" spans="1:25" ht="18" customHeight="1" thickBot="1" x14ac:dyDescent="0.25">
      <c r="A75" s="21" t="s">
        <v>37</v>
      </c>
      <c r="B75" s="14" t="s">
        <v>131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>
        <f>'izol 1 počty '!M75*'izol 1 ceny'!M75</f>
        <v>0</v>
      </c>
      <c r="N75" s="9">
        <f>'izol 1 počty '!N75*'izol 1 ceny'!N75</f>
        <v>0</v>
      </c>
      <c r="O75" s="9">
        <f>'izol 1 počty '!O75*'izol 1 ceny'!O75</f>
        <v>0</v>
      </c>
      <c r="P75" s="9">
        <f>'izol 1 počty '!P75*'izol 1 ceny'!P75</f>
        <v>0</v>
      </c>
      <c r="Q75" s="9">
        <f>'izol 1 počty '!Q75*'izol 1 ceny'!Q75</f>
        <v>0</v>
      </c>
      <c r="R75" s="9">
        <f>'izol 1 počty '!R75*'izol 1 ceny'!R75</f>
        <v>0</v>
      </c>
      <c r="S75" s="9">
        <f>'izol 1 počty '!S75*'izol 1 ceny'!S75</f>
        <v>0</v>
      </c>
      <c r="T75" s="9">
        <f>'izol 1 počty '!T75*'izol 1 ceny'!T75</f>
        <v>0</v>
      </c>
      <c r="U75" s="9">
        <f>'izol 1 počty '!U75*'izol 1 ceny'!U75</f>
        <v>0</v>
      </c>
      <c r="V75" s="9">
        <f>'izol 1 počty '!V75*'izol 1 ceny'!V75</f>
        <v>0</v>
      </c>
      <c r="W75" s="26">
        <f>'izol 1 počty '!W75*'izol 1 ceny'!W75</f>
        <v>0</v>
      </c>
      <c r="X75" s="111"/>
      <c r="Y75" s="9">
        <f t="shared" si="0"/>
        <v>0</v>
      </c>
    </row>
    <row r="76" spans="1:25" ht="18" customHeight="1" thickBot="1" x14ac:dyDescent="0.25">
      <c r="A76" s="21" t="s">
        <v>38</v>
      </c>
      <c r="B76" s="14" t="s">
        <v>131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>
        <f>'izol 1 počty '!N76*'izol 1 ceny'!N76</f>
        <v>0</v>
      </c>
      <c r="O76" s="9">
        <f>'izol 1 počty '!O76*'izol 1 ceny'!O76</f>
        <v>0</v>
      </c>
      <c r="P76" s="9">
        <f>'izol 1 počty '!P76*'izol 1 ceny'!P76</f>
        <v>0</v>
      </c>
      <c r="Q76" s="9">
        <f>'izol 1 počty '!Q76*'izol 1 ceny'!Q76</f>
        <v>0</v>
      </c>
      <c r="R76" s="9">
        <f>'izol 1 počty '!R76*'izol 1 ceny'!R76</f>
        <v>0</v>
      </c>
      <c r="S76" s="9">
        <f>'izol 1 počty '!S76*'izol 1 ceny'!S76</f>
        <v>0</v>
      </c>
      <c r="T76" s="9">
        <f>'izol 1 počty '!T76*'izol 1 ceny'!T76</f>
        <v>0</v>
      </c>
      <c r="U76" s="9">
        <f>'izol 1 počty '!U76*'izol 1 ceny'!U76</f>
        <v>0</v>
      </c>
      <c r="V76" s="9">
        <f>'izol 1 počty '!V76*'izol 1 ceny'!V76</f>
        <v>0</v>
      </c>
      <c r="W76" s="26">
        <f>'izol 1 počty '!W76*'izol 1 ceny'!W76</f>
        <v>0</v>
      </c>
      <c r="X76" s="111"/>
      <c r="Y76" s="9">
        <f t="shared" si="0"/>
        <v>0</v>
      </c>
    </row>
    <row r="77" spans="1:25" ht="18" customHeight="1" thickBot="1" x14ac:dyDescent="0.25">
      <c r="A77" s="21" t="s">
        <v>66</v>
      </c>
      <c r="B77" s="14" t="s">
        <v>131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9">
        <f>'izol 1 počty '!O77*'izol 1 ceny'!O77</f>
        <v>0</v>
      </c>
      <c r="P77" s="9">
        <f>'izol 1 počty '!P77*'izol 1 ceny'!P77</f>
        <v>0</v>
      </c>
      <c r="Q77" s="9">
        <f>'izol 1 počty '!Q77*'izol 1 ceny'!Q77</f>
        <v>0</v>
      </c>
      <c r="R77" s="9">
        <f>'izol 1 počty '!R77*'izol 1 ceny'!R77</f>
        <v>0</v>
      </c>
      <c r="S77" s="9">
        <f>'izol 1 počty '!S77*'izol 1 ceny'!S77</f>
        <v>0</v>
      </c>
      <c r="T77" s="9">
        <f>'izol 1 počty '!T77*'izol 1 ceny'!T77</f>
        <v>0</v>
      </c>
      <c r="U77" s="9">
        <f>'izol 1 počty '!U77*'izol 1 ceny'!U77</f>
        <v>0</v>
      </c>
      <c r="V77" s="9">
        <f>'izol 1 počty '!V77*'izol 1 ceny'!V77</f>
        <v>0</v>
      </c>
      <c r="W77" s="26">
        <f>'izol 1 počty '!W77*'izol 1 ceny'!W77</f>
        <v>0</v>
      </c>
      <c r="X77" s="111"/>
      <c r="Y77" s="9">
        <f t="shared" si="0"/>
        <v>0</v>
      </c>
    </row>
    <row r="78" spans="1:25" ht="18" customHeight="1" thickBot="1" x14ac:dyDescent="0.25">
      <c r="A78" s="21" t="s">
        <v>67</v>
      </c>
      <c r="B78" s="14" t="s">
        <v>131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9">
        <f>'izol 1 počty '!P78*'izol 1 ceny'!P78</f>
        <v>0</v>
      </c>
      <c r="Q78" s="9">
        <f>'izol 1 počty '!Q78*'izol 1 ceny'!Q78</f>
        <v>0</v>
      </c>
      <c r="R78" s="9">
        <f>'izol 1 počty '!R78*'izol 1 ceny'!R78</f>
        <v>0</v>
      </c>
      <c r="S78" s="9">
        <f>'izol 1 počty '!S78*'izol 1 ceny'!S78</f>
        <v>0</v>
      </c>
      <c r="T78" s="9">
        <f>'izol 1 počty '!T78*'izol 1 ceny'!T78</f>
        <v>0</v>
      </c>
      <c r="U78" s="9">
        <f>'izol 1 počty '!U78*'izol 1 ceny'!U78</f>
        <v>0</v>
      </c>
      <c r="V78" s="9">
        <f>'izol 1 počty '!V78*'izol 1 ceny'!V78</f>
        <v>0</v>
      </c>
      <c r="W78" s="26">
        <f>'izol 1 počty '!W78*'izol 1 ceny'!W78</f>
        <v>0</v>
      </c>
      <c r="X78" s="111"/>
      <c r="Y78" s="9">
        <f t="shared" si="0"/>
        <v>0</v>
      </c>
    </row>
    <row r="79" spans="1:25" ht="18" customHeight="1" thickBot="1" x14ac:dyDescent="0.25">
      <c r="A79" s="21" t="s">
        <v>68</v>
      </c>
      <c r="B79" s="14" t="s">
        <v>131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9">
        <f>'izol 1 počty '!Q79*'izol 1 ceny'!Q79</f>
        <v>0</v>
      </c>
      <c r="R79" s="9">
        <f>'izol 1 počty '!R79*'izol 1 ceny'!R79</f>
        <v>0</v>
      </c>
      <c r="S79" s="9">
        <f>'izol 1 počty '!S79*'izol 1 ceny'!S79</f>
        <v>0</v>
      </c>
      <c r="T79" s="9">
        <f>'izol 1 počty '!T79*'izol 1 ceny'!T79</f>
        <v>0</v>
      </c>
      <c r="U79" s="9">
        <f>'izol 1 počty '!U79*'izol 1 ceny'!U79</f>
        <v>0</v>
      </c>
      <c r="V79" s="9">
        <f>'izol 1 počty '!V79*'izol 1 ceny'!V79</f>
        <v>0</v>
      </c>
      <c r="W79" s="26">
        <f>'izol 1 počty '!W79*'izol 1 ceny'!W79</f>
        <v>0</v>
      </c>
      <c r="X79" s="111"/>
      <c r="Y79" s="9">
        <f t="shared" si="0"/>
        <v>0</v>
      </c>
    </row>
    <row r="80" spans="1:25" ht="18" customHeight="1" thickBot="1" x14ac:dyDescent="0.25">
      <c r="A80" s="21" t="s">
        <v>69</v>
      </c>
      <c r="B80" s="14" t="s">
        <v>131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9">
        <f>'izol 1 počty '!R80*'izol 1 ceny'!R80</f>
        <v>0</v>
      </c>
      <c r="S80" s="9">
        <f>'izol 1 počty '!S80*'izol 1 ceny'!S80</f>
        <v>0</v>
      </c>
      <c r="T80" s="9">
        <f>'izol 1 počty '!T80*'izol 1 ceny'!T80</f>
        <v>0</v>
      </c>
      <c r="U80" s="9">
        <f>'izol 1 počty '!U80*'izol 1 ceny'!U80</f>
        <v>0</v>
      </c>
      <c r="V80" s="9">
        <f>'izol 1 počty '!V80*'izol 1 ceny'!V80</f>
        <v>0</v>
      </c>
      <c r="W80" s="26">
        <f>'izol 1 počty '!W80*'izol 1 ceny'!W80</f>
        <v>0</v>
      </c>
      <c r="X80" s="111"/>
      <c r="Y80" s="9">
        <f t="shared" si="0"/>
        <v>0</v>
      </c>
    </row>
    <row r="81" spans="1:25" ht="18" customHeight="1" thickBot="1" x14ac:dyDescent="0.25">
      <c r="A81" s="21" t="s">
        <v>70</v>
      </c>
      <c r="B81" s="14" t="s">
        <v>131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9">
        <f>'izol 1 počty '!S81*'izol 1 ceny'!S81</f>
        <v>0</v>
      </c>
      <c r="T81" s="9">
        <f>'izol 1 počty '!T81*'izol 1 ceny'!T81</f>
        <v>0</v>
      </c>
      <c r="U81" s="9">
        <f>'izol 1 počty '!U81*'izol 1 ceny'!U81</f>
        <v>0</v>
      </c>
      <c r="V81" s="9">
        <f>'izol 1 počty '!V81*'izol 1 ceny'!V81</f>
        <v>0</v>
      </c>
      <c r="W81" s="26">
        <f>'izol 1 počty '!W81*'izol 1 ceny'!W81</f>
        <v>0</v>
      </c>
      <c r="X81" s="111"/>
      <c r="Y81" s="9">
        <f t="shared" si="0"/>
        <v>0</v>
      </c>
    </row>
    <row r="82" spans="1:25" ht="18" customHeight="1" thickBot="1" x14ac:dyDescent="0.25">
      <c r="A82" s="21" t="s">
        <v>71</v>
      </c>
      <c r="B82" s="14" t="s">
        <v>131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9">
        <f>'izol 1 počty '!T82*'izol 1 ceny'!T82</f>
        <v>0</v>
      </c>
      <c r="U82" s="9">
        <f>'izol 1 počty '!U82*'izol 1 ceny'!U82</f>
        <v>0</v>
      </c>
      <c r="V82" s="9">
        <f>'izol 1 počty '!V82*'izol 1 ceny'!V82</f>
        <v>0</v>
      </c>
      <c r="W82" s="26">
        <f>'izol 1 počty '!W82*'izol 1 ceny'!W82</f>
        <v>0</v>
      </c>
      <c r="X82" s="111"/>
      <c r="Y82" s="9">
        <f t="shared" si="0"/>
        <v>0</v>
      </c>
    </row>
    <row r="83" spans="1:25" ht="18" customHeight="1" thickBot="1" x14ac:dyDescent="0.25">
      <c r="A83" s="21" t="s">
        <v>72</v>
      </c>
      <c r="B83" s="14" t="s">
        <v>131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9">
        <f>'izol 1 počty '!U83*'izol 1 ceny'!U83</f>
        <v>0</v>
      </c>
      <c r="V83" s="9">
        <f>'izol 1 počty '!V83*'izol 1 ceny'!V83</f>
        <v>0</v>
      </c>
      <c r="W83" s="26">
        <f>'izol 1 počty '!W83*'izol 1 ceny'!W83</f>
        <v>0</v>
      </c>
      <c r="X83" s="111"/>
      <c r="Y83" s="9">
        <f t="shared" si="0"/>
        <v>0</v>
      </c>
    </row>
    <row r="84" spans="1:25" ht="18" customHeight="1" thickBot="1" x14ac:dyDescent="0.25">
      <c r="A84" s="467" t="s">
        <v>453</v>
      </c>
      <c r="B84" s="14" t="s">
        <v>131</v>
      </c>
      <c r="C84" s="9">
        <f>'izol 1 počty '!C84*'izol 1 ceny'!C84</f>
        <v>0</v>
      </c>
      <c r="D84" s="9">
        <f>'izol 1 počty '!D84*'izol 1 ceny'!D84</f>
        <v>0</v>
      </c>
      <c r="E84" s="9">
        <f>'izol 1 počty '!E84*'izol 1 ceny'!E84</f>
        <v>0</v>
      </c>
      <c r="F84" s="9">
        <f>'izol 1 počty '!F84*'izol 1 ceny'!F84</f>
        <v>0</v>
      </c>
      <c r="G84" s="9">
        <f>'izol 1 počty '!G84*'izol 1 ceny'!G84</f>
        <v>0</v>
      </c>
      <c r="H84" s="471" t="s">
        <v>26</v>
      </c>
      <c r="I84" s="471" t="s">
        <v>26</v>
      </c>
      <c r="J84" s="471" t="s">
        <v>26</v>
      </c>
      <c r="K84" s="471" t="s">
        <v>26</v>
      </c>
      <c r="L84" s="471" t="s">
        <v>26</v>
      </c>
      <c r="M84" s="471" t="s">
        <v>26</v>
      </c>
      <c r="N84" s="471" t="s">
        <v>26</v>
      </c>
      <c r="O84" s="471" t="s">
        <v>26</v>
      </c>
      <c r="P84" s="471" t="s">
        <v>26</v>
      </c>
      <c r="Q84" s="471" t="s">
        <v>26</v>
      </c>
      <c r="R84" s="471" t="s">
        <v>26</v>
      </c>
      <c r="S84" s="471" t="s">
        <v>26</v>
      </c>
      <c r="T84" s="471" t="s">
        <v>26</v>
      </c>
      <c r="U84" s="471" t="s">
        <v>26</v>
      </c>
      <c r="V84" s="471" t="s">
        <v>26</v>
      </c>
      <c r="W84" s="471" t="s">
        <v>26</v>
      </c>
      <c r="X84" s="111"/>
      <c r="Y84" s="9">
        <f>SUM(C84:W84)</f>
        <v>0</v>
      </c>
    </row>
    <row r="85" spans="1:25" ht="18" customHeight="1" thickBot="1" x14ac:dyDescent="0.25">
      <c r="A85" s="467" t="s">
        <v>454</v>
      </c>
      <c r="B85" s="14" t="s">
        <v>131</v>
      </c>
      <c r="C85" s="9"/>
      <c r="D85" s="9">
        <f>'izol 1 počty '!D85*'izol 1 ceny'!D85</f>
        <v>0</v>
      </c>
      <c r="E85" s="9">
        <f>'izol 1 počty '!E85*'izol 1 ceny'!E85</f>
        <v>0</v>
      </c>
      <c r="F85" s="9">
        <f>'izol 1 počty '!F85*'izol 1 ceny'!F85</f>
        <v>0</v>
      </c>
      <c r="G85" s="9">
        <f>'izol 1 počty '!G85*'izol 1 ceny'!G85</f>
        <v>0</v>
      </c>
      <c r="H85" s="9">
        <f>'izol 1 počty '!H85*'izol 1 ceny'!H85</f>
        <v>0</v>
      </c>
      <c r="I85" s="471" t="s">
        <v>26</v>
      </c>
      <c r="J85" s="471" t="s">
        <v>26</v>
      </c>
      <c r="K85" s="471" t="s">
        <v>26</v>
      </c>
      <c r="L85" s="471" t="s">
        <v>26</v>
      </c>
      <c r="M85" s="471" t="s">
        <v>26</v>
      </c>
      <c r="N85" s="471" t="s">
        <v>26</v>
      </c>
      <c r="O85" s="471" t="s">
        <v>26</v>
      </c>
      <c r="P85" s="471" t="s">
        <v>26</v>
      </c>
      <c r="Q85" s="471" t="s">
        <v>26</v>
      </c>
      <c r="R85" s="471" t="s">
        <v>26</v>
      </c>
      <c r="S85" s="471" t="s">
        <v>26</v>
      </c>
      <c r="T85" s="471" t="s">
        <v>26</v>
      </c>
      <c r="U85" s="471" t="s">
        <v>26</v>
      </c>
      <c r="V85" s="471" t="s">
        <v>26</v>
      </c>
      <c r="W85" s="471" t="s">
        <v>26</v>
      </c>
      <c r="X85" s="111"/>
      <c r="Y85" s="9">
        <f t="shared" si="0"/>
        <v>0</v>
      </c>
    </row>
    <row r="86" spans="1:25" ht="18" customHeight="1" thickBot="1" x14ac:dyDescent="0.25">
      <c r="A86" s="467" t="s">
        <v>455</v>
      </c>
      <c r="B86" s="14" t="s">
        <v>131</v>
      </c>
      <c r="C86" s="9"/>
      <c r="D86" s="9"/>
      <c r="E86" s="9">
        <f>'izol 1 počty '!E86*'izol 1 ceny'!E86</f>
        <v>0</v>
      </c>
      <c r="F86" s="9">
        <f>'izol 1 počty '!F86*'izol 1 ceny'!F86</f>
        <v>0</v>
      </c>
      <c r="G86" s="9">
        <f>'izol 1 počty '!G86*'izol 1 ceny'!G86</f>
        <v>0</v>
      </c>
      <c r="H86" s="9">
        <f>'izol 1 počty '!H86*'izol 1 ceny'!H86</f>
        <v>0</v>
      </c>
      <c r="I86" s="9">
        <f>'izol 1 počty '!I86*'izol 1 ceny'!I86</f>
        <v>0</v>
      </c>
      <c r="J86" s="471" t="s">
        <v>26</v>
      </c>
      <c r="K86" s="471" t="s">
        <v>26</v>
      </c>
      <c r="L86" s="471" t="s">
        <v>26</v>
      </c>
      <c r="M86" s="471" t="s">
        <v>26</v>
      </c>
      <c r="N86" s="471" t="s">
        <v>26</v>
      </c>
      <c r="O86" s="471" t="s">
        <v>26</v>
      </c>
      <c r="P86" s="471" t="s">
        <v>26</v>
      </c>
      <c r="Q86" s="471" t="s">
        <v>26</v>
      </c>
      <c r="R86" s="471" t="s">
        <v>26</v>
      </c>
      <c r="S86" s="471" t="s">
        <v>26</v>
      </c>
      <c r="T86" s="471" t="s">
        <v>26</v>
      </c>
      <c r="U86" s="471" t="s">
        <v>26</v>
      </c>
      <c r="V86" s="471" t="s">
        <v>26</v>
      </c>
      <c r="W86" s="471" t="s">
        <v>26</v>
      </c>
      <c r="X86" s="111"/>
      <c r="Y86" s="9">
        <f t="shared" si="0"/>
        <v>0</v>
      </c>
    </row>
    <row r="87" spans="1:25" ht="18" customHeight="1" thickBot="1" x14ac:dyDescent="0.25">
      <c r="A87" s="467" t="s">
        <v>456</v>
      </c>
      <c r="B87" s="14" t="s">
        <v>131</v>
      </c>
      <c r="C87" s="9"/>
      <c r="D87" s="9"/>
      <c r="E87" s="9"/>
      <c r="F87" s="9">
        <f>'izol 1 počty '!F87*'izol 1 ceny'!F87</f>
        <v>0</v>
      </c>
      <c r="G87" s="9">
        <f>'izol 1 počty '!G87*'izol 1 ceny'!G87</f>
        <v>0</v>
      </c>
      <c r="H87" s="9">
        <f>'izol 1 počty '!H87*'izol 1 ceny'!H87</f>
        <v>0</v>
      </c>
      <c r="I87" s="9">
        <f>'izol 1 počty '!I87*'izol 1 ceny'!I87</f>
        <v>0</v>
      </c>
      <c r="J87" s="9">
        <f>'izol 1 počty '!J87*'izol 1 ceny'!J87</f>
        <v>0</v>
      </c>
      <c r="K87" s="471" t="s">
        <v>26</v>
      </c>
      <c r="L87" s="471" t="s">
        <v>26</v>
      </c>
      <c r="M87" s="471" t="s">
        <v>26</v>
      </c>
      <c r="N87" s="471" t="s">
        <v>26</v>
      </c>
      <c r="O87" s="471" t="s">
        <v>26</v>
      </c>
      <c r="P87" s="471" t="s">
        <v>26</v>
      </c>
      <c r="Q87" s="471" t="s">
        <v>26</v>
      </c>
      <c r="R87" s="471" t="s">
        <v>26</v>
      </c>
      <c r="S87" s="471" t="s">
        <v>26</v>
      </c>
      <c r="T87" s="471" t="s">
        <v>26</v>
      </c>
      <c r="U87" s="471" t="s">
        <v>26</v>
      </c>
      <c r="V87" s="471" t="s">
        <v>26</v>
      </c>
      <c r="W87" s="471" t="s">
        <v>26</v>
      </c>
      <c r="X87" s="111"/>
      <c r="Y87" s="9">
        <f t="shared" si="0"/>
        <v>0</v>
      </c>
    </row>
    <row r="88" spans="1:25" ht="18" customHeight="1" thickBot="1" x14ac:dyDescent="0.25">
      <c r="A88" s="467" t="s">
        <v>457</v>
      </c>
      <c r="B88" s="14" t="s">
        <v>131</v>
      </c>
      <c r="C88" s="9"/>
      <c r="D88" s="9"/>
      <c r="E88" s="9"/>
      <c r="F88" s="9"/>
      <c r="G88" s="9">
        <f>'izol 1 počty '!G88*'izol 1 ceny'!G88</f>
        <v>0</v>
      </c>
      <c r="H88" s="9">
        <f>'izol 1 počty '!H88*'izol 1 ceny'!H88</f>
        <v>0</v>
      </c>
      <c r="I88" s="9">
        <f>'izol 1 počty '!I88*'izol 1 ceny'!I88</f>
        <v>0</v>
      </c>
      <c r="J88" s="9">
        <f>'izol 1 počty '!J88*'izol 1 ceny'!J88</f>
        <v>0</v>
      </c>
      <c r="K88" s="9">
        <f>'izol 1 počty '!K88*'izol 1 ceny'!K88</f>
        <v>0</v>
      </c>
      <c r="L88" s="471" t="s">
        <v>26</v>
      </c>
      <c r="M88" s="471" t="s">
        <v>26</v>
      </c>
      <c r="N88" s="471" t="s">
        <v>26</v>
      </c>
      <c r="O88" s="471" t="s">
        <v>26</v>
      </c>
      <c r="P88" s="471" t="s">
        <v>26</v>
      </c>
      <c r="Q88" s="471" t="s">
        <v>26</v>
      </c>
      <c r="R88" s="471" t="s">
        <v>26</v>
      </c>
      <c r="S88" s="471" t="s">
        <v>26</v>
      </c>
      <c r="T88" s="471" t="s">
        <v>26</v>
      </c>
      <c r="U88" s="471" t="s">
        <v>26</v>
      </c>
      <c r="V88" s="471" t="s">
        <v>26</v>
      </c>
      <c r="W88" s="471" t="s">
        <v>26</v>
      </c>
      <c r="X88" s="111"/>
      <c r="Y88" s="9">
        <f t="shared" si="0"/>
        <v>0</v>
      </c>
    </row>
    <row r="89" spans="1:25" ht="18" customHeight="1" thickBot="1" x14ac:dyDescent="0.25">
      <c r="A89" s="467" t="s">
        <v>458</v>
      </c>
      <c r="B89" s="14" t="s">
        <v>131</v>
      </c>
      <c r="C89" s="9"/>
      <c r="D89" s="9"/>
      <c r="E89" s="9"/>
      <c r="F89" s="9"/>
      <c r="G89" s="9"/>
      <c r="H89" s="9">
        <f>'izol 1 počty '!H89*'izol 1 ceny'!H89</f>
        <v>0</v>
      </c>
      <c r="I89" s="9">
        <f>'izol 1 počty '!I89*'izol 1 ceny'!I89</f>
        <v>0</v>
      </c>
      <c r="J89" s="9">
        <f>'izol 1 počty '!J89*'izol 1 ceny'!J89</f>
        <v>0</v>
      </c>
      <c r="K89" s="9">
        <f>'izol 1 počty '!K89*'izol 1 ceny'!K89</f>
        <v>0</v>
      </c>
      <c r="L89" s="471" t="s">
        <v>26</v>
      </c>
      <c r="M89" s="471" t="s">
        <v>26</v>
      </c>
      <c r="N89" s="471" t="s">
        <v>26</v>
      </c>
      <c r="O89" s="471" t="s">
        <v>26</v>
      </c>
      <c r="P89" s="471" t="s">
        <v>26</v>
      </c>
      <c r="Q89" s="471" t="s">
        <v>26</v>
      </c>
      <c r="R89" s="471" t="s">
        <v>26</v>
      </c>
      <c r="S89" s="471" t="s">
        <v>26</v>
      </c>
      <c r="T89" s="471" t="s">
        <v>26</v>
      </c>
      <c r="U89" s="471" t="s">
        <v>26</v>
      </c>
      <c r="V89" s="471" t="s">
        <v>26</v>
      </c>
      <c r="W89" s="471" t="s">
        <v>26</v>
      </c>
      <c r="X89" s="111"/>
      <c r="Y89" s="9">
        <f t="shared" si="0"/>
        <v>0</v>
      </c>
    </row>
    <row r="90" spans="1:25" ht="18" customHeight="1" thickBot="1" x14ac:dyDescent="0.25">
      <c r="A90" s="467" t="s">
        <v>459</v>
      </c>
      <c r="B90" s="14" t="s">
        <v>131</v>
      </c>
      <c r="C90" s="9"/>
      <c r="D90" s="9"/>
      <c r="E90" s="9"/>
      <c r="F90" s="9"/>
      <c r="G90" s="9"/>
      <c r="H90" s="9"/>
      <c r="I90" s="9">
        <f>'izol 1 počty '!I90*'izol 1 ceny'!I90</f>
        <v>0</v>
      </c>
      <c r="J90" s="9">
        <f>'izol 1 počty '!J90*'izol 1 ceny'!J90</f>
        <v>0</v>
      </c>
      <c r="K90" s="9">
        <f>'izol 1 počty '!K90*'izol 1 ceny'!K90</f>
        <v>0</v>
      </c>
      <c r="L90" s="9">
        <f>'izol 1 počty '!L90*'izol 1 ceny'!L90</f>
        <v>0</v>
      </c>
      <c r="M90" s="9">
        <f>'izol 1 počty '!M90*'izol 1 ceny'!M90</f>
        <v>0</v>
      </c>
      <c r="N90" s="471" t="s">
        <v>26</v>
      </c>
      <c r="O90" s="471" t="s">
        <v>26</v>
      </c>
      <c r="P90" s="471" t="s">
        <v>26</v>
      </c>
      <c r="Q90" s="471" t="s">
        <v>26</v>
      </c>
      <c r="R90" s="471" t="s">
        <v>26</v>
      </c>
      <c r="S90" s="471" t="s">
        <v>26</v>
      </c>
      <c r="T90" s="471" t="s">
        <v>26</v>
      </c>
      <c r="U90" s="471" t="s">
        <v>26</v>
      </c>
      <c r="V90" s="471" t="s">
        <v>26</v>
      </c>
      <c r="W90" s="471" t="s">
        <v>26</v>
      </c>
      <c r="X90" s="111"/>
      <c r="Y90" s="9">
        <f t="shared" si="0"/>
        <v>0</v>
      </c>
    </row>
    <row r="91" spans="1:25" ht="18" customHeight="1" thickBot="1" x14ac:dyDescent="0.25">
      <c r="A91" s="467" t="s">
        <v>460</v>
      </c>
      <c r="B91" s="14" t="s">
        <v>131</v>
      </c>
      <c r="C91" s="9"/>
      <c r="D91" s="9"/>
      <c r="E91" s="9"/>
      <c r="F91" s="9"/>
      <c r="G91" s="9"/>
      <c r="H91" s="9"/>
      <c r="I91" s="9"/>
      <c r="J91" s="9">
        <f>'izol 1 počty '!J91*'izol 1 ceny'!J91</f>
        <v>0</v>
      </c>
      <c r="K91" s="9">
        <f>'izol 1 počty '!K91*'izol 1 ceny'!K91</f>
        <v>0</v>
      </c>
      <c r="L91" s="9">
        <f>'izol 1 počty '!L91*'izol 1 ceny'!L91</f>
        <v>0</v>
      </c>
      <c r="M91" s="9">
        <f>'izol 1 počty '!M91*'izol 1 ceny'!M91</f>
        <v>0</v>
      </c>
      <c r="N91" s="471" t="s">
        <v>26</v>
      </c>
      <c r="O91" s="471" t="s">
        <v>26</v>
      </c>
      <c r="P91" s="471" t="s">
        <v>26</v>
      </c>
      <c r="Q91" s="471" t="s">
        <v>26</v>
      </c>
      <c r="R91" s="471" t="s">
        <v>26</v>
      </c>
      <c r="S91" s="471" t="s">
        <v>26</v>
      </c>
      <c r="T91" s="471" t="s">
        <v>26</v>
      </c>
      <c r="U91" s="471" t="s">
        <v>26</v>
      </c>
      <c r="V91" s="471" t="s">
        <v>26</v>
      </c>
      <c r="W91" s="471" t="s">
        <v>26</v>
      </c>
      <c r="X91" s="111"/>
      <c r="Y91" s="9">
        <f t="shared" si="0"/>
        <v>0</v>
      </c>
    </row>
    <row r="92" spans="1:25" ht="18" customHeight="1" thickBot="1" x14ac:dyDescent="0.25">
      <c r="A92" s="467" t="s">
        <v>461</v>
      </c>
      <c r="B92" s="14" t="s">
        <v>131</v>
      </c>
      <c r="C92" s="9"/>
      <c r="D92" s="9"/>
      <c r="E92" s="9"/>
      <c r="F92" s="9"/>
      <c r="G92" s="9"/>
      <c r="H92" s="9"/>
      <c r="I92" s="9"/>
      <c r="J92" s="9"/>
      <c r="K92" s="9">
        <f>'izol 1 počty '!K92*'izol 1 ceny'!K92</f>
        <v>0</v>
      </c>
      <c r="L92" s="9">
        <f>'izol 1 počty '!L92*'izol 1 ceny'!L92</f>
        <v>0</v>
      </c>
      <c r="M92" s="9">
        <f>'izol 1 počty '!M92*'izol 1 ceny'!M92</f>
        <v>0</v>
      </c>
      <c r="N92" s="9">
        <f>'izol 1 počty '!N92*'izol 1 ceny'!N92</f>
        <v>0</v>
      </c>
      <c r="O92" s="9">
        <f>'izol 1 počty '!O92*'izol 1 ceny'!O92</f>
        <v>0</v>
      </c>
      <c r="P92" s="9">
        <f>'izol 1 počty '!P92*'izol 1 ceny'!P92</f>
        <v>0</v>
      </c>
      <c r="Q92" s="471" t="s">
        <v>26</v>
      </c>
      <c r="R92" s="471" t="s">
        <v>26</v>
      </c>
      <c r="S92" s="471" t="s">
        <v>26</v>
      </c>
      <c r="T92" s="471" t="s">
        <v>26</v>
      </c>
      <c r="U92" s="471" t="s">
        <v>26</v>
      </c>
      <c r="V92" s="471" t="s">
        <v>26</v>
      </c>
      <c r="W92" s="471" t="s">
        <v>26</v>
      </c>
      <c r="X92" s="111"/>
      <c r="Y92" s="9">
        <f t="shared" si="0"/>
        <v>0</v>
      </c>
    </row>
    <row r="93" spans="1:25" ht="18" customHeight="1" thickBot="1" x14ac:dyDescent="0.25">
      <c r="A93" s="467" t="s">
        <v>462</v>
      </c>
      <c r="B93" s="14" t="s">
        <v>131</v>
      </c>
      <c r="C93" s="9"/>
      <c r="D93" s="9"/>
      <c r="E93" s="9"/>
      <c r="F93" s="9"/>
      <c r="G93" s="9"/>
      <c r="H93" s="9"/>
      <c r="I93" s="9"/>
      <c r="J93" s="9"/>
      <c r="K93" s="9"/>
      <c r="L93" s="9">
        <f>'izol 1 počty '!L93*'izol 1 ceny'!L93</f>
        <v>0</v>
      </c>
      <c r="M93" s="9">
        <f>'izol 1 počty '!M93*'izol 1 ceny'!M93</f>
        <v>0</v>
      </c>
      <c r="N93" s="9">
        <f>'izol 1 počty '!N93*'izol 1 ceny'!N93</f>
        <v>0</v>
      </c>
      <c r="O93" s="9">
        <f>'izol 1 počty '!O93*'izol 1 ceny'!O93</f>
        <v>0</v>
      </c>
      <c r="P93" s="9">
        <f>'izol 1 počty '!P93*'izol 1 ceny'!P93</f>
        <v>0</v>
      </c>
      <c r="Q93" s="9">
        <f>'izol 1 počty '!Q93*'izol 1 ceny'!Q93</f>
        <v>0</v>
      </c>
      <c r="R93" s="471" t="s">
        <v>26</v>
      </c>
      <c r="S93" s="471" t="s">
        <v>26</v>
      </c>
      <c r="T93" s="471" t="s">
        <v>26</v>
      </c>
      <c r="U93" s="471" t="s">
        <v>26</v>
      </c>
      <c r="V93" s="471" t="s">
        <v>26</v>
      </c>
      <c r="W93" s="471" t="s">
        <v>26</v>
      </c>
      <c r="X93" s="111"/>
      <c r="Y93" s="9">
        <f t="shared" si="0"/>
        <v>0</v>
      </c>
    </row>
    <row r="94" spans="1:25" ht="18" customHeight="1" thickBot="1" x14ac:dyDescent="0.25">
      <c r="A94" s="467" t="s">
        <v>463</v>
      </c>
      <c r="B94" s="14" t="s">
        <v>131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>
        <f>'izol 1 počty '!M94*'izol 1 ceny'!M94</f>
        <v>0</v>
      </c>
      <c r="N94" s="9">
        <f>'izol 1 počty '!N94*'izol 1 ceny'!N94</f>
        <v>0</v>
      </c>
      <c r="O94" s="9">
        <f>'izol 1 počty '!O94*'izol 1 ceny'!O94</f>
        <v>0</v>
      </c>
      <c r="P94" s="9">
        <f>'izol 1 počty '!P94*'izol 1 ceny'!P94</f>
        <v>0</v>
      </c>
      <c r="Q94" s="9">
        <f>'izol 1 počty '!Q94*'izol 1 ceny'!Q94</f>
        <v>0</v>
      </c>
      <c r="R94" s="9">
        <f>'izol 1 počty '!R94*'izol 1 ceny'!R94</f>
        <v>0</v>
      </c>
      <c r="S94" s="9">
        <f>'izol 1 počty '!S94*'izol 1 ceny'!S94</f>
        <v>0</v>
      </c>
      <c r="T94" s="471" t="s">
        <v>26</v>
      </c>
      <c r="U94" s="471" t="s">
        <v>26</v>
      </c>
      <c r="V94" s="471" t="s">
        <v>26</v>
      </c>
      <c r="W94" s="471" t="s">
        <v>26</v>
      </c>
      <c r="X94" s="111"/>
      <c r="Y94" s="9">
        <f t="shared" si="0"/>
        <v>0</v>
      </c>
    </row>
    <row r="95" spans="1:25" ht="18" customHeight="1" thickBot="1" x14ac:dyDescent="0.25">
      <c r="A95" s="467" t="s">
        <v>464</v>
      </c>
      <c r="B95" s="14" t="s">
        <v>131</v>
      </c>
      <c r="C95" s="9">
        <f>'izol 1 počty '!C95*'izol 1 ceny'!C95</f>
        <v>0</v>
      </c>
      <c r="D95" s="9">
        <f>'izol 1 počty '!D95*'izol 1 ceny'!D95</f>
        <v>0</v>
      </c>
      <c r="E95" s="9">
        <f>'izol 1 počty '!E95*'izol 1 ceny'!E95</f>
        <v>0</v>
      </c>
      <c r="F95" s="9">
        <f>'izol 1 počty '!F95*'izol 1 ceny'!F95</f>
        <v>0</v>
      </c>
      <c r="G95" s="9">
        <f>'izol 1 počty '!G95*'izol 1 ceny'!G95</f>
        <v>0</v>
      </c>
      <c r="H95" s="471" t="s">
        <v>26</v>
      </c>
      <c r="I95" s="471" t="s">
        <v>26</v>
      </c>
      <c r="J95" s="471" t="s">
        <v>26</v>
      </c>
      <c r="K95" s="471" t="s">
        <v>26</v>
      </c>
      <c r="L95" s="471" t="s">
        <v>26</v>
      </c>
      <c r="M95" s="471" t="s">
        <v>26</v>
      </c>
      <c r="N95" s="471" t="s">
        <v>26</v>
      </c>
      <c r="O95" s="471" t="s">
        <v>26</v>
      </c>
      <c r="P95" s="471" t="s">
        <v>26</v>
      </c>
      <c r="Q95" s="471" t="s">
        <v>26</v>
      </c>
      <c r="R95" s="471" t="s">
        <v>26</v>
      </c>
      <c r="S95" s="471" t="s">
        <v>26</v>
      </c>
      <c r="T95" s="471" t="s">
        <v>26</v>
      </c>
      <c r="U95" s="471" t="s">
        <v>26</v>
      </c>
      <c r="V95" s="471" t="s">
        <v>26</v>
      </c>
      <c r="W95" s="471" t="s">
        <v>26</v>
      </c>
      <c r="X95" s="111"/>
      <c r="Y95" s="9">
        <f t="shared" ref="Y95:Y116" si="2">SUM(C95:W95)</f>
        <v>0</v>
      </c>
    </row>
    <row r="96" spans="1:25" ht="18" customHeight="1" thickBot="1" x14ac:dyDescent="0.25">
      <c r="A96" s="467" t="s">
        <v>465</v>
      </c>
      <c r="B96" s="14" t="s">
        <v>131</v>
      </c>
      <c r="C96" s="9"/>
      <c r="D96" s="9">
        <f>'izol 1 počty '!D96*'izol 1 ceny'!D96</f>
        <v>0</v>
      </c>
      <c r="E96" s="9">
        <f>'izol 1 počty '!E96*'izol 1 ceny'!E96</f>
        <v>0</v>
      </c>
      <c r="F96" s="9">
        <f>'izol 1 počty '!F96*'izol 1 ceny'!F96</f>
        <v>0</v>
      </c>
      <c r="G96" s="9">
        <f>'izol 1 počty '!G96*'izol 1 ceny'!G96</f>
        <v>0</v>
      </c>
      <c r="H96" s="9">
        <f>'izol 1 počty '!H96*'izol 1 ceny'!H96</f>
        <v>0</v>
      </c>
      <c r="I96" s="471" t="s">
        <v>26</v>
      </c>
      <c r="J96" s="471" t="s">
        <v>26</v>
      </c>
      <c r="K96" s="471" t="s">
        <v>26</v>
      </c>
      <c r="L96" s="471" t="s">
        <v>26</v>
      </c>
      <c r="M96" s="471" t="s">
        <v>26</v>
      </c>
      <c r="N96" s="471" t="s">
        <v>26</v>
      </c>
      <c r="O96" s="471" t="s">
        <v>26</v>
      </c>
      <c r="P96" s="471" t="s">
        <v>26</v>
      </c>
      <c r="Q96" s="471" t="s">
        <v>26</v>
      </c>
      <c r="R96" s="471" t="s">
        <v>26</v>
      </c>
      <c r="S96" s="471" t="s">
        <v>26</v>
      </c>
      <c r="T96" s="471" t="s">
        <v>26</v>
      </c>
      <c r="U96" s="471" t="s">
        <v>26</v>
      </c>
      <c r="V96" s="471" t="s">
        <v>26</v>
      </c>
      <c r="W96" s="471" t="s">
        <v>26</v>
      </c>
      <c r="X96" s="111"/>
      <c r="Y96" s="9">
        <f t="shared" si="2"/>
        <v>0</v>
      </c>
    </row>
    <row r="97" spans="1:25" ht="18" customHeight="1" thickBot="1" x14ac:dyDescent="0.25">
      <c r="A97" s="467" t="s">
        <v>466</v>
      </c>
      <c r="B97" s="14" t="s">
        <v>131</v>
      </c>
      <c r="C97" s="9"/>
      <c r="D97" s="9"/>
      <c r="E97" s="9">
        <f>'izol 1 počty '!E97*'izol 1 ceny'!E97</f>
        <v>0</v>
      </c>
      <c r="F97" s="9">
        <f>'izol 1 počty '!F97*'izol 1 ceny'!F97</f>
        <v>0</v>
      </c>
      <c r="G97" s="9">
        <f>'izol 1 počty '!G97*'izol 1 ceny'!G97</f>
        <v>0</v>
      </c>
      <c r="H97" s="9">
        <f>'izol 1 počty '!H97*'izol 1 ceny'!H97</f>
        <v>0</v>
      </c>
      <c r="I97" s="9">
        <f>'izol 1 počty '!I97*'izol 1 ceny'!I97</f>
        <v>0</v>
      </c>
      <c r="J97" s="471" t="s">
        <v>26</v>
      </c>
      <c r="K97" s="471" t="s">
        <v>26</v>
      </c>
      <c r="L97" s="471" t="s">
        <v>26</v>
      </c>
      <c r="M97" s="471" t="s">
        <v>26</v>
      </c>
      <c r="N97" s="471" t="s">
        <v>26</v>
      </c>
      <c r="O97" s="471" t="s">
        <v>26</v>
      </c>
      <c r="P97" s="471" t="s">
        <v>26</v>
      </c>
      <c r="Q97" s="471" t="s">
        <v>26</v>
      </c>
      <c r="R97" s="471" t="s">
        <v>26</v>
      </c>
      <c r="S97" s="471" t="s">
        <v>26</v>
      </c>
      <c r="T97" s="471" t="s">
        <v>26</v>
      </c>
      <c r="U97" s="471" t="s">
        <v>26</v>
      </c>
      <c r="V97" s="471" t="s">
        <v>26</v>
      </c>
      <c r="W97" s="471" t="s">
        <v>26</v>
      </c>
      <c r="X97" s="111"/>
      <c r="Y97" s="9">
        <f t="shared" si="2"/>
        <v>0</v>
      </c>
    </row>
    <row r="98" spans="1:25" ht="18" customHeight="1" thickBot="1" x14ac:dyDescent="0.25">
      <c r="A98" s="467" t="s">
        <v>467</v>
      </c>
      <c r="B98" s="14" t="s">
        <v>131</v>
      </c>
      <c r="C98" s="9"/>
      <c r="D98" s="9"/>
      <c r="E98" s="9"/>
      <c r="F98" s="9">
        <f>'izol 1 počty '!F98*'izol 1 ceny'!F98</f>
        <v>0</v>
      </c>
      <c r="G98" s="9">
        <f>'izol 1 počty '!G98*'izol 1 ceny'!G98</f>
        <v>0</v>
      </c>
      <c r="H98" s="9">
        <f>'izol 1 počty '!H98*'izol 1 ceny'!H98</f>
        <v>0</v>
      </c>
      <c r="I98" s="9">
        <f>'izol 1 počty '!I98*'izol 1 ceny'!I98</f>
        <v>0</v>
      </c>
      <c r="J98" s="9">
        <f>'izol 1 počty '!J98*'izol 1 ceny'!J98</f>
        <v>0</v>
      </c>
      <c r="K98" s="471" t="s">
        <v>26</v>
      </c>
      <c r="L98" s="471" t="s">
        <v>26</v>
      </c>
      <c r="M98" s="471" t="s">
        <v>26</v>
      </c>
      <c r="N98" s="471" t="s">
        <v>26</v>
      </c>
      <c r="O98" s="471" t="s">
        <v>26</v>
      </c>
      <c r="P98" s="471" t="s">
        <v>26</v>
      </c>
      <c r="Q98" s="471" t="s">
        <v>26</v>
      </c>
      <c r="R98" s="471" t="s">
        <v>26</v>
      </c>
      <c r="S98" s="471" t="s">
        <v>26</v>
      </c>
      <c r="T98" s="471" t="s">
        <v>26</v>
      </c>
      <c r="U98" s="471" t="s">
        <v>26</v>
      </c>
      <c r="V98" s="471" t="s">
        <v>26</v>
      </c>
      <c r="W98" s="471" t="s">
        <v>26</v>
      </c>
      <c r="X98" s="111"/>
      <c r="Y98" s="9">
        <f t="shared" si="2"/>
        <v>0</v>
      </c>
    </row>
    <row r="99" spans="1:25" ht="18" customHeight="1" thickBot="1" x14ac:dyDescent="0.25">
      <c r="A99" s="467" t="s">
        <v>468</v>
      </c>
      <c r="B99" s="14" t="s">
        <v>131</v>
      </c>
      <c r="C99" s="9"/>
      <c r="D99" s="9"/>
      <c r="E99" s="9"/>
      <c r="F99" s="9"/>
      <c r="G99" s="9">
        <f>'izol 1 počty '!G99*'izol 1 ceny'!G99</f>
        <v>0</v>
      </c>
      <c r="H99" s="9">
        <f>'izol 1 počty '!H99*'izol 1 ceny'!H99</f>
        <v>0</v>
      </c>
      <c r="I99" s="9">
        <f>'izol 1 počty '!I99*'izol 1 ceny'!I99</f>
        <v>0</v>
      </c>
      <c r="J99" s="9">
        <f>'izol 1 počty '!J99*'izol 1 ceny'!J99</f>
        <v>0</v>
      </c>
      <c r="K99" s="9">
        <f>'izol 1 počty '!K99*'izol 1 ceny'!K99</f>
        <v>0</v>
      </c>
      <c r="L99" s="471" t="s">
        <v>26</v>
      </c>
      <c r="M99" s="471" t="s">
        <v>26</v>
      </c>
      <c r="N99" s="471" t="s">
        <v>26</v>
      </c>
      <c r="O99" s="471" t="s">
        <v>26</v>
      </c>
      <c r="P99" s="471" t="s">
        <v>26</v>
      </c>
      <c r="Q99" s="471" t="s">
        <v>26</v>
      </c>
      <c r="R99" s="471" t="s">
        <v>26</v>
      </c>
      <c r="S99" s="471" t="s">
        <v>26</v>
      </c>
      <c r="T99" s="471" t="s">
        <v>26</v>
      </c>
      <c r="U99" s="471" t="s">
        <v>26</v>
      </c>
      <c r="V99" s="471" t="s">
        <v>26</v>
      </c>
      <c r="W99" s="471" t="s">
        <v>26</v>
      </c>
      <c r="X99" s="111"/>
      <c r="Y99" s="9">
        <f t="shared" si="2"/>
        <v>0</v>
      </c>
    </row>
    <row r="100" spans="1:25" ht="18" customHeight="1" thickBot="1" x14ac:dyDescent="0.25">
      <c r="A100" s="467" t="s">
        <v>469</v>
      </c>
      <c r="B100" s="14" t="s">
        <v>131</v>
      </c>
      <c r="C100" s="9"/>
      <c r="D100" s="9"/>
      <c r="E100" s="9"/>
      <c r="F100" s="9"/>
      <c r="G100" s="9"/>
      <c r="H100" s="9">
        <f>'izol 1 počty '!H100*'izol 1 ceny'!H100</f>
        <v>0</v>
      </c>
      <c r="I100" s="9">
        <f>'izol 1 počty '!I100*'izol 1 ceny'!I100</f>
        <v>0</v>
      </c>
      <c r="J100" s="9">
        <f>'izol 1 počty '!J100*'izol 1 ceny'!J100</f>
        <v>0</v>
      </c>
      <c r="K100" s="9">
        <f>'izol 1 počty '!K100*'izol 1 ceny'!K100</f>
        <v>0</v>
      </c>
      <c r="L100" s="471" t="s">
        <v>26</v>
      </c>
      <c r="M100" s="471" t="s">
        <v>26</v>
      </c>
      <c r="N100" s="471" t="s">
        <v>26</v>
      </c>
      <c r="O100" s="471" t="s">
        <v>26</v>
      </c>
      <c r="P100" s="471" t="s">
        <v>26</v>
      </c>
      <c r="Q100" s="471" t="s">
        <v>26</v>
      </c>
      <c r="R100" s="471" t="s">
        <v>26</v>
      </c>
      <c r="S100" s="471" t="s">
        <v>26</v>
      </c>
      <c r="T100" s="471" t="s">
        <v>26</v>
      </c>
      <c r="U100" s="471" t="s">
        <v>26</v>
      </c>
      <c r="V100" s="471" t="s">
        <v>26</v>
      </c>
      <c r="W100" s="471" t="s">
        <v>26</v>
      </c>
      <c r="X100" s="111"/>
      <c r="Y100" s="9">
        <f t="shared" si="2"/>
        <v>0</v>
      </c>
    </row>
    <row r="101" spans="1:25" ht="18" customHeight="1" thickBot="1" x14ac:dyDescent="0.25">
      <c r="A101" s="467" t="s">
        <v>470</v>
      </c>
      <c r="B101" s="14" t="s">
        <v>131</v>
      </c>
      <c r="C101" s="9"/>
      <c r="D101" s="9"/>
      <c r="E101" s="9"/>
      <c r="F101" s="9"/>
      <c r="G101" s="9"/>
      <c r="H101" s="9"/>
      <c r="I101" s="9">
        <f>'izol 1 počty '!I101*'izol 1 ceny'!I101</f>
        <v>0</v>
      </c>
      <c r="J101" s="9">
        <f>'izol 1 počty '!J101*'izol 1 ceny'!J101</f>
        <v>0</v>
      </c>
      <c r="K101" s="9">
        <f>'izol 1 počty '!K101*'izol 1 ceny'!K101</f>
        <v>0</v>
      </c>
      <c r="L101" s="9">
        <f>'izol 1 počty '!L101*'izol 1 ceny'!L101</f>
        <v>0</v>
      </c>
      <c r="M101" s="9">
        <f>'izol 1 počty '!M101*'izol 1 ceny'!M101</f>
        <v>0</v>
      </c>
      <c r="N101" s="471" t="s">
        <v>26</v>
      </c>
      <c r="O101" s="471" t="s">
        <v>26</v>
      </c>
      <c r="P101" s="471" t="s">
        <v>26</v>
      </c>
      <c r="Q101" s="471" t="s">
        <v>26</v>
      </c>
      <c r="R101" s="471" t="s">
        <v>26</v>
      </c>
      <c r="S101" s="471" t="s">
        <v>26</v>
      </c>
      <c r="T101" s="471" t="s">
        <v>26</v>
      </c>
      <c r="U101" s="471" t="s">
        <v>26</v>
      </c>
      <c r="V101" s="471" t="s">
        <v>26</v>
      </c>
      <c r="W101" s="471" t="s">
        <v>26</v>
      </c>
      <c r="X101" s="111"/>
      <c r="Y101" s="9">
        <f t="shared" si="2"/>
        <v>0</v>
      </c>
    </row>
    <row r="102" spans="1:25" ht="18" customHeight="1" thickBot="1" x14ac:dyDescent="0.25">
      <c r="A102" s="467" t="s">
        <v>471</v>
      </c>
      <c r="B102" s="14" t="s">
        <v>131</v>
      </c>
      <c r="C102" s="9"/>
      <c r="D102" s="9"/>
      <c r="E102" s="9"/>
      <c r="F102" s="9"/>
      <c r="G102" s="9"/>
      <c r="H102" s="9"/>
      <c r="I102" s="9"/>
      <c r="J102" s="9">
        <f>'izol 1 počty '!J102*'izol 1 ceny'!J102</f>
        <v>0</v>
      </c>
      <c r="K102" s="9">
        <f>'izol 1 počty '!K102*'izol 1 ceny'!K102</f>
        <v>0</v>
      </c>
      <c r="L102" s="9">
        <f>'izol 1 počty '!L102*'izol 1 ceny'!L102</f>
        <v>0</v>
      </c>
      <c r="M102" s="9">
        <f>'izol 1 počty '!M102*'izol 1 ceny'!M102</f>
        <v>0</v>
      </c>
      <c r="N102" s="471" t="s">
        <v>26</v>
      </c>
      <c r="O102" s="471" t="s">
        <v>26</v>
      </c>
      <c r="P102" s="471" t="s">
        <v>26</v>
      </c>
      <c r="Q102" s="471" t="s">
        <v>26</v>
      </c>
      <c r="R102" s="471" t="s">
        <v>26</v>
      </c>
      <c r="S102" s="471" t="s">
        <v>26</v>
      </c>
      <c r="T102" s="471" t="s">
        <v>26</v>
      </c>
      <c r="U102" s="471" t="s">
        <v>26</v>
      </c>
      <c r="V102" s="471" t="s">
        <v>26</v>
      </c>
      <c r="W102" s="471" t="s">
        <v>26</v>
      </c>
      <c r="X102" s="111"/>
      <c r="Y102" s="9">
        <f t="shared" si="2"/>
        <v>0</v>
      </c>
    </row>
    <row r="103" spans="1:25" ht="18" customHeight="1" thickBot="1" x14ac:dyDescent="0.25">
      <c r="A103" s="467" t="s">
        <v>472</v>
      </c>
      <c r="B103" s="14" t="s">
        <v>131</v>
      </c>
      <c r="C103" s="9"/>
      <c r="D103" s="9"/>
      <c r="E103" s="9"/>
      <c r="F103" s="9"/>
      <c r="G103" s="9"/>
      <c r="H103" s="9"/>
      <c r="I103" s="9"/>
      <c r="J103" s="9"/>
      <c r="K103" s="9">
        <f>'izol 1 počty '!K103*'izol 1 ceny'!K103</f>
        <v>0</v>
      </c>
      <c r="L103" s="9">
        <f>'izol 1 počty '!L103*'izol 1 ceny'!L103</f>
        <v>0</v>
      </c>
      <c r="M103" s="9">
        <f>'izol 1 počty '!M103*'izol 1 ceny'!M103</f>
        <v>0</v>
      </c>
      <c r="N103" s="9">
        <f>'izol 1 počty '!N103*'izol 1 ceny'!N103</f>
        <v>0</v>
      </c>
      <c r="O103" s="9">
        <f>'izol 1 počty '!O103*'izol 1 ceny'!O103</f>
        <v>0</v>
      </c>
      <c r="P103" s="9">
        <f>'izol 1 počty '!P103*'izol 1 ceny'!P103</f>
        <v>0</v>
      </c>
      <c r="Q103" s="471" t="s">
        <v>26</v>
      </c>
      <c r="R103" s="471" t="s">
        <v>26</v>
      </c>
      <c r="S103" s="471" t="s">
        <v>26</v>
      </c>
      <c r="T103" s="471" t="s">
        <v>26</v>
      </c>
      <c r="U103" s="471" t="s">
        <v>26</v>
      </c>
      <c r="V103" s="471" t="s">
        <v>26</v>
      </c>
      <c r="W103" s="471" t="s">
        <v>26</v>
      </c>
      <c r="X103" s="111"/>
      <c r="Y103" s="9">
        <f t="shared" si="2"/>
        <v>0</v>
      </c>
    </row>
    <row r="104" spans="1:25" ht="18" customHeight="1" thickBot="1" x14ac:dyDescent="0.25">
      <c r="A104" s="467" t="s">
        <v>473</v>
      </c>
      <c r="B104" s="14" t="s">
        <v>131</v>
      </c>
      <c r="C104" s="9"/>
      <c r="D104" s="9"/>
      <c r="E104" s="9"/>
      <c r="F104" s="9"/>
      <c r="G104" s="9"/>
      <c r="H104" s="9"/>
      <c r="I104" s="9"/>
      <c r="J104" s="9"/>
      <c r="K104" s="9"/>
      <c r="L104" s="9">
        <f>'izol 1 počty '!L104*'izol 1 ceny'!L104</f>
        <v>0</v>
      </c>
      <c r="M104" s="9">
        <f>'izol 1 počty '!M104*'izol 1 ceny'!M104</f>
        <v>0</v>
      </c>
      <c r="N104" s="9">
        <f>'izol 1 počty '!N104*'izol 1 ceny'!N104</f>
        <v>0</v>
      </c>
      <c r="O104" s="9">
        <f>'izol 1 počty '!O104*'izol 1 ceny'!O104</f>
        <v>0</v>
      </c>
      <c r="P104" s="9">
        <f>'izol 1 počty '!P104*'izol 1 ceny'!P104</f>
        <v>0</v>
      </c>
      <c r="Q104" s="9">
        <f>'izol 1 počty '!Q104*'izol 1 ceny'!Q104</f>
        <v>0</v>
      </c>
      <c r="R104" s="471" t="s">
        <v>26</v>
      </c>
      <c r="S104" s="471" t="s">
        <v>26</v>
      </c>
      <c r="T104" s="471" t="s">
        <v>26</v>
      </c>
      <c r="U104" s="471" t="s">
        <v>26</v>
      </c>
      <c r="V104" s="471" t="s">
        <v>26</v>
      </c>
      <c r="W104" s="471" t="s">
        <v>26</v>
      </c>
      <c r="X104" s="111"/>
      <c r="Y104" s="9">
        <f t="shared" si="2"/>
        <v>0</v>
      </c>
    </row>
    <row r="105" spans="1:25" ht="18" customHeight="1" thickBot="1" x14ac:dyDescent="0.25">
      <c r="A105" s="467" t="s">
        <v>474</v>
      </c>
      <c r="B105" s="14" t="s">
        <v>131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>
        <f>'izol 1 počty '!M105*'izol 1 ceny'!M105</f>
        <v>0</v>
      </c>
      <c r="N105" s="9">
        <f>'izol 1 počty '!N105*'izol 1 ceny'!N105</f>
        <v>0</v>
      </c>
      <c r="O105" s="9">
        <f>'izol 1 počty '!O105*'izol 1 ceny'!O105</f>
        <v>0</v>
      </c>
      <c r="P105" s="9">
        <f>'izol 1 počty '!P105*'izol 1 ceny'!P105</f>
        <v>0</v>
      </c>
      <c r="Q105" s="9">
        <f>'izol 1 počty '!Q105*'izol 1 ceny'!Q105</f>
        <v>0</v>
      </c>
      <c r="R105" s="9">
        <f>'izol 1 počty '!R105*'izol 1 ceny'!R105</f>
        <v>0</v>
      </c>
      <c r="S105" s="9">
        <f>'izol 1 počty '!S105*'izol 1 ceny'!S105</f>
        <v>0</v>
      </c>
      <c r="T105" s="471" t="s">
        <v>26</v>
      </c>
      <c r="U105" s="471" t="s">
        <v>26</v>
      </c>
      <c r="V105" s="471" t="s">
        <v>26</v>
      </c>
      <c r="W105" s="471" t="s">
        <v>26</v>
      </c>
      <c r="X105" s="111"/>
      <c r="Y105" s="9">
        <f t="shared" si="2"/>
        <v>0</v>
      </c>
    </row>
    <row r="106" spans="1:25" ht="18" customHeight="1" thickBot="1" x14ac:dyDescent="0.25">
      <c r="A106" s="467" t="s">
        <v>475</v>
      </c>
      <c r="B106" s="14" t="s">
        <v>131</v>
      </c>
      <c r="C106" s="9">
        <f>'izol 1 počty '!C106*'izol 1 ceny'!C106</f>
        <v>0</v>
      </c>
      <c r="D106" s="9">
        <f>'izol 1 počty '!D106*'izol 1 ceny'!D106</f>
        <v>0</v>
      </c>
      <c r="E106" s="9">
        <f>'izol 1 počty '!E106*'izol 1 ceny'!E106</f>
        <v>0</v>
      </c>
      <c r="F106" s="9">
        <f>'izol 1 počty '!F106*'izol 1 ceny'!F106</f>
        <v>0</v>
      </c>
      <c r="G106" s="9">
        <f>'izol 1 počty '!G106*'izol 1 ceny'!G106</f>
        <v>0</v>
      </c>
      <c r="H106" s="471" t="s">
        <v>26</v>
      </c>
      <c r="I106" s="471" t="s">
        <v>26</v>
      </c>
      <c r="J106" s="471" t="s">
        <v>26</v>
      </c>
      <c r="K106" s="471" t="s">
        <v>26</v>
      </c>
      <c r="L106" s="471" t="s">
        <v>26</v>
      </c>
      <c r="M106" s="471" t="s">
        <v>26</v>
      </c>
      <c r="N106" s="471" t="s">
        <v>26</v>
      </c>
      <c r="O106" s="471" t="s">
        <v>26</v>
      </c>
      <c r="P106" s="471" t="s">
        <v>26</v>
      </c>
      <c r="Q106" s="471" t="s">
        <v>26</v>
      </c>
      <c r="R106" s="471" t="s">
        <v>26</v>
      </c>
      <c r="S106" s="471" t="s">
        <v>26</v>
      </c>
      <c r="T106" s="471" t="s">
        <v>26</v>
      </c>
      <c r="U106" s="471" t="s">
        <v>26</v>
      </c>
      <c r="V106" s="471" t="s">
        <v>26</v>
      </c>
      <c r="W106" s="471" t="s">
        <v>26</v>
      </c>
      <c r="X106" s="111"/>
      <c r="Y106" s="9">
        <f t="shared" si="2"/>
        <v>0</v>
      </c>
    </row>
    <row r="107" spans="1:25" ht="18" customHeight="1" thickBot="1" x14ac:dyDescent="0.25">
      <c r="A107" s="467" t="s">
        <v>476</v>
      </c>
      <c r="B107" s="14" t="s">
        <v>131</v>
      </c>
      <c r="C107" s="9"/>
      <c r="D107" s="9">
        <f>'izol 1 počty '!D107*'izol 1 ceny'!D107</f>
        <v>0</v>
      </c>
      <c r="E107" s="9">
        <f>'izol 1 počty '!E107*'izol 1 ceny'!E107</f>
        <v>0</v>
      </c>
      <c r="F107" s="9">
        <f>'izol 1 počty '!F107*'izol 1 ceny'!F107</f>
        <v>0</v>
      </c>
      <c r="G107" s="9">
        <f>'izol 1 počty '!G107*'izol 1 ceny'!G107</f>
        <v>0</v>
      </c>
      <c r="H107" s="9">
        <f>'izol 1 počty '!H107*'izol 1 ceny'!H107</f>
        <v>0</v>
      </c>
      <c r="I107" s="471" t="s">
        <v>26</v>
      </c>
      <c r="J107" s="471" t="s">
        <v>26</v>
      </c>
      <c r="K107" s="471" t="s">
        <v>26</v>
      </c>
      <c r="L107" s="471" t="s">
        <v>26</v>
      </c>
      <c r="M107" s="471" t="s">
        <v>26</v>
      </c>
      <c r="N107" s="471" t="s">
        <v>26</v>
      </c>
      <c r="O107" s="471" t="s">
        <v>26</v>
      </c>
      <c r="P107" s="471" t="s">
        <v>26</v>
      </c>
      <c r="Q107" s="471" t="s">
        <v>26</v>
      </c>
      <c r="R107" s="471" t="s">
        <v>26</v>
      </c>
      <c r="S107" s="471" t="s">
        <v>26</v>
      </c>
      <c r="T107" s="471" t="s">
        <v>26</v>
      </c>
      <c r="U107" s="471" t="s">
        <v>26</v>
      </c>
      <c r="V107" s="471" t="s">
        <v>26</v>
      </c>
      <c r="W107" s="471" t="s">
        <v>26</v>
      </c>
      <c r="X107" s="111"/>
      <c r="Y107" s="9">
        <f t="shared" si="2"/>
        <v>0</v>
      </c>
    </row>
    <row r="108" spans="1:25" ht="18" customHeight="1" thickBot="1" x14ac:dyDescent="0.25">
      <c r="A108" s="467" t="s">
        <v>477</v>
      </c>
      <c r="B108" s="14" t="s">
        <v>131</v>
      </c>
      <c r="C108" s="9"/>
      <c r="D108" s="9"/>
      <c r="E108" s="9">
        <f>'izol 1 počty '!E108*'izol 1 ceny'!E108</f>
        <v>0</v>
      </c>
      <c r="F108" s="9">
        <f>'izol 1 počty '!F108*'izol 1 ceny'!F108</f>
        <v>0</v>
      </c>
      <c r="G108" s="9">
        <f>'izol 1 počty '!G108*'izol 1 ceny'!G108</f>
        <v>0</v>
      </c>
      <c r="H108" s="9">
        <f>'izol 1 počty '!H108*'izol 1 ceny'!H108</f>
        <v>0</v>
      </c>
      <c r="I108" s="9">
        <f>'izol 1 počty '!I108*'izol 1 ceny'!I108</f>
        <v>0</v>
      </c>
      <c r="J108" s="471" t="s">
        <v>26</v>
      </c>
      <c r="K108" s="471" t="s">
        <v>26</v>
      </c>
      <c r="L108" s="471" t="s">
        <v>26</v>
      </c>
      <c r="M108" s="471" t="s">
        <v>26</v>
      </c>
      <c r="N108" s="471" t="s">
        <v>26</v>
      </c>
      <c r="O108" s="471" t="s">
        <v>26</v>
      </c>
      <c r="P108" s="471" t="s">
        <v>26</v>
      </c>
      <c r="Q108" s="471" t="s">
        <v>26</v>
      </c>
      <c r="R108" s="471" t="s">
        <v>26</v>
      </c>
      <c r="S108" s="471" t="s">
        <v>26</v>
      </c>
      <c r="T108" s="471" t="s">
        <v>26</v>
      </c>
      <c r="U108" s="471" t="s">
        <v>26</v>
      </c>
      <c r="V108" s="471" t="s">
        <v>26</v>
      </c>
      <c r="W108" s="471" t="s">
        <v>26</v>
      </c>
      <c r="X108" s="111"/>
      <c r="Y108" s="9">
        <f t="shared" si="2"/>
        <v>0</v>
      </c>
    </row>
    <row r="109" spans="1:25" ht="18" customHeight="1" thickBot="1" x14ac:dyDescent="0.25">
      <c r="A109" s="467" t="s">
        <v>478</v>
      </c>
      <c r="B109" s="14" t="s">
        <v>131</v>
      </c>
      <c r="C109" s="9"/>
      <c r="D109" s="9"/>
      <c r="E109" s="9"/>
      <c r="F109" s="9">
        <f>'izol 1 počty '!F109*'izol 1 ceny'!F109</f>
        <v>0</v>
      </c>
      <c r="G109" s="9">
        <f>'izol 1 počty '!G109*'izol 1 ceny'!G109</f>
        <v>0</v>
      </c>
      <c r="H109" s="9">
        <f>'izol 1 počty '!H109*'izol 1 ceny'!H109</f>
        <v>0</v>
      </c>
      <c r="I109" s="9">
        <f>'izol 1 počty '!I109*'izol 1 ceny'!I109</f>
        <v>0</v>
      </c>
      <c r="J109" s="9">
        <f>'izol 1 počty '!J109*'izol 1 ceny'!J109</f>
        <v>0</v>
      </c>
      <c r="K109" s="471" t="s">
        <v>26</v>
      </c>
      <c r="L109" s="471" t="s">
        <v>26</v>
      </c>
      <c r="M109" s="471" t="s">
        <v>26</v>
      </c>
      <c r="N109" s="471" t="s">
        <v>26</v>
      </c>
      <c r="O109" s="471" t="s">
        <v>26</v>
      </c>
      <c r="P109" s="471" t="s">
        <v>26</v>
      </c>
      <c r="Q109" s="471" t="s">
        <v>26</v>
      </c>
      <c r="R109" s="471" t="s">
        <v>26</v>
      </c>
      <c r="S109" s="471" t="s">
        <v>26</v>
      </c>
      <c r="T109" s="471" t="s">
        <v>26</v>
      </c>
      <c r="U109" s="471" t="s">
        <v>26</v>
      </c>
      <c r="V109" s="471" t="s">
        <v>26</v>
      </c>
      <c r="W109" s="471" t="s">
        <v>26</v>
      </c>
      <c r="X109" s="111"/>
      <c r="Y109" s="9">
        <f t="shared" si="2"/>
        <v>0</v>
      </c>
    </row>
    <row r="110" spans="1:25" ht="18" customHeight="1" thickBot="1" x14ac:dyDescent="0.25">
      <c r="A110" s="467" t="s">
        <v>479</v>
      </c>
      <c r="B110" s="14" t="s">
        <v>131</v>
      </c>
      <c r="C110" s="9"/>
      <c r="D110" s="9"/>
      <c r="E110" s="9"/>
      <c r="F110" s="9"/>
      <c r="G110" s="9">
        <f>'izol 1 počty '!G110*'izol 1 ceny'!G110</f>
        <v>0</v>
      </c>
      <c r="H110" s="9">
        <f>'izol 1 počty '!H110*'izol 1 ceny'!H110</f>
        <v>0</v>
      </c>
      <c r="I110" s="9">
        <f>'izol 1 počty '!I110*'izol 1 ceny'!I110</f>
        <v>0</v>
      </c>
      <c r="J110" s="9">
        <f>'izol 1 počty '!J110*'izol 1 ceny'!J110</f>
        <v>0</v>
      </c>
      <c r="K110" s="9">
        <f>'izol 1 počty '!K110*'izol 1 ceny'!K110</f>
        <v>0</v>
      </c>
      <c r="L110" s="471" t="s">
        <v>26</v>
      </c>
      <c r="M110" s="471" t="s">
        <v>26</v>
      </c>
      <c r="N110" s="471" t="s">
        <v>26</v>
      </c>
      <c r="O110" s="471" t="s">
        <v>26</v>
      </c>
      <c r="P110" s="471" t="s">
        <v>26</v>
      </c>
      <c r="Q110" s="471" t="s">
        <v>26</v>
      </c>
      <c r="R110" s="471" t="s">
        <v>26</v>
      </c>
      <c r="S110" s="471" t="s">
        <v>26</v>
      </c>
      <c r="T110" s="471" t="s">
        <v>26</v>
      </c>
      <c r="U110" s="471" t="s">
        <v>26</v>
      </c>
      <c r="V110" s="471" t="s">
        <v>26</v>
      </c>
      <c r="W110" s="471" t="s">
        <v>26</v>
      </c>
      <c r="X110" s="111"/>
      <c r="Y110" s="9">
        <f t="shared" si="2"/>
        <v>0</v>
      </c>
    </row>
    <row r="111" spans="1:25" ht="18" customHeight="1" thickBot="1" x14ac:dyDescent="0.25">
      <c r="A111" s="467" t="s">
        <v>480</v>
      </c>
      <c r="B111" s="14" t="s">
        <v>131</v>
      </c>
      <c r="C111" s="9"/>
      <c r="D111" s="9"/>
      <c r="E111" s="9"/>
      <c r="F111" s="9"/>
      <c r="G111" s="9"/>
      <c r="H111" s="9">
        <f>'izol 1 počty '!H111*'izol 1 ceny'!H111</f>
        <v>0</v>
      </c>
      <c r="I111" s="9">
        <f>'izol 1 počty '!I111*'izol 1 ceny'!I111</f>
        <v>0</v>
      </c>
      <c r="J111" s="9">
        <f>'izol 1 počty '!J111*'izol 1 ceny'!J111</f>
        <v>0</v>
      </c>
      <c r="K111" s="9">
        <f>'izol 1 počty '!K111*'izol 1 ceny'!K111</f>
        <v>0</v>
      </c>
      <c r="L111" s="471" t="s">
        <v>26</v>
      </c>
      <c r="M111" s="471" t="s">
        <v>26</v>
      </c>
      <c r="N111" s="471" t="s">
        <v>26</v>
      </c>
      <c r="O111" s="471" t="s">
        <v>26</v>
      </c>
      <c r="P111" s="471" t="s">
        <v>26</v>
      </c>
      <c r="Q111" s="471" t="s">
        <v>26</v>
      </c>
      <c r="R111" s="471" t="s">
        <v>26</v>
      </c>
      <c r="S111" s="471" t="s">
        <v>26</v>
      </c>
      <c r="T111" s="471" t="s">
        <v>26</v>
      </c>
      <c r="U111" s="471" t="s">
        <v>26</v>
      </c>
      <c r="V111" s="471" t="s">
        <v>26</v>
      </c>
      <c r="W111" s="471" t="s">
        <v>26</v>
      </c>
      <c r="X111" s="111"/>
      <c r="Y111" s="9">
        <f t="shared" si="2"/>
        <v>0</v>
      </c>
    </row>
    <row r="112" spans="1:25" ht="18" customHeight="1" thickBot="1" x14ac:dyDescent="0.25">
      <c r="A112" s="467" t="s">
        <v>481</v>
      </c>
      <c r="B112" s="14" t="s">
        <v>131</v>
      </c>
      <c r="C112" s="9"/>
      <c r="D112" s="9"/>
      <c r="E112" s="9"/>
      <c r="F112" s="9"/>
      <c r="G112" s="9"/>
      <c r="H112" s="9"/>
      <c r="I112" s="9">
        <f>'izol 1 počty '!I112*'izol 1 ceny'!I112</f>
        <v>0</v>
      </c>
      <c r="J112" s="9">
        <f>'izol 1 počty '!J112*'izol 1 ceny'!J112</f>
        <v>0</v>
      </c>
      <c r="K112" s="9">
        <f>'izol 1 počty '!K112*'izol 1 ceny'!K112</f>
        <v>0</v>
      </c>
      <c r="L112" s="9">
        <f>'izol 1 počty '!L112*'izol 1 ceny'!L112</f>
        <v>0</v>
      </c>
      <c r="M112" s="9">
        <f>'izol 1 počty '!M112*'izol 1 ceny'!M112</f>
        <v>0</v>
      </c>
      <c r="N112" s="471" t="s">
        <v>26</v>
      </c>
      <c r="O112" s="471" t="s">
        <v>26</v>
      </c>
      <c r="P112" s="471" t="s">
        <v>26</v>
      </c>
      <c r="Q112" s="471" t="s">
        <v>26</v>
      </c>
      <c r="R112" s="471" t="s">
        <v>26</v>
      </c>
      <c r="S112" s="471" t="s">
        <v>26</v>
      </c>
      <c r="T112" s="471" t="s">
        <v>26</v>
      </c>
      <c r="U112" s="471" t="s">
        <v>26</v>
      </c>
      <c r="V112" s="471" t="s">
        <v>26</v>
      </c>
      <c r="W112" s="471" t="s">
        <v>26</v>
      </c>
      <c r="X112" s="111"/>
      <c r="Y112" s="9">
        <f t="shared" si="2"/>
        <v>0</v>
      </c>
    </row>
    <row r="113" spans="1:25" ht="18" customHeight="1" thickBot="1" x14ac:dyDescent="0.25">
      <c r="A113" s="467" t="s">
        <v>482</v>
      </c>
      <c r="B113" s="14" t="s">
        <v>131</v>
      </c>
      <c r="C113" s="9"/>
      <c r="D113" s="9"/>
      <c r="E113" s="9"/>
      <c r="F113" s="9"/>
      <c r="G113" s="9"/>
      <c r="H113" s="9"/>
      <c r="I113" s="9"/>
      <c r="J113" s="9">
        <f>'izol 1 počty '!J113*'izol 1 ceny'!J113</f>
        <v>0</v>
      </c>
      <c r="K113" s="9">
        <f>'izol 1 počty '!K113*'izol 1 ceny'!K113</f>
        <v>0</v>
      </c>
      <c r="L113" s="9">
        <f>'izol 1 počty '!L113*'izol 1 ceny'!L113</f>
        <v>0</v>
      </c>
      <c r="M113" s="9">
        <f>'izol 1 počty '!M113*'izol 1 ceny'!M113</f>
        <v>0</v>
      </c>
      <c r="N113" s="471" t="s">
        <v>26</v>
      </c>
      <c r="O113" s="471" t="s">
        <v>26</v>
      </c>
      <c r="P113" s="471" t="s">
        <v>26</v>
      </c>
      <c r="Q113" s="471" t="s">
        <v>26</v>
      </c>
      <c r="R113" s="471" t="s">
        <v>26</v>
      </c>
      <c r="S113" s="471" t="s">
        <v>26</v>
      </c>
      <c r="T113" s="471" t="s">
        <v>26</v>
      </c>
      <c r="U113" s="471" t="s">
        <v>26</v>
      </c>
      <c r="V113" s="471" t="s">
        <v>26</v>
      </c>
      <c r="W113" s="471" t="s">
        <v>26</v>
      </c>
      <c r="X113" s="111"/>
      <c r="Y113" s="9">
        <f t="shared" si="2"/>
        <v>0</v>
      </c>
    </row>
    <row r="114" spans="1:25" ht="18" customHeight="1" thickBot="1" x14ac:dyDescent="0.25">
      <c r="A114" s="467" t="s">
        <v>483</v>
      </c>
      <c r="B114" s="14" t="s">
        <v>131</v>
      </c>
      <c r="C114" s="9"/>
      <c r="D114" s="9"/>
      <c r="E114" s="9"/>
      <c r="F114" s="9"/>
      <c r="G114" s="9"/>
      <c r="H114" s="9"/>
      <c r="I114" s="9"/>
      <c r="J114" s="9"/>
      <c r="K114" s="9">
        <f>'izol 1 počty '!K114*'izol 1 ceny'!K114</f>
        <v>0</v>
      </c>
      <c r="L114" s="9">
        <f>'izol 1 počty '!L114*'izol 1 ceny'!L114</f>
        <v>0</v>
      </c>
      <c r="M114" s="9">
        <f>'izol 1 počty '!M114*'izol 1 ceny'!M114</f>
        <v>0</v>
      </c>
      <c r="N114" s="9">
        <f>'izol 1 počty '!N114*'izol 1 ceny'!N114</f>
        <v>0</v>
      </c>
      <c r="O114" s="9">
        <f>'izol 1 počty '!O114*'izol 1 ceny'!O114</f>
        <v>0</v>
      </c>
      <c r="P114" s="9">
        <f>'izol 1 počty '!P114*'izol 1 ceny'!P114</f>
        <v>0</v>
      </c>
      <c r="Q114" s="471" t="s">
        <v>26</v>
      </c>
      <c r="R114" s="471" t="s">
        <v>26</v>
      </c>
      <c r="S114" s="471" t="s">
        <v>26</v>
      </c>
      <c r="T114" s="471" t="s">
        <v>26</v>
      </c>
      <c r="U114" s="471" t="s">
        <v>26</v>
      </c>
      <c r="V114" s="471" t="s">
        <v>26</v>
      </c>
      <c r="W114" s="471" t="s">
        <v>26</v>
      </c>
      <c r="X114" s="111"/>
      <c r="Y114" s="9">
        <f t="shared" si="2"/>
        <v>0</v>
      </c>
    </row>
    <row r="115" spans="1:25" ht="18" customHeight="1" thickBot="1" x14ac:dyDescent="0.25">
      <c r="A115" s="467" t="s">
        <v>484</v>
      </c>
      <c r="B115" s="14" t="s">
        <v>131</v>
      </c>
      <c r="C115" s="9"/>
      <c r="D115" s="9"/>
      <c r="E115" s="9"/>
      <c r="F115" s="9"/>
      <c r="G115" s="9"/>
      <c r="H115" s="9"/>
      <c r="I115" s="9"/>
      <c r="J115" s="9"/>
      <c r="K115" s="9"/>
      <c r="L115" s="9">
        <f>'izol 1 počty '!L115*'izol 1 ceny'!L115</f>
        <v>0</v>
      </c>
      <c r="M115" s="9">
        <f>'izol 1 počty '!M115*'izol 1 ceny'!M115</f>
        <v>0</v>
      </c>
      <c r="N115" s="9">
        <f>'izol 1 počty '!N115*'izol 1 ceny'!N115</f>
        <v>0</v>
      </c>
      <c r="O115" s="9">
        <f>'izol 1 počty '!O115*'izol 1 ceny'!O115</f>
        <v>0</v>
      </c>
      <c r="P115" s="9">
        <f>'izol 1 počty '!P115*'izol 1 ceny'!P115</f>
        <v>0</v>
      </c>
      <c r="Q115" s="9">
        <f>'izol 1 počty '!Q115*'izol 1 ceny'!Q115</f>
        <v>0</v>
      </c>
      <c r="R115" s="471" t="s">
        <v>26</v>
      </c>
      <c r="S115" s="471" t="s">
        <v>26</v>
      </c>
      <c r="T115" s="471" t="s">
        <v>26</v>
      </c>
      <c r="U115" s="471" t="s">
        <v>26</v>
      </c>
      <c r="V115" s="471" t="s">
        <v>26</v>
      </c>
      <c r="W115" s="471" t="s">
        <v>26</v>
      </c>
      <c r="X115" s="111"/>
      <c r="Y115" s="9">
        <f t="shared" si="2"/>
        <v>0</v>
      </c>
    </row>
    <row r="116" spans="1:25" ht="18" customHeight="1" thickBot="1" x14ac:dyDescent="0.25">
      <c r="A116" s="467" t="s">
        <v>485</v>
      </c>
      <c r="B116" s="14" t="s">
        <v>131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>
        <f>'izol 1 počty '!M116*'izol 1 ceny'!M116</f>
        <v>0</v>
      </c>
      <c r="N116" s="9">
        <f>'izol 1 počty '!N116*'izol 1 ceny'!N116</f>
        <v>0</v>
      </c>
      <c r="O116" s="9">
        <f>'izol 1 počty '!O116*'izol 1 ceny'!O116</f>
        <v>0</v>
      </c>
      <c r="P116" s="9">
        <f>'izol 1 počty '!P116*'izol 1 ceny'!P116</f>
        <v>0</v>
      </c>
      <c r="Q116" s="9">
        <f>'izol 1 počty '!Q116*'izol 1 ceny'!Q116</f>
        <v>0</v>
      </c>
      <c r="R116" s="9">
        <f>'izol 1 počty '!R116*'izol 1 ceny'!R116</f>
        <v>0</v>
      </c>
      <c r="S116" s="9">
        <f>'izol 1 počty '!S116*'izol 1 ceny'!S116</f>
        <v>0</v>
      </c>
      <c r="T116" s="471" t="s">
        <v>26</v>
      </c>
      <c r="U116" s="471" t="s">
        <v>26</v>
      </c>
      <c r="V116" s="471" t="s">
        <v>26</v>
      </c>
      <c r="W116" s="471" t="s">
        <v>26</v>
      </c>
      <c r="X116" s="111"/>
      <c r="Y116" s="9">
        <f t="shared" si="2"/>
        <v>0</v>
      </c>
    </row>
    <row r="117" spans="1:25" ht="33" customHeight="1" thickBot="1" x14ac:dyDescent="0.25">
      <c r="A117" s="17" t="s">
        <v>114</v>
      </c>
      <c r="B117" s="14" t="s">
        <v>131</v>
      </c>
      <c r="C117" s="9">
        <f>'izol 1 počty '!C117*'izol 1 ceny'!C117</f>
        <v>0</v>
      </c>
      <c r="D117" s="9">
        <f>'izol 1 počty '!D117*'izol 1 ceny'!D117</f>
        <v>0</v>
      </c>
      <c r="E117" s="9">
        <f>'izol 1 počty '!E117*'izol 1 ceny'!E117</f>
        <v>0</v>
      </c>
      <c r="F117" s="9">
        <f>'izol 1 počty '!F117*'izol 1 ceny'!F117</f>
        <v>0</v>
      </c>
      <c r="G117" s="9">
        <f>'izol 1 počty '!G117*'izol 1 ceny'!G117</f>
        <v>0</v>
      </c>
      <c r="H117" s="9">
        <f>'izol 1 počty '!H117*'izol 1 ceny'!H117</f>
        <v>0</v>
      </c>
      <c r="I117" s="9">
        <f>'izol 1 počty '!I117*'izol 1 ceny'!I117</f>
        <v>0</v>
      </c>
      <c r="J117" s="9">
        <f>'izol 1 počty '!J117*'izol 1 ceny'!J117</f>
        <v>0</v>
      </c>
      <c r="K117" s="9">
        <f>'izol 1 počty '!K117*'izol 1 ceny'!K117</f>
        <v>0</v>
      </c>
      <c r="L117" s="9">
        <f>'izol 1 počty '!L117*'izol 1 ceny'!L117</f>
        <v>0</v>
      </c>
      <c r="M117" s="9">
        <f>'izol 1 počty '!M117*'izol 1 ceny'!M117</f>
        <v>0</v>
      </c>
      <c r="N117" s="9">
        <f>'izol 1 počty '!N117*'izol 1 ceny'!N117</f>
        <v>0</v>
      </c>
      <c r="O117" s="9">
        <f>'izol 1 počty '!O117*'izol 1 ceny'!O117</f>
        <v>0</v>
      </c>
      <c r="P117" s="9">
        <f>'izol 1 počty '!P117*'izol 1 ceny'!P117</f>
        <v>0</v>
      </c>
      <c r="Q117" s="9">
        <f>'izol 1 počty '!Q117*'izol 1 ceny'!Q117</f>
        <v>0</v>
      </c>
      <c r="R117" s="9">
        <f>'izol 1 počty '!R117*'izol 1 ceny'!R117</f>
        <v>0</v>
      </c>
      <c r="S117" s="9">
        <f>'izol 1 počty '!S117*'izol 1 ceny'!S117</f>
        <v>0</v>
      </c>
      <c r="T117" s="9">
        <f>'izol 1 počty '!T117*'izol 1 ceny'!T117</f>
        <v>0</v>
      </c>
      <c r="U117" s="9">
        <f>'izol 1 počty '!U117*'izol 1 ceny'!U117</f>
        <v>0</v>
      </c>
      <c r="V117" s="9">
        <f>'izol 1 počty '!V117*'izol 1 ceny'!V117</f>
        <v>0</v>
      </c>
      <c r="W117" s="26">
        <f>'izol 1 počty '!W117*'izol 1 ceny'!W117</f>
        <v>0</v>
      </c>
      <c r="X117" s="111"/>
      <c r="Y117" s="9">
        <f t="shared" si="0"/>
        <v>0</v>
      </c>
    </row>
    <row r="118" spans="1:25" ht="33" customHeight="1" thickBot="1" x14ac:dyDescent="0.25">
      <c r="A118" s="17" t="s">
        <v>115</v>
      </c>
      <c r="B118" s="14" t="s">
        <v>131</v>
      </c>
      <c r="C118" s="9"/>
      <c r="D118" s="9">
        <f>'izol 1 počty '!D118*'izol 1 ceny'!D118</f>
        <v>0</v>
      </c>
      <c r="E118" s="9">
        <f>'izol 1 počty '!E118*'izol 1 ceny'!E118</f>
        <v>0</v>
      </c>
      <c r="F118" s="9">
        <f>'izol 1 počty '!F118*'izol 1 ceny'!F118</f>
        <v>0</v>
      </c>
      <c r="G118" s="9">
        <f>'izol 1 počty '!G118*'izol 1 ceny'!G118</f>
        <v>0</v>
      </c>
      <c r="H118" s="9">
        <f>'izol 1 počty '!H118*'izol 1 ceny'!H118</f>
        <v>0</v>
      </c>
      <c r="I118" s="9">
        <f>'izol 1 počty '!I118*'izol 1 ceny'!I118</f>
        <v>0</v>
      </c>
      <c r="J118" s="9">
        <f>'izol 1 počty '!J118*'izol 1 ceny'!J118</f>
        <v>0</v>
      </c>
      <c r="K118" s="9">
        <f>'izol 1 počty '!K118*'izol 1 ceny'!K118</f>
        <v>0</v>
      </c>
      <c r="L118" s="9">
        <f>'izol 1 počty '!L118*'izol 1 ceny'!L118</f>
        <v>0</v>
      </c>
      <c r="M118" s="9">
        <f>'izol 1 počty '!M118*'izol 1 ceny'!M118</f>
        <v>0</v>
      </c>
      <c r="N118" s="9">
        <f>'izol 1 počty '!N118*'izol 1 ceny'!N118</f>
        <v>0</v>
      </c>
      <c r="O118" s="9">
        <f>'izol 1 počty '!O118*'izol 1 ceny'!O118</f>
        <v>0</v>
      </c>
      <c r="P118" s="9">
        <f>'izol 1 počty '!P118*'izol 1 ceny'!P118</f>
        <v>0</v>
      </c>
      <c r="Q118" s="9">
        <f>'izol 1 počty '!Q118*'izol 1 ceny'!Q118</f>
        <v>0</v>
      </c>
      <c r="R118" s="9">
        <f>'izol 1 počty '!R118*'izol 1 ceny'!R118</f>
        <v>0</v>
      </c>
      <c r="S118" s="9">
        <f>'izol 1 počty '!S118*'izol 1 ceny'!S118</f>
        <v>0</v>
      </c>
      <c r="T118" s="9">
        <f>'izol 1 počty '!T118*'izol 1 ceny'!T118</f>
        <v>0</v>
      </c>
      <c r="U118" s="9">
        <f>'izol 1 počty '!U118*'izol 1 ceny'!U118</f>
        <v>0</v>
      </c>
      <c r="V118" s="9">
        <f>'izol 1 počty '!V118*'izol 1 ceny'!V118</f>
        <v>0</v>
      </c>
      <c r="W118" s="26">
        <f>'izol 1 počty '!W118*'izol 1 ceny'!W118</f>
        <v>0</v>
      </c>
      <c r="X118" s="111"/>
      <c r="Y118" s="9">
        <f t="shared" si="0"/>
        <v>0</v>
      </c>
    </row>
    <row r="119" spans="1:25" ht="33" customHeight="1" thickBot="1" x14ac:dyDescent="0.25">
      <c r="A119" s="17" t="s">
        <v>112</v>
      </c>
      <c r="B119" s="14" t="s">
        <v>131</v>
      </c>
      <c r="C119" s="9"/>
      <c r="D119" s="9"/>
      <c r="E119" s="9">
        <f>'izol 1 počty '!E119*'izol 1 ceny'!E119</f>
        <v>0</v>
      </c>
      <c r="F119" s="9">
        <f>'izol 1 počty '!F119*'izol 1 ceny'!F119</f>
        <v>0</v>
      </c>
      <c r="G119" s="9">
        <f>'izol 1 počty '!G119*'izol 1 ceny'!G119</f>
        <v>0</v>
      </c>
      <c r="H119" s="9">
        <f>'izol 1 počty '!H119*'izol 1 ceny'!H119</f>
        <v>0</v>
      </c>
      <c r="I119" s="9">
        <f>'izol 1 počty '!I119*'izol 1 ceny'!I119</f>
        <v>0</v>
      </c>
      <c r="J119" s="9">
        <f>'izol 1 počty '!J119*'izol 1 ceny'!J119</f>
        <v>0</v>
      </c>
      <c r="K119" s="9">
        <f>'izol 1 počty '!K119*'izol 1 ceny'!K119</f>
        <v>0</v>
      </c>
      <c r="L119" s="9">
        <f>'izol 1 počty '!L119*'izol 1 ceny'!L119</f>
        <v>0</v>
      </c>
      <c r="M119" s="9">
        <f>'izol 1 počty '!M119*'izol 1 ceny'!M119</f>
        <v>0</v>
      </c>
      <c r="N119" s="9">
        <f>'izol 1 počty '!N119*'izol 1 ceny'!N119</f>
        <v>0</v>
      </c>
      <c r="O119" s="9">
        <f>'izol 1 počty '!O119*'izol 1 ceny'!O119</f>
        <v>0</v>
      </c>
      <c r="P119" s="9">
        <f>'izol 1 počty '!P119*'izol 1 ceny'!P119</f>
        <v>0</v>
      </c>
      <c r="Q119" s="9">
        <f>'izol 1 počty '!Q119*'izol 1 ceny'!Q119</f>
        <v>0</v>
      </c>
      <c r="R119" s="9">
        <f>'izol 1 počty '!R119*'izol 1 ceny'!R119</f>
        <v>0</v>
      </c>
      <c r="S119" s="9">
        <f>'izol 1 počty '!S119*'izol 1 ceny'!S119</f>
        <v>0</v>
      </c>
      <c r="T119" s="9">
        <f>'izol 1 počty '!T119*'izol 1 ceny'!T119</f>
        <v>0</v>
      </c>
      <c r="U119" s="9">
        <f>'izol 1 počty '!U119*'izol 1 ceny'!U119</f>
        <v>0</v>
      </c>
      <c r="V119" s="9">
        <f>'izol 1 počty '!V119*'izol 1 ceny'!V119</f>
        <v>0</v>
      </c>
      <c r="W119" s="26">
        <f>'izol 1 počty '!W119*'izol 1 ceny'!W119</f>
        <v>0</v>
      </c>
      <c r="X119" s="111"/>
      <c r="Y119" s="9">
        <f t="shared" si="0"/>
        <v>0</v>
      </c>
    </row>
    <row r="120" spans="1:25" ht="33" customHeight="1" thickBot="1" x14ac:dyDescent="0.25">
      <c r="A120" s="17" t="s">
        <v>116</v>
      </c>
      <c r="B120" s="14" t="s">
        <v>131</v>
      </c>
      <c r="C120" s="9"/>
      <c r="D120" s="9"/>
      <c r="E120" s="9"/>
      <c r="F120" s="9">
        <f>'izol 1 počty '!F120*'izol 1 ceny'!F120</f>
        <v>0</v>
      </c>
      <c r="G120" s="9">
        <f>'izol 1 počty '!G120*'izol 1 ceny'!G120</f>
        <v>0</v>
      </c>
      <c r="H120" s="9">
        <f>'izol 1 počty '!H120*'izol 1 ceny'!H120</f>
        <v>0</v>
      </c>
      <c r="I120" s="9">
        <f>'izol 1 počty '!I120*'izol 1 ceny'!I120</f>
        <v>0</v>
      </c>
      <c r="J120" s="9">
        <f>'izol 1 počty '!J120*'izol 1 ceny'!J120</f>
        <v>0</v>
      </c>
      <c r="K120" s="9">
        <f>'izol 1 počty '!K120*'izol 1 ceny'!K120</f>
        <v>0</v>
      </c>
      <c r="L120" s="9">
        <f>'izol 1 počty '!L120*'izol 1 ceny'!L120</f>
        <v>0</v>
      </c>
      <c r="M120" s="9">
        <f>'izol 1 počty '!M120*'izol 1 ceny'!M120</f>
        <v>0</v>
      </c>
      <c r="N120" s="9">
        <f>'izol 1 počty '!N120*'izol 1 ceny'!N120</f>
        <v>0</v>
      </c>
      <c r="O120" s="9">
        <f>'izol 1 počty '!O120*'izol 1 ceny'!O120</f>
        <v>0</v>
      </c>
      <c r="P120" s="9">
        <f>'izol 1 počty '!P120*'izol 1 ceny'!P120</f>
        <v>0</v>
      </c>
      <c r="Q120" s="9">
        <f>'izol 1 počty '!Q120*'izol 1 ceny'!Q120</f>
        <v>0</v>
      </c>
      <c r="R120" s="9">
        <f>'izol 1 počty '!R120*'izol 1 ceny'!R120</f>
        <v>0</v>
      </c>
      <c r="S120" s="9">
        <f>'izol 1 počty '!S120*'izol 1 ceny'!S120</f>
        <v>0</v>
      </c>
      <c r="T120" s="9">
        <f>'izol 1 počty '!T120*'izol 1 ceny'!T120</f>
        <v>0</v>
      </c>
      <c r="U120" s="9">
        <f>'izol 1 počty '!U120*'izol 1 ceny'!U120</f>
        <v>0</v>
      </c>
      <c r="V120" s="9">
        <f>'izol 1 počty '!V120*'izol 1 ceny'!V120</f>
        <v>0</v>
      </c>
      <c r="W120" s="26">
        <f>'izol 1 počty '!W120*'izol 1 ceny'!W120</f>
        <v>0</v>
      </c>
      <c r="X120" s="111"/>
      <c r="Y120" s="9">
        <f t="shared" si="0"/>
        <v>0</v>
      </c>
    </row>
    <row r="121" spans="1:25" ht="33" customHeight="1" thickBot="1" x14ac:dyDescent="0.25">
      <c r="A121" s="17" t="s">
        <v>117</v>
      </c>
      <c r="B121" s="14" t="s">
        <v>131</v>
      </c>
      <c r="C121" s="9"/>
      <c r="D121" s="9"/>
      <c r="E121" s="9"/>
      <c r="F121" s="9"/>
      <c r="G121" s="9">
        <f>'izol 1 počty '!G121*'izol 1 ceny'!G121</f>
        <v>0</v>
      </c>
      <c r="H121" s="9">
        <f>'izol 1 počty '!H121*'izol 1 ceny'!H121</f>
        <v>0</v>
      </c>
      <c r="I121" s="9">
        <f>'izol 1 počty '!I121*'izol 1 ceny'!I121</f>
        <v>0</v>
      </c>
      <c r="J121" s="9">
        <f>'izol 1 počty '!J121*'izol 1 ceny'!J121</f>
        <v>0</v>
      </c>
      <c r="K121" s="9">
        <f>'izol 1 počty '!K121*'izol 1 ceny'!K121</f>
        <v>0</v>
      </c>
      <c r="L121" s="9">
        <f>'izol 1 počty '!L121*'izol 1 ceny'!L121</f>
        <v>0</v>
      </c>
      <c r="M121" s="9">
        <f>'izol 1 počty '!M121*'izol 1 ceny'!M121</f>
        <v>0</v>
      </c>
      <c r="N121" s="9">
        <f>'izol 1 počty '!N121*'izol 1 ceny'!N121</f>
        <v>0</v>
      </c>
      <c r="O121" s="9">
        <f>'izol 1 počty '!O121*'izol 1 ceny'!O121</f>
        <v>0</v>
      </c>
      <c r="P121" s="9">
        <f>'izol 1 počty '!P121*'izol 1 ceny'!P121</f>
        <v>0</v>
      </c>
      <c r="Q121" s="9">
        <f>'izol 1 počty '!Q121*'izol 1 ceny'!Q121</f>
        <v>0</v>
      </c>
      <c r="R121" s="9">
        <f>'izol 1 počty '!R121*'izol 1 ceny'!R121</f>
        <v>0</v>
      </c>
      <c r="S121" s="9">
        <f>'izol 1 počty '!S121*'izol 1 ceny'!S121</f>
        <v>0</v>
      </c>
      <c r="T121" s="9">
        <f>'izol 1 počty '!T121*'izol 1 ceny'!T121</f>
        <v>0</v>
      </c>
      <c r="U121" s="9">
        <f>'izol 1 počty '!U121*'izol 1 ceny'!U121</f>
        <v>0</v>
      </c>
      <c r="V121" s="9">
        <f>'izol 1 počty '!V121*'izol 1 ceny'!V121</f>
        <v>0</v>
      </c>
      <c r="W121" s="26">
        <f>'izol 1 počty '!W121*'izol 1 ceny'!W121</f>
        <v>0</v>
      </c>
      <c r="X121" s="111"/>
      <c r="Y121" s="9">
        <f t="shared" si="0"/>
        <v>0</v>
      </c>
    </row>
    <row r="122" spans="1:25" ht="33" customHeight="1" thickBot="1" x14ac:dyDescent="0.25">
      <c r="A122" s="17" t="s">
        <v>118</v>
      </c>
      <c r="B122" s="14" t="s">
        <v>131</v>
      </c>
      <c r="C122" s="9"/>
      <c r="D122" s="9"/>
      <c r="E122" s="9"/>
      <c r="F122" s="9"/>
      <c r="G122" s="9"/>
      <c r="H122" s="9">
        <f>'izol 1 počty '!H122*'izol 1 ceny'!H122</f>
        <v>0</v>
      </c>
      <c r="I122" s="9">
        <f>'izol 1 počty '!I122*'izol 1 ceny'!I122</f>
        <v>0</v>
      </c>
      <c r="J122" s="9">
        <f>'izol 1 počty '!J122*'izol 1 ceny'!J122</f>
        <v>0</v>
      </c>
      <c r="K122" s="9">
        <f>'izol 1 počty '!K122*'izol 1 ceny'!K122</f>
        <v>0</v>
      </c>
      <c r="L122" s="9">
        <f>'izol 1 počty '!L122*'izol 1 ceny'!L122</f>
        <v>0</v>
      </c>
      <c r="M122" s="9">
        <f>'izol 1 počty '!M122*'izol 1 ceny'!M122</f>
        <v>0</v>
      </c>
      <c r="N122" s="9">
        <f>'izol 1 počty '!N122*'izol 1 ceny'!N122</f>
        <v>0</v>
      </c>
      <c r="O122" s="9">
        <f>'izol 1 počty '!O122*'izol 1 ceny'!O122</f>
        <v>0</v>
      </c>
      <c r="P122" s="9">
        <f>'izol 1 počty '!P122*'izol 1 ceny'!P122</f>
        <v>0</v>
      </c>
      <c r="Q122" s="9">
        <f>'izol 1 počty '!Q122*'izol 1 ceny'!Q122</f>
        <v>0</v>
      </c>
      <c r="R122" s="9">
        <f>'izol 1 počty '!R122*'izol 1 ceny'!R122</f>
        <v>0</v>
      </c>
      <c r="S122" s="9">
        <f>'izol 1 počty '!S122*'izol 1 ceny'!S122</f>
        <v>0</v>
      </c>
      <c r="T122" s="9">
        <f>'izol 1 počty '!T122*'izol 1 ceny'!T122</f>
        <v>0</v>
      </c>
      <c r="U122" s="9">
        <f>'izol 1 počty '!U122*'izol 1 ceny'!U122</f>
        <v>0</v>
      </c>
      <c r="V122" s="9">
        <f>'izol 1 počty '!V122*'izol 1 ceny'!V122</f>
        <v>0</v>
      </c>
      <c r="W122" s="26">
        <f>'izol 1 počty '!W122*'izol 1 ceny'!W122</f>
        <v>0</v>
      </c>
      <c r="X122" s="111"/>
      <c r="Y122" s="9">
        <f t="shared" si="0"/>
        <v>0</v>
      </c>
    </row>
    <row r="123" spans="1:25" ht="33" customHeight="1" thickBot="1" x14ac:dyDescent="0.25">
      <c r="A123" s="17" t="s">
        <v>119</v>
      </c>
      <c r="B123" s="14" t="s">
        <v>131</v>
      </c>
      <c r="C123" s="9"/>
      <c r="D123" s="9"/>
      <c r="E123" s="9"/>
      <c r="F123" s="9"/>
      <c r="G123" s="9"/>
      <c r="H123" s="9"/>
      <c r="I123" s="9">
        <f>'izol 1 počty '!I123*'izol 1 ceny'!I123</f>
        <v>0</v>
      </c>
      <c r="J123" s="9">
        <f>'izol 1 počty '!J123*'izol 1 ceny'!J123</f>
        <v>0</v>
      </c>
      <c r="K123" s="9">
        <f>'izol 1 počty '!K123*'izol 1 ceny'!K123</f>
        <v>0</v>
      </c>
      <c r="L123" s="9">
        <f>'izol 1 počty '!L123*'izol 1 ceny'!L123</f>
        <v>0</v>
      </c>
      <c r="M123" s="9">
        <f>'izol 1 počty '!M123*'izol 1 ceny'!M123</f>
        <v>0</v>
      </c>
      <c r="N123" s="9">
        <f>'izol 1 počty '!N123*'izol 1 ceny'!N123</f>
        <v>0</v>
      </c>
      <c r="O123" s="9">
        <f>'izol 1 počty '!O123*'izol 1 ceny'!O123</f>
        <v>0</v>
      </c>
      <c r="P123" s="9">
        <f>'izol 1 počty '!P123*'izol 1 ceny'!P123</f>
        <v>0</v>
      </c>
      <c r="Q123" s="9">
        <f>'izol 1 počty '!Q123*'izol 1 ceny'!Q123</f>
        <v>0</v>
      </c>
      <c r="R123" s="9">
        <f>'izol 1 počty '!R123*'izol 1 ceny'!R123</f>
        <v>0</v>
      </c>
      <c r="S123" s="9">
        <f>'izol 1 počty '!S123*'izol 1 ceny'!S123</f>
        <v>0</v>
      </c>
      <c r="T123" s="9">
        <f>'izol 1 počty '!T123*'izol 1 ceny'!T123</f>
        <v>0</v>
      </c>
      <c r="U123" s="9">
        <f>'izol 1 počty '!U123*'izol 1 ceny'!U123</f>
        <v>0</v>
      </c>
      <c r="V123" s="9">
        <f>'izol 1 počty '!V123*'izol 1 ceny'!V123</f>
        <v>0</v>
      </c>
      <c r="W123" s="26">
        <f>'izol 1 počty '!W123*'izol 1 ceny'!W123</f>
        <v>0</v>
      </c>
      <c r="X123" s="111"/>
      <c r="Y123" s="9">
        <f t="shared" si="0"/>
        <v>0</v>
      </c>
    </row>
    <row r="124" spans="1:25" ht="33" customHeight="1" thickBot="1" x14ac:dyDescent="0.25">
      <c r="A124" s="17" t="s">
        <v>120</v>
      </c>
      <c r="B124" s="14" t="s">
        <v>131</v>
      </c>
      <c r="C124" s="9"/>
      <c r="D124" s="9"/>
      <c r="E124" s="9"/>
      <c r="F124" s="9"/>
      <c r="G124" s="9"/>
      <c r="H124" s="9"/>
      <c r="I124" s="9"/>
      <c r="J124" s="9">
        <f>'izol 1 počty '!J124*'izol 1 ceny'!J124</f>
        <v>0</v>
      </c>
      <c r="K124" s="9">
        <f>'izol 1 počty '!K124*'izol 1 ceny'!K124</f>
        <v>0</v>
      </c>
      <c r="L124" s="9">
        <f>'izol 1 počty '!L124*'izol 1 ceny'!L124</f>
        <v>0</v>
      </c>
      <c r="M124" s="9">
        <f>'izol 1 počty '!M124*'izol 1 ceny'!M124</f>
        <v>0</v>
      </c>
      <c r="N124" s="9">
        <f>'izol 1 počty '!N124*'izol 1 ceny'!N124</f>
        <v>0</v>
      </c>
      <c r="O124" s="9">
        <f>'izol 1 počty '!O124*'izol 1 ceny'!O124</f>
        <v>0</v>
      </c>
      <c r="P124" s="9">
        <f>'izol 1 počty '!P124*'izol 1 ceny'!P124</f>
        <v>0</v>
      </c>
      <c r="Q124" s="9">
        <f>'izol 1 počty '!Q124*'izol 1 ceny'!Q124</f>
        <v>0</v>
      </c>
      <c r="R124" s="9">
        <f>'izol 1 počty '!R124*'izol 1 ceny'!R124</f>
        <v>0</v>
      </c>
      <c r="S124" s="9">
        <f>'izol 1 počty '!S124*'izol 1 ceny'!S124</f>
        <v>0</v>
      </c>
      <c r="T124" s="9">
        <f>'izol 1 počty '!T124*'izol 1 ceny'!T124</f>
        <v>0</v>
      </c>
      <c r="U124" s="9">
        <f>'izol 1 počty '!U124*'izol 1 ceny'!U124</f>
        <v>0</v>
      </c>
      <c r="V124" s="9">
        <f>'izol 1 počty '!V124*'izol 1 ceny'!V124</f>
        <v>0</v>
      </c>
      <c r="W124" s="26">
        <f>'izol 1 počty '!W124*'izol 1 ceny'!W124</f>
        <v>0</v>
      </c>
      <c r="X124" s="111"/>
      <c r="Y124" s="9">
        <f t="shared" si="0"/>
        <v>0</v>
      </c>
    </row>
    <row r="125" spans="1:25" ht="33" customHeight="1" thickBot="1" x14ac:dyDescent="0.25">
      <c r="A125" s="17" t="s">
        <v>121</v>
      </c>
      <c r="B125" s="14" t="s">
        <v>131</v>
      </c>
      <c r="C125" s="9"/>
      <c r="D125" s="9"/>
      <c r="E125" s="9"/>
      <c r="F125" s="9"/>
      <c r="G125" s="9"/>
      <c r="H125" s="9"/>
      <c r="I125" s="9"/>
      <c r="J125" s="9"/>
      <c r="K125" s="9">
        <f>'izol 1 počty '!K125*'izol 1 ceny'!K125</f>
        <v>0</v>
      </c>
      <c r="L125" s="9">
        <f>'izol 1 počty '!L125*'izol 1 ceny'!L125</f>
        <v>0</v>
      </c>
      <c r="M125" s="9">
        <f>'izol 1 počty '!M125*'izol 1 ceny'!M125</f>
        <v>0</v>
      </c>
      <c r="N125" s="9">
        <f>'izol 1 počty '!N125*'izol 1 ceny'!N125</f>
        <v>0</v>
      </c>
      <c r="O125" s="9">
        <f>'izol 1 počty '!O125*'izol 1 ceny'!O125</f>
        <v>0</v>
      </c>
      <c r="P125" s="9">
        <f>'izol 1 počty '!P125*'izol 1 ceny'!P125</f>
        <v>0</v>
      </c>
      <c r="Q125" s="9">
        <f>'izol 1 počty '!Q125*'izol 1 ceny'!Q125</f>
        <v>0</v>
      </c>
      <c r="R125" s="9">
        <f>'izol 1 počty '!R125*'izol 1 ceny'!R125</f>
        <v>0</v>
      </c>
      <c r="S125" s="9">
        <f>'izol 1 počty '!S125*'izol 1 ceny'!S125</f>
        <v>0</v>
      </c>
      <c r="T125" s="9">
        <f>'izol 1 počty '!T125*'izol 1 ceny'!T125</f>
        <v>0</v>
      </c>
      <c r="U125" s="9">
        <f>'izol 1 počty '!U125*'izol 1 ceny'!U125</f>
        <v>0</v>
      </c>
      <c r="V125" s="9">
        <f>'izol 1 počty '!V125*'izol 1 ceny'!V125</f>
        <v>0</v>
      </c>
      <c r="W125" s="26">
        <f>'izol 1 počty '!W125*'izol 1 ceny'!W125</f>
        <v>0</v>
      </c>
      <c r="X125" s="111"/>
      <c r="Y125" s="9">
        <f t="shared" si="0"/>
        <v>0</v>
      </c>
    </row>
    <row r="126" spans="1:25" ht="33" customHeight="1" thickBot="1" x14ac:dyDescent="0.25">
      <c r="A126" s="17" t="s">
        <v>122</v>
      </c>
      <c r="B126" s="14" t="s">
        <v>131</v>
      </c>
      <c r="C126" s="9"/>
      <c r="D126" s="9"/>
      <c r="E126" s="9"/>
      <c r="F126" s="9"/>
      <c r="G126" s="9"/>
      <c r="H126" s="9"/>
      <c r="I126" s="9"/>
      <c r="J126" s="9"/>
      <c r="K126" s="9"/>
      <c r="L126" s="9">
        <f>'izol 1 počty '!L126*'izol 1 ceny'!L126</f>
        <v>0</v>
      </c>
      <c r="M126" s="9">
        <f>'izol 1 počty '!M126*'izol 1 ceny'!M126</f>
        <v>0</v>
      </c>
      <c r="N126" s="9">
        <f>'izol 1 počty '!N126*'izol 1 ceny'!N126</f>
        <v>0</v>
      </c>
      <c r="O126" s="9">
        <f>'izol 1 počty '!O126*'izol 1 ceny'!O126</f>
        <v>0</v>
      </c>
      <c r="P126" s="9">
        <f>'izol 1 počty '!P126*'izol 1 ceny'!P126</f>
        <v>0</v>
      </c>
      <c r="Q126" s="9">
        <f>'izol 1 počty '!Q126*'izol 1 ceny'!Q126</f>
        <v>0</v>
      </c>
      <c r="R126" s="9">
        <f>'izol 1 počty '!R126*'izol 1 ceny'!R126</f>
        <v>0</v>
      </c>
      <c r="S126" s="9">
        <f>'izol 1 počty '!S126*'izol 1 ceny'!S126</f>
        <v>0</v>
      </c>
      <c r="T126" s="9">
        <f>'izol 1 počty '!T126*'izol 1 ceny'!T126</f>
        <v>0</v>
      </c>
      <c r="U126" s="9">
        <f>'izol 1 počty '!U126*'izol 1 ceny'!U126</f>
        <v>0</v>
      </c>
      <c r="V126" s="9">
        <f>'izol 1 počty '!V126*'izol 1 ceny'!V126</f>
        <v>0</v>
      </c>
      <c r="W126" s="26">
        <f>'izol 1 počty '!W126*'izol 1 ceny'!W126</f>
        <v>0</v>
      </c>
      <c r="X126" s="111"/>
      <c r="Y126" s="9">
        <f t="shared" si="0"/>
        <v>0</v>
      </c>
    </row>
    <row r="127" spans="1:25" ht="33" customHeight="1" thickBot="1" x14ac:dyDescent="0.25">
      <c r="A127" s="17" t="s">
        <v>123</v>
      </c>
      <c r="B127" s="14" t="s">
        <v>131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>
        <f>'izol 1 počty '!M127*'izol 1 ceny'!M127</f>
        <v>0</v>
      </c>
      <c r="N127" s="9">
        <f>'izol 1 počty '!N127*'izol 1 ceny'!N127</f>
        <v>0</v>
      </c>
      <c r="O127" s="9">
        <f>'izol 1 počty '!O127*'izol 1 ceny'!O127</f>
        <v>0</v>
      </c>
      <c r="P127" s="9">
        <f>'izol 1 počty '!P127*'izol 1 ceny'!P127</f>
        <v>0</v>
      </c>
      <c r="Q127" s="9">
        <f>'izol 1 počty '!Q127*'izol 1 ceny'!Q127</f>
        <v>0</v>
      </c>
      <c r="R127" s="9">
        <f>'izol 1 počty '!R127*'izol 1 ceny'!R127</f>
        <v>0</v>
      </c>
      <c r="S127" s="9">
        <f>'izol 1 počty '!S127*'izol 1 ceny'!S127</f>
        <v>0</v>
      </c>
      <c r="T127" s="9">
        <f>'izol 1 počty '!T127*'izol 1 ceny'!T127</f>
        <v>0</v>
      </c>
      <c r="U127" s="9">
        <f>'izol 1 počty '!U127*'izol 1 ceny'!U127</f>
        <v>0</v>
      </c>
      <c r="V127" s="9">
        <f>'izol 1 počty '!V127*'izol 1 ceny'!V127</f>
        <v>0</v>
      </c>
      <c r="W127" s="26">
        <f>'izol 1 počty '!W127*'izol 1 ceny'!W127</f>
        <v>0</v>
      </c>
      <c r="X127" s="111"/>
      <c r="Y127" s="9">
        <f t="shared" si="0"/>
        <v>0</v>
      </c>
    </row>
    <row r="128" spans="1:25" ht="33" customHeight="1" thickBot="1" x14ac:dyDescent="0.25">
      <c r="A128" s="17" t="s">
        <v>113</v>
      </c>
      <c r="B128" s="14" t="s">
        <v>131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>
        <f>'izol 1 počty '!N128*'izol 1 ceny'!N128</f>
        <v>0</v>
      </c>
      <c r="O128" s="9">
        <f>'izol 1 počty '!O128*'izol 1 ceny'!O128</f>
        <v>0</v>
      </c>
      <c r="P128" s="9">
        <f>'izol 1 počty '!P128*'izol 1 ceny'!P128</f>
        <v>0</v>
      </c>
      <c r="Q128" s="9">
        <f>'izol 1 počty '!Q128*'izol 1 ceny'!Q128</f>
        <v>0</v>
      </c>
      <c r="R128" s="9">
        <f>'izol 1 počty '!R128*'izol 1 ceny'!R128</f>
        <v>0</v>
      </c>
      <c r="S128" s="9">
        <f>'izol 1 počty '!S128*'izol 1 ceny'!S128</f>
        <v>0</v>
      </c>
      <c r="T128" s="9">
        <f>'izol 1 počty '!T128*'izol 1 ceny'!T128</f>
        <v>0</v>
      </c>
      <c r="U128" s="9">
        <f>'izol 1 počty '!U128*'izol 1 ceny'!U128</f>
        <v>0</v>
      </c>
      <c r="V128" s="9">
        <f>'izol 1 počty '!V128*'izol 1 ceny'!V128</f>
        <v>0</v>
      </c>
      <c r="W128" s="26">
        <f>'izol 1 počty '!W128*'izol 1 ceny'!W128</f>
        <v>0</v>
      </c>
      <c r="X128" s="111"/>
      <c r="Y128" s="9">
        <f t="shared" si="0"/>
        <v>0</v>
      </c>
    </row>
    <row r="129" spans="1:25" ht="33" customHeight="1" thickBot="1" x14ac:dyDescent="0.25">
      <c r="A129" s="17" t="s">
        <v>124</v>
      </c>
      <c r="B129" s="14" t="s">
        <v>131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9">
        <f>'izol 1 počty '!O129*'izol 1 ceny'!O129</f>
        <v>0</v>
      </c>
      <c r="P129" s="9">
        <f>'izol 1 počty '!P129*'izol 1 ceny'!P129</f>
        <v>0</v>
      </c>
      <c r="Q129" s="9">
        <f>'izol 1 počty '!Q129*'izol 1 ceny'!Q129</f>
        <v>0</v>
      </c>
      <c r="R129" s="9">
        <f>'izol 1 počty '!R129*'izol 1 ceny'!R129</f>
        <v>0</v>
      </c>
      <c r="S129" s="9">
        <f>'izol 1 počty '!S129*'izol 1 ceny'!S129</f>
        <v>0</v>
      </c>
      <c r="T129" s="9">
        <f>'izol 1 počty '!T129*'izol 1 ceny'!T129</f>
        <v>0</v>
      </c>
      <c r="U129" s="9">
        <f>'izol 1 počty '!U129*'izol 1 ceny'!U129</f>
        <v>0</v>
      </c>
      <c r="V129" s="9">
        <f>'izol 1 počty '!V129*'izol 1 ceny'!V129</f>
        <v>0</v>
      </c>
      <c r="W129" s="26">
        <f>'izol 1 počty '!W129*'izol 1 ceny'!W129</f>
        <v>0</v>
      </c>
      <c r="X129" s="111"/>
      <c r="Y129" s="9">
        <f t="shared" si="0"/>
        <v>0</v>
      </c>
    </row>
    <row r="130" spans="1:25" ht="33" customHeight="1" thickBot="1" x14ac:dyDescent="0.25">
      <c r="A130" s="17" t="s">
        <v>125</v>
      </c>
      <c r="B130" s="14" t="s">
        <v>131</v>
      </c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9">
        <f>'izol 1 počty '!P130*'izol 1 ceny'!P130</f>
        <v>0</v>
      </c>
      <c r="Q130" s="9">
        <f>'izol 1 počty '!Q130*'izol 1 ceny'!Q130</f>
        <v>0</v>
      </c>
      <c r="R130" s="9">
        <f>'izol 1 počty '!R130*'izol 1 ceny'!R130</f>
        <v>0</v>
      </c>
      <c r="S130" s="9">
        <f>'izol 1 počty '!S130*'izol 1 ceny'!S130</f>
        <v>0</v>
      </c>
      <c r="T130" s="9">
        <f>'izol 1 počty '!T130*'izol 1 ceny'!T130</f>
        <v>0</v>
      </c>
      <c r="U130" s="9">
        <f>'izol 1 počty '!U130*'izol 1 ceny'!U130</f>
        <v>0</v>
      </c>
      <c r="V130" s="9">
        <f>'izol 1 počty '!V130*'izol 1 ceny'!V130</f>
        <v>0</v>
      </c>
      <c r="W130" s="26">
        <f>'izol 1 počty '!W130*'izol 1 ceny'!W130</f>
        <v>0</v>
      </c>
      <c r="X130" s="111"/>
      <c r="Y130" s="9">
        <f t="shared" si="0"/>
        <v>0</v>
      </c>
    </row>
    <row r="131" spans="1:25" ht="33" customHeight="1" thickBot="1" x14ac:dyDescent="0.25">
      <c r="A131" s="17" t="s">
        <v>126</v>
      </c>
      <c r="B131" s="14" t="s">
        <v>131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9">
        <f>'izol 1 počty '!Q131*'izol 1 ceny'!Q131</f>
        <v>0</v>
      </c>
      <c r="R131" s="9">
        <f>'izol 1 počty '!R131*'izol 1 ceny'!R131</f>
        <v>0</v>
      </c>
      <c r="S131" s="9">
        <f>'izol 1 počty '!S131*'izol 1 ceny'!S131</f>
        <v>0</v>
      </c>
      <c r="T131" s="9">
        <f>'izol 1 počty '!T131*'izol 1 ceny'!T131</f>
        <v>0</v>
      </c>
      <c r="U131" s="9">
        <f>'izol 1 počty '!U131*'izol 1 ceny'!U131</f>
        <v>0</v>
      </c>
      <c r="V131" s="9">
        <f>'izol 1 počty '!V131*'izol 1 ceny'!V131</f>
        <v>0</v>
      </c>
      <c r="W131" s="26">
        <f>'izol 1 počty '!W131*'izol 1 ceny'!W131</f>
        <v>0</v>
      </c>
      <c r="X131" s="111"/>
      <c r="Y131" s="9">
        <f t="shared" si="0"/>
        <v>0</v>
      </c>
    </row>
    <row r="132" spans="1:25" ht="33" customHeight="1" thickBot="1" x14ac:dyDescent="0.25">
      <c r="A132" s="17" t="s">
        <v>128</v>
      </c>
      <c r="B132" s="14" t="s">
        <v>131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9">
        <f>'izol 1 počty '!R132*'izol 1 ceny'!R132</f>
        <v>0</v>
      </c>
      <c r="S132" s="9">
        <f>'izol 1 počty '!S132*'izol 1 ceny'!S132</f>
        <v>0</v>
      </c>
      <c r="T132" s="9">
        <f>'izol 1 počty '!T132*'izol 1 ceny'!T132</f>
        <v>0</v>
      </c>
      <c r="U132" s="9">
        <f>'izol 1 počty '!U132*'izol 1 ceny'!U132</f>
        <v>0</v>
      </c>
      <c r="V132" s="9">
        <f>'izol 1 počty '!V132*'izol 1 ceny'!V132</f>
        <v>0</v>
      </c>
      <c r="W132" s="26">
        <f>'izol 1 počty '!W132*'izol 1 ceny'!W132</f>
        <v>0</v>
      </c>
      <c r="X132" s="111"/>
      <c r="Y132" s="9">
        <f t="shared" si="0"/>
        <v>0</v>
      </c>
    </row>
    <row r="133" spans="1:25" ht="33" customHeight="1" thickBot="1" x14ac:dyDescent="0.25">
      <c r="A133" s="17" t="s">
        <v>127</v>
      </c>
      <c r="B133" s="14" t="s">
        <v>131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9">
        <f>'izol 1 počty '!S133*'izol 1 ceny'!S133</f>
        <v>0</v>
      </c>
      <c r="T133" s="9">
        <f>'izol 1 počty '!T133*'izol 1 ceny'!T133</f>
        <v>0</v>
      </c>
      <c r="U133" s="9">
        <f>'izol 1 počty '!U133*'izol 1 ceny'!U133</f>
        <v>0</v>
      </c>
      <c r="V133" s="9">
        <f>'izol 1 počty '!V133*'izol 1 ceny'!V133</f>
        <v>0</v>
      </c>
      <c r="W133" s="26">
        <f>'izol 1 počty '!W133*'izol 1 ceny'!W133</f>
        <v>0</v>
      </c>
      <c r="X133" s="111"/>
      <c r="Y133" s="9">
        <f t="shared" si="0"/>
        <v>0</v>
      </c>
    </row>
    <row r="134" spans="1:25" ht="33" customHeight="1" thickBot="1" x14ac:dyDescent="0.25">
      <c r="A134" s="17" t="s">
        <v>129</v>
      </c>
      <c r="B134" s="14" t="s">
        <v>131</v>
      </c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9">
        <f>'izol 1 počty '!T134*'izol 1 ceny'!T134</f>
        <v>0</v>
      </c>
      <c r="U134" s="9">
        <f>'izol 1 počty '!U134*'izol 1 ceny'!U134</f>
        <v>0</v>
      </c>
      <c r="V134" s="9">
        <f>'izol 1 počty '!V134*'izol 1 ceny'!V134</f>
        <v>0</v>
      </c>
      <c r="W134" s="26">
        <f>'izol 1 počty '!W134*'izol 1 ceny'!W134</f>
        <v>0</v>
      </c>
      <c r="X134" s="111"/>
      <c r="Y134" s="9">
        <f t="shared" si="0"/>
        <v>0</v>
      </c>
    </row>
    <row r="135" spans="1:25" ht="33" customHeight="1" thickBot="1" x14ac:dyDescent="0.25">
      <c r="A135" s="17" t="s">
        <v>130</v>
      </c>
      <c r="B135" s="14" t="s">
        <v>131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9">
        <f>'izol 1 počty '!U135*'izol 1 ceny'!U135</f>
        <v>0</v>
      </c>
      <c r="V135" s="9">
        <f>'izol 1 počty '!V135*'izol 1 ceny'!V135</f>
        <v>0</v>
      </c>
      <c r="W135" s="26">
        <f>'izol 1 počty '!W135*'izol 1 ceny'!W135</f>
        <v>0</v>
      </c>
      <c r="X135" s="111"/>
      <c r="Y135" s="9">
        <f t="shared" si="0"/>
        <v>0</v>
      </c>
    </row>
    <row r="136" spans="1:25" ht="18" customHeight="1" thickBot="1" x14ac:dyDescent="0.25">
      <c r="A136" s="21" t="s">
        <v>93</v>
      </c>
      <c r="B136" s="14" t="s">
        <v>131</v>
      </c>
      <c r="C136" s="9">
        <f>'izol 1 počty '!C136*'izol 1 ceny'!C136</f>
        <v>0</v>
      </c>
      <c r="D136" s="9">
        <f>'izol 1 počty '!D136*'izol 1 ceny'!D136</f>
        <v>0</v>
      </c>
      <c r="E136" s="9">
        <f>'izol 1 počty '!E136*'izol 1 ceny'!E136</f>
        <v>0</v>
      </c>
      <c r="F136" s="9">
        <f>'izol 1 počty '!F136*'izol 1 ceny'!F136</f>
        <v>0</v>
      </c>
      <c r="G136" s="9">
        <f>'izol 1 počty '!G136*'izol 1 ceny'!G136</f>
        <v>0</v>
      </c>
      <c r="H136" s="9">
        <f>'izol 1 počty '!H136*'izol 1 ceny'!H136</f>
        <v>0</v>
      </c>
      <c r="I136" s="9">
        <f>'izol 1 počty '!I136*'izol 1 ceny'!I136</f>
        <v>0</v>
      </c>
      <c r="J136" s="9">
        <f>'izol 1 počty '!J136*'izol 1 ceny'!J136</f>
        <v>0</v>
      </c>
      <c r="K136" s="9">
        <f>'izol 1 počty '!K136*'izol 1 ceny'!K136</f>
        <v>0</v>
      </c>
      <c r="L136" s="9">
        <f>'izol 1 počty '!L136*'izol 1 ceny'!L136</f>
        <v>0</v>
      </c>
      <c r="M136" s="9">
        <f>'izol 1 počty '!M136*'izol 1 ceny'!M136</f>
        <v>0</v>
      </c>
      <c r="N136" s="9">
        <f>'izol 1 počty '!N136*'izol 1 ceny'!N136</f>
        <v>0</v>
      </c>
      <c r="O136" s="9">
        <f>'izol 1 počty '!O136*'izol 1 ceny'!O136</f>
        <v>0</v>
      </c>
      <c r="P136" s="9">
        <f>'izol 1 počty '!P136*'izol 1 ceny'!P136</f>
        <v>0</v>
      </c>
      <c r="Q136" s="9">
        <f>'izol 1 počty '!Q136*'izol 1 ceny'!Q136</f>
        <v>0</v>
      </c>
      <c r="R136" s="9">
        <f>'izol 1 počty '!R136*'izol 1 ceny'!R136</f>
        <v>0</v>
      </c>
      <c r="S136" s="9">
        <f>'izol 1 počty '!S136*'izol 1 ceny'!S136</f>
        <v>0</v>
      </c>
      <c r="T136" s="9">
        <f>'izol 1 počty '!T136*'izol 1 ceny'!T136</f>
        <v>0</v>
      </c>
      <c r="U136" s="9">
        <f>'izol 1 počty '!U136*'izol 1 ceny'!U136</f>
        <v>0</v>
      </c>
      <c r="V136" s="9">
        <f>'izol 1 počty '!V136*'izol 1 ceny'!V136</f>
        <v>0</v>
      </c>
      <c r="W136" s="26">
        <f>'izol 1 počty '!W136*'izol 1 ceny'!W136</f>
        <v>0</v>
      </c>
      <c r="X136" s="111"/>
      <c r="Y136" s="9">
        <f t="shared" si="0"/>
        <v>0</v>
      </c>
    </row>
    <row r="137" spans="1:25" ht="18" customHeight="1" thickBot="1" x14ac:dyDescent="0.25">
      <c r="A137" s="21" t="s">
        <v>94</v>
      </c>
      <c r="B137" s="14" t="s">
        <v>131</v>
      </c>
      <c r="C137" s="9"/>
      <c r="D137" s="9">
        <f>'izol 1 počty '!D137*'izol 1 ceny'!D137</f>
        <v>0</v>
      </c>
      <c r="E137" s="9">
        <f>'izol 1 počty '!E137*'izol 1 ceny'!E137</f>
        <v>0</v>
      </c>
      <c r="F137" s="9">
        <f>'izol 1 počty '!F137*'izol 1 ceny'!F137</f>
        <v>0</v>
      </c>
      <c r="G137" s="9">
        <f>'izol 1 počty '!G137*'izol 1 ceny'!G137</f>
        <v>0</v>
      </c>
      <c r="H137" s="9">
        <f>'izol 1 počty '!H137*'izol 1 ceny'!H137</f>
        <v>0</v>
      </c>
      <c r="I137" s="9">
        <f>'izol 1 počty '!I137*'izol 1 ceny'!I137</f>
        <v>0</v>
      </c>
      <c r="J137" s="9">
        <f>'izol 1 počty '!J137*'izol 1 ceny'!J137</f>
        <v>0</v>
      </c>
      <c r="K137" s="9">
        <f>'izol 1 počty '!K137*'izol 1 ceny'!K137</f>
        <v>0</v>
      </c>
      <c r="L137" s="9">
        <f>'izol 1 počty '!L137*'izol 1 ceny'!L137</f>
        <v>0</v>
      </c>
      <c r="M137" s="9">
        <f>'izol 1 počty '!M137*'izol 1 ceny'!M137</f>
        <v>0</v>
      </c>
      <c r="N137" s="9">
        <f>'izol 1 počty '!N137*'izol 1 ceny'!N137</f>
        <v>0</v>
      </c>
      <c r="O137" s="9">
        <f>'izol 1 počty '!O137*'izol 1 ceny'!O137</f>
        <v>0</v>
      </c>
      <c r="P137" s="9">
        <f>'izol 1 počty '!P137*'izol 1 ceny'!P137</f>
        <v>0</v>
      </c>
      <c r="Q137" s="9">
        <f>'izol 1 počty '!Q137*'izol 1 ceny'!Q137</f>
        <v>0</v>
      </c>
      <c r="R137" s="9">
        <f>'izol 1 počty '!R137*'izol 1 ceny'!R137</f>
        <v>0</v>
      </c>
      <c r="S137" s="9">
        <f>'izol 1 počty '!S137*'izol 1 ceny'!S137</f>
        <v>0</v>
      </c>
      <c r="T137" s="9">
        <f>'izol 1 počty '!T137*'izol 1 ceny'!T137</f>
        <v>0</v>
      </c>
      <c r="U137" s="9">
        <f>'izol 1 počty '!U137*'izol 1 ceny'!U137</f>
        <v>0</v>
      </c>
      <c r="V137" s="9">
        <f>'izol 1 počty '!V137*'izol 1 ceny'!V137</f>
        <v>0</v>
      </c>
      <c r="W137" s="26">
        <f>'izol 1 počty '!W137*'izol 1 ceny'!W137</f>
        <v>0</v>
      </c>
      <c r="X137" s="111"/>
      <c r="Y137" s="9">
        <f t="shared" ref="Y137:Y176" si="3">SUM(C137:W137)</f>
        <v>0</v>
      </c>
    </row>
    <row r="138" spans="1:25" ht="18" customHeight="1" thickBot="1" x14ac:dyDescent="0.25">
      <c r="A138" s="21" t="s">
        <v>95</v>
      </c>
      <c r="B138" s="14" t="s">
        <v>131</v>
      </c>
      <c r="C138" s="9"/>
      <c r="D138" s="9"/>
      <c r="E138" s="9">
        <f>'izol 1 počty '!E138*'izol 1 ceny'!E138</f>
        <v>0</v>
      </c>
      <c r="F138" s="9">
        <f>'izol 1 počty '!F138*'izol 1 ceny'!F138</f>
        <v>0</v>
      </c>
      <c r="G138" s="9">
        <f>'izol 1 počty '!G138*'izol 1 ceny'!G138</f>
        <v>0</v>
      </c>
      <c r="H138" s="9">
        <f>'izol 1 počty '!H138*'izol 1 ceny'!H138</f>
        <v>0</v>
      </c>
      <c r="I138" s="9">
        <f>'izol 1 počty '!I138*'izol 1 ceny'!I138</f>
        <v>0</v>
      </c>
      <c r="J138" s="9">
        <f>'izol 1 počty '!J138*'izol 1 ceny'!J138</f>
        <v>0</v>
      </c>
      <c r="K138" s="9">
        <f>'izol 1 počty '!K138*'izol 1 ceny'!K138</f>
        <v>0</v>
      </c>
      <c r="L138" s="9">
        <f>'izol 1 počty '!L138*'izol 1 ceny'!L138</f>
        <v>0</v>
      </c>
      <c r="M138" s="9">
        <f>'izol 1 počty '!M138*'izol 1 ceny'!M138</f>
        <v>0</v>
      </c>
      <c r="N138" s="9">
        <f>'izol 1 počty '!N138*'izol 1 ceny'!N138</f>
        <v>0</v>
      </c>
      <c r="O138" s="9">
        <f>'izol 1 počty '!O138*'izol 1 ceny'!O138</f>
        <v>0</v>
      </c>
      <c r="P138" s="9">
        <f>'izol 1 počty '!P138*'izol 1 ceny'!P138</f>
        <v>0</v>
      </c>
      <c r="Q138" s="9">
        <f>'izol 1 počty '!Q138*'izol 1 ceny'!Q138</f>
        <v>0</v>
      </c>
      <c r="R138" s="9">
        <f>'izol 1 počty '!R138*'izol 1 ceny'!R138</f>
        <v>0</v>
      </c>
      <c r="S138" s="9">
        <f>'izol 1 počty '!S138*'izol 1 ceny'!S138</f>
        <v>0</v>
      </c>
      <c r="T138" s="9">
        <f>'izol 1 počty '!T138*'izol 1 ceny'!T138</f>
        <v>0</v>
      </c>
      <c r="U138" s="9">
        <f>'izol 1 počty '!U138*'izol 1 ceny'!U138</f>
        <v>0</v>
      </c>
      <c r="V138" s="9">
        <f>'izol 1 počty '!V138*'izol 1 ceny'!V138</f>
        <v>0</v>
      </c>
      <c r="W138" s="26">
        <f>'izol 1 počty '!W138*'izol 1 ceny'!W138</f>
        <v>0</v>
      </c>
      <c r="X138" s="111"/>
      <c r="Y138" s="9">
        <f t="shared" si="3"/>
        <v>0</v>
      </c>
    </row>
    <row r="139" spans="1:25" ht="18" customHeight="1" thickBot="1" x14ac:dyDescent="0.25">
      <c r="A139" s="21" t="s">
        <v>96</v>
      </c>
      <c r="B139" s="14" t="s">
        <v>131</v>
      </c>
      <c r="C139" s="9"/>
      <c r="D139" s="9"/>
      <c r="E139" s="9"/>
      <c r="F139" s="9">
        <f>'izol 1 počty '!F139*'izol 1 ceny'!F139</f>
        <v>0</v>
      </c>
      <c r="G139" s="9">
        <f>'izol 1 počty '!G139*'izol 1 ceny'!G139</f>
        <v>0</v>
      </c>
      <c r="H139" s="9">
        <f>'izol 1 počty '!H139*'izol 1 ceny'!H139</f>
        <v>0</v>
      </c>
      <c r="I139" s="9">
        <f>'izol 1 počty '!I139*'izol 1 ceny'!I139</f>
        <v>0</v>
      </c>
      <c r="J139" s="9">
        <f>'izol 1 počty '!J139*'izol 1 ceny'!J139</f>
        <v>0</v>
      </c>
      <c r="K139" s="9">
        <f>'izol 1 počty '!K139*'izol 1 ceny'!K139</f>
        <v>0</v>
      </c>
      <c r="L139" s="9">
        <f>'izol 1 počty '!L139*'izol 1 ceny'!L139</f>
        <v>0</v>
      </c>
      <c r="M139" s="9">
        <f>'izol 1 počty '!M139*'izol 1 ceny'!M139</f>
        <v>0</v>
      </c>
      <c r="N139" s="9">
        <f>'izol 1 počty '!N139*'izol 1 ceny'!N139</f>
        <v>0</v>
      </c>
      <c r="O139" s="9">
        <f>'izol 1 počty '!O139*'izol 1 ceny'!O139</f>
        <v>0</v>
      </c>
      <c r="P139" s="9">
        <f>'izol 1 počty '!P139*'izol 1 ceny'!P139</f>
        <v>0</v>
      </c>
      <c r="Q139" s="9">
        <f>'izol 1 počty '!Q139*'izol 1 ceny'!Q139</f>
        <v>0</v>
      </c>
      <c r="R139" s="9">
        <f>'izol 1 počty '!R139*'izol 1 ceny'!R139</f>
        <v>0</v>
      </c>
      <c r="S139" s="9">
        <f>'izol 1 počty '!S139*'izol 1 ceny'!S139</f>
        <v>0</v>
      </c>
      <c r="T139" s="9">
        <f>'izol 1 počty '!T139*'izol 1 ceny'!T139</f>
        <v>0</v>
      </c>
      <c r="U139" s="9">
        <f>'izol 1 počty '!U139*'izol 1 ceny'!U139</f>
        <v>0</v>
      </c>
      <c r="V139" s="9">
        <f>'izol 1 počty '!V139*'izol 1 ceny'!V139</f>
        <v>0</v>
      </c>
      <c r="W139" s="26">
        <f>'izol 1 počty '!W139*'izol 1 ceny'!W139</f>
        <v>0</v>
      </c>
      <c r="X139" s="111"/>
      <c r="Y139" s="9">
        <f t="shared" si="3"/>
        <v>0</v>
      </c>
    </row>
    <row r="140" spans="1:25" ht="18" customHeight="1" thickBot="1" x14ac:dyDescent="0.25">
      <c r="A140" s="21" t="s">
        <v>97</v>
      </c>
      <c r="B140" s="14" t="s">
        <v>131</v>
      </c>
      <c r="C140" s="9"/>
      <c r="D140" s="9"/>
      <c r="E140" s="9"/>
      <c r="F140" s="9"/>
      <c r="G140" s="9">
        <f>'izol 1 počty '!G140*'izol 1 ceny'!G140</f>
        <v>0</v>
      </c>
      <c r="H140" s="9">
        <f>'izol 1 počty '!H140*'izol 1 ceny'!H140</f>
        <v>0</v>
      </c>
      <c r="I140" s="9">
        <f>'izol 1 počty '!I140*'izol 1 ceny'!I140</f>
        <v>0</v>
      </c>
      <c r="J140" s="9">
        <f>'izol 1 počty '!J140*'izol 1 ceny'!J140</f>
        <v>0</v>
      </c>
      <c r="K140" s="9">
        <f>'izol 1 počty '!K140*'izol 1 ceny'!K140</f>
        <v>0</v>
      </c>
      <c r="L140" s="9">
        <f>'izol 1 počty '!L140*'izol 1 ceny'!L140</f>
        <v>0</v>
      </c>
      <c r="M140" s="9">
        <f>'izol 1 počty '!M140*'izol 1 ceny'!M140</f>
        <v>0</v>
      </c>
      <c r="N140" s="9">
        <f>'izol 1 počty '!N140*'izol 1 ceny'!N140</f>
        <v>0</v>
      </c>
      <c r="O140" s="9">
        <f>'izol 1 počty '!O140*'izol 1 ceny'!O140</f>
        <v>0</v>
      </c>
      <c r="P140" s="9">
        <f>'izol 1 počty '!P140*'izol 1 ceny'!P140</f>
        <v>0</v>
      </c>
      <c r="Q140" s="9">
        <f>'izol 1 počty '!Q140*'izol 1 ceny'!Q140</f>
        <v>0</v>
      </c>
      <c r="R140" s="9">
        <f>'izol 1 počty '!R140*'izol 1 ceny'!R140</f>
        <v>0</v>
      </c>
      <c r="S140" s="9">
        <f>'izol 1 počty '!S140*'izol 1 ceny'!S140</f>
        <v>0</v>
      </c>
      <c r="T140" s="9">
        <f>'izol 1 počty '!T140*'izol 1 ceny'!T140</f>
        <v>0</v>
      </c>
      <c r="U140" s="9">
        <f>'izol 1 počty '!U140*'izol 1 ceny'!U140</f>
        <v>0</v>
      </c>
      <c r="V140" s="9">
        <f>'izol 1 počty '!V140*'izol 1 ceny'!V140</f>
        <v>0</v>
      </c>
      <c r="W140" s="26">
        <f>'izol 1 počty '!W140*'izol 1 ceny'!W140</f>
        <v>0</v>
      </c>
      <c r="X140" s="111"/>
      <c r="Y140" s="9">
        <f t="shared" si="3"/>
        <v>0</v>
      </c>
    </row>
    <row r="141" spans="1:25" ht="18" customHeight="1" thickBot="1" x14ac:dyDescent="0.25">
      <c r="A141" s="21" t="s">
        <v>98</v>
      </c>
      <c r="B141" s="14" t="s">
        <v>131</v>
      </c>
      <c r="C141" s="9"/>
      <c r="D141" s="9"/>
      <c r="E141" s="9"/>
      <c r="F141" s="9"/>
      <c r="G141" s="9"/>
      <c r="H141" s="9">
        <f>'izol 1 počty '!H141*'izol 1 ceny'!H141</f>
        <v>0</v>
      </c>
      <c r="I141" s="9">
        <f>'izol 1 počty '!I141*'izol 1 ceny'!I141</f>
        <v>0</v>
      </c>
      <c r="J141" s="9">
        <f>'izol 1 počty '!J141*'izol 1 ceny'!J141</f>
        <v>0</v>
      </c>
      <c r="K141" s="9">
        <f>'izol 1 počty '!K141*'izol 1 ceny'!K141</f>
        <v>0</v>
      </c>
      <c r="L141" s="9">
        <f>'izol 1 počty '!L141*'izol 1 ceny'!L141</f>
        <v>0</v>
      </c>
      <c r="M141" s="9">
        <f>'izol 1 počty '!M141*'izol 1 ceny'!M141</f>
        <v>0</v>
      </c>
      <c r="N141" s="9">
        <f>'izol 1 počty '!N141*'izol 1 ceny'!N141</f>
        <v>0</v>
      </c>
      <c r="O141" s="9">
        <f>'izol 1 počty '!O141*'izol 1 ceny'!O141</f>
        <v>0</v>
      </c>
      <c r="P141" s="9">
        <f>'izol 1 počty '!P141*'izol 1 ceny'!P141</f>
        <v>0</v>
      </c>
      <c r="Q141" s="9">
        <f>'izol 1 počty '!Q141*'izol 1 ceny'!Q141</f>
        <v>0</v>
      </c>
      <c r="R141" s="9">
        <f>'izol 1 počty '!R141*'izol 1 ceny'!R141</f>
        <v>0</v>
      </c>
      <c r="S141" s="9">
        <f>'izol 1 počty '!S141*'izol 1 ceny'!S141</f>
        <v>0</v>
      </c>
      <c r="T141" s="9">
        <f>'izol 1 počty '!T141*'izol 1 ceny'!T141</f>
        <v>0</v>
      </c>
      <c r="U141" s="9">
        <f>'izol 1 počty '!U141*'izol 1 ceny'!U141</f>
        <v>0</v>
      </c>
      <c r="V141" s="9">
        <f>'izol 1 počty '!V141*'izol 1 ceny'!V141</f>
        <v>0</v>
      </c>
      <c r="W141" s="26">
        <f>'izol 1 počty '!W141*'izol 1 ceny'!W141</f>
        <v>0</v>
      </c>
      <c r="X141" s="111"/>
      <c r="Y141" s="9">
        <f t="shared" si="3"/>
        <v>0</v>
      </c>
    </row>
    <row r="142" spans="1:25" ht="18" customHeight="1" thickBot="1" x14ac:dyDescent="0.25">
      <c r="A142" s="21" t="s">
        <v>99</v>
      </c>
      <c r="B142" s="14" t="s">
        <v>131</v>
      </c>
      <c r="C142" s="9"/>
      <c r="D142" s="9"/>
      <c r="E142" s="9"/>
      <c r="F142" s="9"/>
      <c r="G142" s="9"/>
      <c r="H142" s="9"/>
      <c r="I142" s="9">
        <f>'izol 1 počty '!I142*'izol 1 ceny'!I142</f>
        <v>0</v>
      </c>
      <c r="J142" s="9">
        <f>'izol 1 počty '!J142*'izol 1 ceny'!J142</f>
        <v>0</v>
      </c>
      <c r="K142" s="9">
        <f>'izol 1 počty '!K142*'izol 1 ceny'!K142</f>
        <v>0</v>
      </c>
      <c r="L142" s="9">
        <f>'izol 1 počty '!L142*'izol 1 ceny'!L142</f>
        <v>0</v>
      </c>
      <c r="M142" s="9">
        <f>'izol 1 počty '!M142*'izol 1 ceny'!M142</f>
        <v>0</v>
      </c>
      <c r="N142" s="9">
        <f>'izol 1 počty '!N142*'izol 1 ceny'!N142</f>
        <v>0</v>
      </c>
      <c r="O142" s="9">
        <f>'izol 1 počty '!O142*'izol 1 ceny'!O142</f>
        <v>0</v>
      </c>
      <c r="P142" s="9">
        <f>'izol 1 počty '!P142*'izol 1 ceny'!P142</f>
        <v>0</v>
      </c>
      <c r="Q142" s="9">
        <f>'izol 1 počty '!Q142*'izol 1 ceny'!Q142</f>
        <v>0</v>
      </c>
      <c r="R142" s="9">
        <f>'izol 1 počty '!R142*'izol 1 ceny'!R142</f>
        <v>0</v>
      </c>
      <c r="S142" s="9">
        <f>'izol 1 počty '!S142*'izol 1 ceny'!S142</f>
        <v>0</v>
      </c>
      <c r="T142" s="9">
        <f>'izol 1 počty '!T142*'izol 1 ceny'!T142</f>
        <v>0</v>
      </c>
      <c r="U142" s="9">
        <f>'izol 1 počty '!U142*'izol 1 ceny'!U142</f>
        <v>0</v>
      </c>
      <c r="V142" s="9">
        <f>'izol 1 počty '!V142*'izol 1 ceny'!V142</f>
        <v>0</v>
      </c>
      <c r="W142" s="26">
        <f>'izol 1 počty '!W142*'izol 1 ceny'!W142</f>
        <v>0</v>
      </c>
      <c r="X142" s="111"/>
      <c r="Y142" s="9">
        <f t="shared" si="3"/>
        <v>0</v>
      </c>
    </row>
    <row r="143" spans="1:25" ht="18" customHeight="1" thickBot="1" x14ac:dyDescent="0.25">
      <c r="A143" s="21" t="s">
        <v>100</v>
      </c>
      <c r="B143" s="14" t="s">
        <v>131</v>
      </c>
      <c r="C143" s="9"/>
      <c r="D143" s="9"/>
      <c r="E143" s="9"/>
      <c r="F143" s="9"/>
      <c r="G143" s="9"/>
      <c r="H143" s="9"/>
      <c r="I143" s="9"/>
      <c r="J143" s="9">
        <f>'izol 1 počty '!J143*'izol 1 ceny'!J143</f>
        <v>0</v>
      </c>
      <c r="K143" s="9">
        <f>'izol 1 počty '!K143*'izol 1 ceny'!K143</f>
        <v>0</v>
      </c>
      <c r="L143" s="9">
        <f>'izol 1 počty '!L143*'izol 1 ceny'!L143</f>
        <v>0</v>
      </c>
      <c r="M143" s="9">
        <f>'izol 1 počty '!M143*'izol 1 ceny'!M143</f>
        <v>0</v>
      </c>
      <c r="N143" s="9">
        <f>'izol 1 počty '!N143*'izol 1 ceny'!N143</f>
        <v>0</v>
      </c>
      <c r="O143" s="9">
        <f>'izol 1 počty '!O143*'izol 1 ceny'!O143</f>
        <v>0</v>
      </c>
      <c r="P143" s="9">
        <f>'izol 1 počty '!P143*'izol 1 ceny'!P143</f>
        <v>0</v>
      </c>
      <c r="Q143" s="9">
        <f>'izol 1 počty '!Q143*'izol 1 ceny'!Q143</f>
        <v>0</v>
      </c>
      <c r="R143" s="9">
        <f>'izol 1 počty '!R143*'izol 1 ceny'!R143</f>
        <v>0</v>
      </c>
      <c r="S143" s="9">
        <f>'izol 1 počty '!S143*'izol 1 ceny'!S143</f>
        <v>0</v>
      </c>
      <c r="T143" s="9">
        <f>'izol 1 počty '!T143*'izol 1 ceny'!T143</f>
        <v>0</v>
      </c>
      <c r="U143" s="9">
        <f>'izol 1 počty '!U143*'izol 1 ceny'!U143</f>
        <v>0</v>
      </c>
      <c r="V143" s="9">
        <f>'izol 1 počty '!V143*'izol 1 ceny'!V143</f>
        <v>0</v>
      </c>
      <c r="W143" s="26">
        <f>'izol 1 počty '!W143*'izol 1 ceny'!W143</f>
        <v>0</v>
      </c>
      <c r="X143" s="111"/>
      <c r="Y143" s="9">
        <f t="shared" si="3"/>
        <v>0</v>
      </c>
    </row>
    <row r="144" spans="1:25" ht="18" customHeight="1" thickBot="1" x14ac:dyDescent="0.25">
      <c r="A144" s="21" t="s">
        <v>101</v>
      </c>
      <c r="B144" s="14" t="s">
        <v>131</v>
      </c>
      <c r="C144" s="9"/>
      <c r="D144" s="9"/>
      <c r="E144" s="9"/>
      <c r="F144" s="9"/>
      <c r="G144" s="9"/>
      <c r="H144" s="9"/>
      <c r="I144" s="9"/>
      <c r="J144" s="9"/>
      <c r="K144" s="9">
        <f>'izol 1 počty '!K144*'izol 1 ceny'!K144</f>
        <v>0</v>
      </c>
      <c r="L144" s="9">
        <f>'izol 1 počty '!L144*'izol 1 ceny'!L144</f>
        <v>0</v>
      </c>
      <c r="M144" s="9">
        <f>'izol 1 počty '!M144*'izol 1 ceny'!M144</f>
        <v>0</v>
      </c>
      <c r="N144" s="9">
        <f>'izol 1 počty '!N144*'izol 1 ceny'!N144</f>
        <v>0</v>
      </c>
      <c r="O144" s="9">
        <f>'izol 1 počty '!O144*'izol 1 ceny'!O144</f>
        <v>0</v>
      </c>
      <c r="P144" s="9">
        <f>'izol 1 počty '!P144*'izol 1 ceny'!P144</f>
        <v>0</v>
      </c>
      <c r="Q144" s="9">
        <f>'izol 1 počty '!Q144*'izol 1 ceny'!Q144</f>
        <v>0</v>
      </c>
      <c r="R144" s="9">
        <f>'izol 1 počty '!R144*'izol 1 ceny'!R144</f>
        <v>0</v>
      </c>
      <c r="S144" s="9">
        <f>'izol 1 počty '!S144*'izol 1 ceny'!S144</f>
        <v>0</v>
      </c>
      <c r="T144" s="9">
        <f>'izol 1 počty '!T144*'izol 1 ceny'!T144</f>
        <v>0</v>
      </c>
      <c r="U144" s="9">
        <f>'izol 1 počty '!U144*'izol 1 ceny'!U144</f>
        <v>0</v>
      </c>
      <c r="V144" s="9">
        <f>'izol 1 počty '!V144*'izol 1 ceny'!V144</f>
        <v>0</v>
      </c>
      <c r="W144" s="26">
        <f>'izol 1 počty '!W144*'izol 1 ceny'!W144</f>
        <v>0</v>
      </c>
      <c r="X144" s="111"/>
      <c r="Y144" s="9">
        <f t="shared" si="3"/>
        <v>0</v>
      </c>
    </row>
    <row r="145" spans="1:25" ht="18" customHeight="1" thickBot="1" x14ac:dyDescent="0.25">
      <c r="A145" s="21" t="s">
        <v>102</v>
      </c>
      <c r="B145" s="14" t="s">
        <v>131</v>
      </c>
      <c r="C145" s="9"/>
      <c r="D145" s="9"/>
      <c r="E145" s="9"/>
      <c r="F145" s="9"/>
      <c r="G145" s="9"/>
      <c r="H145" s="9"/>
      <c r="I145" s="9"/>
      <c r="J145" s="9"/>
      <c r="K145" s="9"/>
      <c r="L145" s="9">
        <f>'izol 1 počty '!L145*'izol 1 ceny'!L145</f>
        <v>0</v>
      </c>
      <c r="M145" s="9">
        <f>'izol 1 počty '!M145*'izol 1 ceny'!M145</f>
        <v>0</v>
      </c>
      <c r="N145" s="9">
        <f>'izol 1 počty '!N145*'izol 1 ceny'!N145</f>
        <v>0</v>
      </c>
      <c r="O145" s="9">
        <f>'izol 1 počty '!O145*'izol 1 ceny'!O145</f>
        <v>0</v>
      </c>
      <c r="P145" s="9">
        <f>'izol 1 počty '!P145*'izol 1 ceny'!P145</f>
        <v>0</v>
      </c>
      <c r="Q145" s="9">
        <f>'izol 1 počty '!Q145*'izol 1 ceny'!Q145</f>
        <v>0</v>
      </c>
      <c r="R145" s="9">
        <f>'izol 1 počty '!R145*'izol 1 ceny'!R145</f>
        <v>0</v>
      </c>
      <c r="S145" s="9">
        <f>'izol 1 počty '!S145*'izol 1 ceny'!S145</f>
        <v>0</v>
      </c>
      <c r="T145" s="9">
        <f>'izol 1 počty '!T145*'izol 1 ceny'!T145</f>
        <v>0</v>
      </c>
      <c r="U145" s="9">
        <f>'izol 1 počty '!U145*'izol 1 ceny'!U145</f>
        <v>0</v>
      </c>
      <c r="V145" s="9">
        <f>'izol 1 počty '!V145*'izol 1 ceny'!V145</f>
        <v>0</v>
      </c>
      <c r="W145" s="26">
        <f>'izol 1 počty '!W145*'izol 1 ceny'!W145</f>
        <v>0</v>
      </c>
      <c r="X145" s="111"/>
      <c r="Y145" s="9">
        <f t="shared" si="3"/>
        <v>0</v>
      </c>
    </row>
    <row r="146" spans="1:25" ht="18" customHeight="1" thickBot="1" x14ac:dyDescent="0.25">
      <c r="A146" s="21" t="s">
        <v>103</v>
      </c>
      <c r="B146" s="14" t="s">
        <v>131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>
        <f>'izol 1 počty '!M146*'izol 1 ceny'!M146</f>
        <v>0</v>
      </c>
      <c r="N146" s="9">
        <f>'izol 1 počty '!N146*'izol 1 ceny'!N146</f>
        <v>0</v>
      </c>
      <c r="O146" s="9">
        <f>'izol 1 počty '!O146*'izol 1 ceny'!O146</f>
        <v>0</v>
      </c>
      <c r="P146" s="9">
        <f>'izol 1 počty '!P146*'izol 1 ceny'!P146</f>
        <v>0</v>
      </c>
      <c r="Q146" s="9">
        <f>'izol 1 počty '!Q146*'izol 1 ceny'!Q146</f>
        <v>0</v>
      </c>
      <c r="R146" s="9">
        <f>'izol 1 počty '!R146*'izol 1 ceny'!R146</f>
        <v>0</v>
      </c>
      <c r="S146" s="9">
        <f>'izol 1 počty '!S146*'izol 1 ceny'!S146</f>
        <v>0</v>
      </c>
      <c r="T146" s="9">
        <f>'izol 1 počty '!T146*'izol 1 ceny'!T146</f>
        <v>0</v>
      </c>
      <c r="U146" s="9">
        <f>'izol 1 počty '!U146*'izol 1 ceny'!U146</f>
        <v>0</v>
      </c>
      <c r="V146" s="9">
        <f>'izol 1 počty '!V146*'izol 1 ceny'!V146</f>
        <v>0</v>
      </c>
      <c r="W146" s="26">
        <f>'izol 1 počty '!W146*'izol 1 ceny'!W146</f>
        <v>0</v>
      </c>
      <c r="X146" s="111"/>
      <c r="Y146" s="9">
        <f t="shared" si="3"/>
        <v>0</v>
      </c>
    </row>
    <row r="147" spans="1:25" ht="18" customHeight="1" thickBot="1" x14ac:dyDescent="0.25">
      <c r="A147" s="21" t="s">
        <v>104</v>
      </c>
      <c r="B147" s="14" t="s">
        <v>131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>
        <f>'izol 1 počty '!N147*'izol 1 ceny'!N147</f>
        <v>0</v>
      </c>
      <c r="O147" s="9">
        <f>'izol 1 počty '!O147*'izol 1 ceny'!O147</f>
        <v>0</v>
      </c>
      <c r="P147" s="9">
        <f>'izol 1 počty '!P147*'izol 1 ceny'!P147</f>
        <v>0</v>
      </c>
      <c r="Q147" s="9">
        <f>'izol 1 počty '!Q147*'izol 1 ceny'!Q147</f>
        <v>0</v>
      </c>
      <c r="R147" s="9">
        <f>'izol 1 počty '!R147*'izol 1 ceny'!R147</f>
        <v>0</v>
      </c>
      <c r="S147" s="9">
        <f>'izol 1 počty '!S147*'izol 1 ceny'!S147</f>
        <v>0</v>
      </c>
      <c r="T147" s="9">
        <f>'izol 1 počty '!T147*'izol 1 ceny'!T147</f>
        <v>0</v>
      </c>
      <c r="U147" s="9">
        <f>'izol 1 počty '!U147*'izol 1 ceny'!U147</f>
        <v>0</v>
      </c>
      <c r="V147" s="9">
        <f>'izol 1 počty '!V147*'izol 1 ceny'!V147</f>
        <v>0</v>
      </c>
      <c r="W147" s="26">
        <f>'izol 1 počty '!W147*'izol 1 ceny'!W147</f>
        <v>0</v>
      </c>
      <c r="X147" s="111"/>
      <c r="Y147" s="9">
        <f t="shared" si="3"/>
        <v>0</v>
      </c>
    </row>
    <row r="148" spans="1:25" ht="18" customHeight="1" thickBot="1" x14ac:dyDescent="0.25">
      <c r="A148" s="21" t="s">
        <v>105</v>
      </c>
      <c r="B148" s="14" t="s">
        <v>131</v>
      </c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9">
        <f>'izol 1 počty '!O148*'izol 1 ceny'!O148</f>
        <v>0</v>
      </c>
      <c r="P148" s="9">
        <f>'izol 1 počty '!P148*'izol 1 ceny'!P148</f>
        <v>0</v>
      </c>
      <c r="Q148" s="9">
        <f>'izol 1 počty '!Q148*'izol 1 ceny'!Q148</f>
        <v>0</v>
      </c>
      <c r="R148" s="9">
        <f>'izol 1 počty '!R148*'izol 1 ceny'!R148</f>
        <v>0</v>
      </c>
      <c r="S148" s="9">
        <f>'izol 1 počty '!S148*'izol 1 ceny'!S148</f>
        <v>0</v>
      </c>
      <c r="T148" s="9">
        <f>'izol 1 počty '!T148*'izol 1 ceny'!T148</f>
        <v>0</v>
      </c>
      <c r="U148" s="9">
        <f>'izol 1 počty '!U148*'izol 1 ceny'!U148</f>
        <v>0</v>
      </c>
      <c r="V148" s="9">
        <f>'izol 1 počty '!V148*'izol 1 ceny'!V148</f>
        <v>0</v>
      </c>
      <c r="W148" s="26">
        <f>'izol 1 počty '!W148*'izol 1 ceny'!W148</f>
        <v>0</v>
      </c>
      <c r="X148" s="111"/>
      <c r="Y148" s="9">
        <f t="shared" si="3"/>
        <v>0</v>
      </c>
    </row>
    <row r="149" spans="1:25" ht="18" customHeight="1" thickBot="1" x14ac:dyDescent="0.25">
      <c r="A149" s="21" t="s">
        <v>106</v>
      </c>
      <c r="B149" s="14" t="s">
        <v>131</v>
      </c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9">
        <f>'izol 1 počty '!P149*'izol 1 ceny'!P149</f>
        <v>0</v>
      </c>
      <c r="Q149" s="9">
        <f>'izol 1 počty '!Q149*'izol 1 ceny'!Q149</f>
        <v>0</v>
      </c>
      <c r="R149" s="9">
        <f>'izol 1 počty '!R149*'izol 1 ceny'!R149</f>
        <v>0</v>
      </c>
      <c r="S149" s="9">
        <f>'izol 1 počty '!S149*'izol 1 ceny'!S149</f>
        <v>0</v>
      </c>
      <c r="T149" s="9">
        <f>'izol 1 počty '!T149*'izol 1 ceny'!T149</f>
        <v>0</v>
      </c>
      <c r="U149" s="9">
        <f>'izol 1 počty '!U149*'izol 1 ceny'!U149</f>
        <v>0</v>
      </c>
      <c r="V149" s="9">
        <f>'izol 1 počty '!V149*'izol 1 ceny'!V149</f>
        <v>0</v>
      </c>
      <c r="W149" s="26">
        <f>'izol 1 počty '!W149*'izol 1 ceny'!W149</f>
        <v>0</v>
      </c>
      <c r="X149" s="111"/>
      <c r="Y149" s="9">
        <f t="shared" si="3"/>
        <v>0</v>
      </c>
    </row>
    <row r="150" spans="1:25" ht="18" customHeight="1" thickBot="1" x14ac:dyDescent="0.25">
      <c r="A150" s="21" t="s">
        <v>107</v>
      </c>
      <c r="B150" s="14" t="s">
        <v>131</v>
      </c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9">
        <f>'izol 1 počty '!Q150*'izol 1 ceny'!Q150</f>
        <v>0</v>
      </c>
      <c r="R150" s="9">
        <f>'izol 1 počty '!R150*'izol 1 ceny'!R150</f>
        <v>0</v>
      </c>
      <c r="S150" s="9">
        <f>'izol 1 počty '!S150*'izol 1 ceny'!S150</f>
        <v>0</v>
      </c>
      <c r="T150" s="9">
        <f>'izol 1 počty '!T150*'izol 1 ceny'!T150</f>
        <v>0</v>
      </c>
      <c r="U150" s="9">
        <f>'izol 1 počty '!U150*'izol 1 ceny'!U150</f>
        <v>0</v>
      </c>
      <c r="V150" s="9">
        <f>'izol 1 počty '!V150*'izol 1 ceny'!V150</f>
        <v>0</v>
      </c>
      <c r="W150" s="26">
        <f>'izol 1 počty '!W150*'izol 1 ceny'!W150</f>
        <v>0</v>
      </c>
      <c r="X150" s="111"/>
      <c r="Y150" s="9">
        <f t="shared" si="3"/>
        <v>0</v>
      </c>
    </row>
    <row r="151" spans="1:25" ht="18" customHeight="1" thickBot="1" x14ac:dyDescent="0.25">
      <c r="A151" s="21" t="s">
        <v>108</v>
      </c>
      <c r="B151" s="14" t="s">
        <v>131</v>
      </c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9">
        <f>'izol 1 počty '!R151*'izol 1 ceny'!R151</f>
        <v>0</v>
      </c>
      <c r="S151" s="9">
        <f>'izol 1 počty '!S151*'izol 1 ceny'!S151</f>
        <v>0</v>
      </c>
      <c r="T151" s="9">
        <f>'izol 1 počty '!T151*'izol 1 ceny'!T151</f>
        <v>0</v>
      </c>
      <c r="U151" s="9">
        <f>'izol 1 počty '!U151*'izol 1 ceny'!U151</f>
        <v>0</v>
      </c>
      <c r="V151" s="9">
        <f>'izol 1 počty '!V151*'izol 1 ceny'!V151</f>
        <v>0</v>
      </c>
      <c r="W151" s="26">
        <f>'izol 1 počty '!W151*'izol 1 ceny'!W151</f>
        <v>0</v>
      </c>
      <c r="X151" s="111"/>
      <c r="Y151" s="9">
        <f t="shared" si="3"/>
        <v>0</v>
      </c>
    </row>
    <row r="152" spans="1:25" ht="18" customHeight="1" thickBot="1" x14ac:dyDescent="0.25">
      <c r="A152" s="21" t="s">
        <v>109</v>
      </c>
      <c r="B152" s="14" t="s">
        <v>131</v>
      </c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9">
        <f>'izol 1 počty '!S152*'izol 1 ceny'!S152</f>
        <v>0</v>
      </c>
      <c r="T152" s="9">
        <f>'izol 1 počty '!T152*'izol 1 ceny'!T152</f>
        <v>0</v>
      </c>
      <c r="U152" s="9">
        <f>'izol 1 počty '!U152*'izol 1 ceny'!U152</f>
        <v>0</v>
      </c>
      <c r="V152" s="9">
        <f>'izol 1 počty '!V152*'izol 1 ceny'!V152</f>
        <v>0</v>
      </c>
      <c r="W152" s="26">
        <f>'izol 1 počty '!W152*'izol 1 ceny'!W152</f>
        <v>0</v>
      </c>
      <c r="X152" s="111"/>
      <c r="Y152" s="9">
        <f t="shared" si="3"/>
        <v>0</v>
      </c>
    </row>
    <row r="153" spans="1:25" ht="18" customHeight="1" thickBot="1" x14ac:dyDescent="0.25">
      <c r="A153" s="21" t="s">
        <v>110</v>
      </c>
      <c r="B153" s="14" t="s">
        <v>131</v>
      </c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9">
        <f>'izol 1 počty '!T153*'izol 1 ceny'!T153</f>
        <v>0</v>
      </c>
      <c r="U153" s="9">
        <f>'izol 1 počty '!U153*'izol 1 ceny'!U153</f>
        <v>0</v>
      </c>
      <c r="V153" s="9">
        <f>'izol 1 počty '!V153*'izol 1 ceny'!V153</f>
        <v>0</v>
      </c>
      <c r="W153" s="26">
        <f>'izol 1 počty '!W153*'izol 1 ceny'!W153</f>
        <v>0</v>
      </c>
      <c r="X153" s="111"/>
      <c r="Y153" s="9">
        <f t="shared" si="3"/>
        <v>0</v>
      </c>
    </row>
    <row r="154" spans="1:25" ht="18" customHeight="1" thickBot="1" x14ac:dyDescent="0.25">
      <c r="A154" s="21" t="s">
        <v>111</v>
      </c>
      <c r="B154" s="14" t="s">
        <v>131</v>
      </c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9">
        <f>'izol 1 počty '!U154*'izol 1 ceny'!U154</f>
        <v>0</v>
      </c>
      <c r="V154" s="9">
        <f>'izol 1 počty '!V154*'izol 1 ceny'!V154</f>
        <v>0</v>
      </c>
      <c r="W154" s="26">
        <f>'izol 1 počty '!W154*'izol 1 ceny'!W154</f>
        <v>0</v>
      </c>
      <c r="X154" s="111"/>
      <c r="Y154" s="9">
        <f t="shared" si="3"/>
        <v>0</v>
      </c>
    </row>
    <row r="155" spans="1:25" ht="44.25" customHeight="1" thickBot="1" x14ac:dyDescent="0.25">
      <c r="A155" s="17" t="s">
        <v>73</v>
      </c>
      <c r="B155" s="14" t="s">
        <v>131</v>
      </c>
      <c r="C155" s="9">
        <f>'izol 1 počty '!C155*'izol 1 ceny'!C155</f>
        <v>0</v>
      </c>
      <c r="D155" s="9">
        <f>'izol 1 počty '!D155*'izol 1 ceny'!D155</f>
        <v>0</v>
      </c>
      <c r="E155" s="9">
        <f>'izol 1 počty '!E155*'izol 1 ceny'!E155</f>
        <v>0</v>
      </c>
      <c r="F155" s="9">
        <f>'izol 1 počty '!F155*'izol 1 ceny'!F155</f>
        <v>0</v>
      </c>
      <c r="G155" s="9">
        <f>'izol 1 počty '!G155*'izol 1 ceny'!G155</f>
        <v>0</v>
      </c>
      <c r="H155" s="9">
        <f>'izol 1 počty '!H155*'izol 1 ceny'!H155</f>
        <v>0</v>
      </c>
      <c r="I155" s="9">
        <f>'izol 1 počty '!I155*'izol 1 ceny'!I155</f>
        <v>0</v>
      </c>
      <c r="J155" s="9">
        <f>'izol 1 počty '!J155*'izol 1 ceny'!J155</f>
        <v>0</v>
      </c>
      <c r="K155" s="9">
        <f>'izol 1 počty '!K155*'izol 1 ceny'!K155</f>
        <v>0</v>
      </c>
      <c r="L155" s="9">
        <f>'izol 1 počty '!L155*'izol 1 ceny'!L155</f>
        <v>0</v>
      </c>
      <c r="M155" s="9">
        <f>'izol 1 počty '!M155*'izol 1 ceny'!M155</f>
        <v>0</v>
      </c>
      <c r="N155" s="9">
        <f>'izol 1 počty '!N155*'izol 1 ceny'!N155</f>
        <v>0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26</v>
      </c>
      <c r="T155" s="10" t="s">
        <v>26</v>
      </c>
      <c r="U155" s="10" t="s">
        <v>26</v>
      </c>
      <c r="V155" s="10" t="s">
        <v>26</v>
      </c>
      <c r="W155" s="28" t="s">
        <v>26</v>
      </c>
      <c r="X155" s="111"/>
      <c r="Y155" s="10">
        <f t="shared" si="3"/>
        <v>0</v>
      </c>
    </row>
    <row r="156" spans="1:25" ht="44.25" customHeight="1" thickBot="1" x14ac:dyDescent="0.25">
      <c r="A156" s="17" t="s">
        <v>74</v>
      </c>
      <c r="B156" s="14" t="s">
        <v>131</v>
      </c>
      <c r="C156" s="9">
        <f>'izol 1 počty '!C156*'izol 1 ceny'!C156</f>
        <v>0</v>
      </c>
      <c r="D156" s="9">
        <f>'izol 1 počty '!D156*'izol 1 ceny'!D156</f>
        <v>0</v>
      </c>
      <c r="E156" s="9">
        <f>'izol 1 počty '!E156*'izol 1 ceny'!E156</f>
        <v>0</v>
      </c>
      <c r="F156" s="9">
        <f>'izol 1 počty '!F156*'izol 1 ceny'!F156</f>
        <v>0</v>
      </c>
      <c r="G156" s="9">
        <f>'izol 1 počty '!G156*'izol 1 ceny'!G156</f>
        <v>0</v>
      </c>
      <c r="H156" s="9">
        <f>'izol 1 počty '!H156*'izol 1 ceny'!H156</f>
        <v>0</v>
      </c>
      <c r="I156" s="9">
        <f>'izol 1 počty '!I156*'izol 1 ceny'!I156</f>
        <v>0</v>
      </c>
      <c r="J156" s="9">
        <f>'izol 1 počty '!J156*'izol 1 ceny'!J156</f>
        <v>0</v>
      </c>
      <c r="K156" s="9">
        <f>'izol 1 počty '!K156*'izol 1 ceny'!K156</f>
        <v>0</v>
      </c>
      <c r="L156" s="9">
        <f>'izol 1 počty '!L156*'izol 1 ceny'!L156</f>
        <v>0</v>
      </c>
      <c r="M156" s="9">
        <f>'izol 1 počty '!M156*'izol 1 ceny'!M156</f>
        <v>0</v>
      </c>
      <c r="N156" s="9">
        <f>'izol 1 počty '!N156*'izol 1 ceny'!N156</f>
        <v>0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26</v>
      </c>
      <c r="T156" s="10" t="s">
        <v>26</v>
      </c>
      <c r="U156" s="10" t="s">
        <v>26</v>
      </c>
      <c r="V156" s="10" t="s">
        <v>26</v>
      </c>
      <c r="W156" s="28" t="s">
        <v>26</v>
      </c>
      <c r="X156" s="111"/>
      <c r="Y156" s="10">
        <f t="shared" si="3"/>
        <v>0</v>
      </c>
    </row>
    <row r="157" spans="1:25" ht="34.5" customHeight="1" thickBot="1" x14ac:dyDescent="0.25">
      <c r="A157" s="17" t="s">
        <v>75</v>
      </c>
      <c r="B157" s="14" t="s">
        <v>131</v>
      </c>
      <c r="C157" s="9">
        <f>'izol 1 počty '!C157*'izol 1 ceny'!C157</f>
        <v>0</v>
      </c>
      <c r="D157" s="9">
        <f>'izol 1 počty '!D157*'izol 1 ceny'!D157</f>
        <v>0</v>
      </c>
      <c r="E157" s="9">
        <f>'izol 1 počty '!E157*'izol 1 ceny'!E157</f>
        <v>0</v>
      </c>
      <c r="F157" s="9">
        <f>'izol 1 počty '!F157*'izol 1 ceny'!F157</f>
        <v>0</v>
      </c>
      <c r="G157" s="9">
        <f>'izol 1 počty '!G157*'izol 1 ceny'!G157</f>
        <v>0</v>
      </c>
      <c r="H157" s="9">
        <f>'izol 1 počty '!H157*'izol 1 ceny'!H157</f>
        <v>0</v>
      </c>
      <c r="I157" s="9">
        <f>'izol 1 počty '!I157*'izol 1 ceny'!I157</f>
        <v>0</v>
      </c>
      <c r="J157" s="9">
        <f>'izol 1 počty '!J157*'izol 1 ceny'!J157</f>
        <v>0</v>
      </c>
      <c r="K157" s="9">
        <f>'izol 1 počty '!K157*'izol 1 ceny'!K157</f>
        <v>0</v>
      </c>
      <c r="L157" s="9">
        <f>'izol 1 počty '!L157*'izol 1 ceny'!L157</f>
        <v>0</v>
      </c>
      <c r="M157" s="9">
        <f>'izol 1 počty '!M157*'izol 1 ceny'!M157</f>
        <v>0</v>
      </c>
      <c r="N157" s="9">
        <f>'izol 1 počty '!N157*'izol 1 ceny'!N157</f>
        <v>0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  <c r="T157" s="10" t="s">
        <v>26</v>
      </c>
      <c r="U157" s="10" t="s">
        <v>26</v>
      </c>
      <c r="V157" s="10" t="s">
        <v>26</v>
      </c>
      <c r="W157" s="28" t="s">
        <v>26</v>
      </c>
      <c r="X157" s="111"/>
      <c r="Y157" s="10">
        <f t="shared" si="3"/>
        <v>0</v>
      </c>
    </row>
    <row r="158" spans="1:25" ht="38.25" customHeight="1" thickBot="1" x14ac:dyDescent="0.25">
      <c r="A158" s="17" t="s">
        <v>133</v>
      </c>
      <c r="B158" s="14" t="s">
        <v>131</v>
      </c>
      <c r="C158" s="9">
        <f>'izol 1 počty '!C158*'izol 1 ceny'!C158</f>
        <v>0</v>
      </c>
      <c r="D158" s="10" t="s">
        <v>26</v>
      </c>
      <c r="E158" s="10" t="s">
        <v>26</v>
      </c>
      <c r="F158" s="10" t="s">
        <v>26</v>
      </c>
      <c r="G158" s="10" t="s">
        <v>26</v>
      </c>
      <c r="H158" s="10" t="s">
        <v>26</v>
      </c>
      <c r="I158" s="10" t="s">
        <v>26</v>
      </c>
      <c r="J158" s="10" t="s">
        <v>26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26</v>
      </c>
      <c r="T158" s="10" t="s">
        <v>26</v>
      </c>
      <c r="U158" s="10" t="s">
        <v>26</v>
      </c>
      <c r="V158" s="10" t="s">
        <v>26</v>
      </c>
      <c r="W158" s="28" t="s">
        <v>26</v>
      </c>
      <c r="X158" s="111"/>
      <c r="Y158" s="10">
        <f t="shared" si="3"/>
        <v>0</v>
      </c>
    </row>
    <row r="159" spans="1:25" ht="38.25" customHeight="1" thickBot="1" x14ac:dyDescent="0.25">
      <c r="A159" s="17" t="s">
        <v>76</v>
      </c>
      <c r="B159" s="14" t="s">
        <v>131</v>
      </c>
      <c r="C159" s="10">
        <f>'izol 1 počty '!C159*'izol 1 ceny'!C159</f>
        <v>0</v>
      </c>
      <c r="D159" s="9">
        <f>'izol 1 počty '!D159*'izol 1 ceny'!D159</f>
        <v>0</v>
      </c>
      <c r="E159" s="9">
        <f>'izol 1 počty '!E159*'izol 1 ceny'!E159</f>
        <v>0</v>
      </c>
      <c r="F159" s="9">
        <f>'izol 1 počty '!F159*'izol 1 ceny'!F159</f>
        <v>0</v>
      </c>
      <c r="G159" s="9">
        <f>'izol 1 počty '!G159*'izol 1 ceny'!G159</f>
        <v>0</v>
      </c>
      <c r="H159" s="9">
        <f>'izol 1 počty '!H159*'izol 1 ceny'!H159</f>
        <v>0</v>
      </c>
      <c r="I159" s="9">
        <f>'izol 1 počty '!I159*'izol 1 ceny'!I159</f>
        <v>0</v>
      </c>
      <c r="J159" s="9">
        <f>'izol 1 počty '!J159*'izol 1 ceny'!J159</f>
        <v>0</v>
      </c>
      <c r="K159" s="9">
        <f>'izol 1 počty '!K159*'izol 1 ceny'!K159</f>
        <v>0</v>
      </c>
      <c r="L159" s="9">
        <f>'izol 1 počty '!L159*'izol 1 ceny'!L159</f>
        <v>0</v>
      </c>
      <c r="M159" s="9">
        <f>'izol 1 počty '!M159*'izol 1 ceny'!M159</f>
        <v>0</v>
      </c>
      <c r="N159" s="9">
        <f>'izol 1 počty '!N159*'izol 1 ceny'!N159</f>
        <v>0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26</v>
      </c>
      <c r="T159" s="10" t="s">
        <v>26</v>
      </c>
      <c r="U159" s="10" t="s">
        <v>26</v>
      </c>
      <c r="V159" s="10" t="s">
        <v>26</v>
      </c>
      <c r="W159" s="28" t="s">
        <v>26</v>
      </c>
      <c r="X159" s="111"/>
      <c r="Y159" s="10">
        <f t="shared" si="3"/>
        <v>0</v>
      </c>
    </row>
    <row r="160" spans="1:25" ht="38.25" customHeight="1" thickBot="1" x14ac:dyDescent="0.25">
      <c r="A160" s="17" t="s">
        <v>92</v>
      </c>
      <c r="B160" s="14" t="s">
        <v>131</v>
      </c>
      <c r="C160" s="10">
        <f>'izol 1 počty '!C160*'izol 1 ceny'!C160</f>
        <v>0</v>
      </c>
      <c r="D160" s="9">
        <f>'izol 1 počty '!D160*'izol 1 ceny'!D160</f>
        <v>0</v>
      </c>
      <c r="E160" s="9">
        <f>'izol 1 počty '!E160*'izol 1 ceny'!E160</f>
        <v>0</v>
      </c>
      <c r="F160" s="9">
        <f>'izol 1 počty '!F160*'izol 1 ceny'!F160</f>
        <v>0</v>
      </c>
      <c r="G160" s="9">
        <f>'izol 1 počty '!G160*'izol 1 ceny'!G160</f>
        <v>0</v>
      </c>
      <c r="H160" s="9">
        <f>'izol 1 počty '!H160*'izol 1 ceny'!H160</f>
        <v>0</v>
      </c>
      <c r="I160" s="9">
        <f>'izol 1 počty '!I160*'izol 1 ceny'!I160</f>
        <v>0</v>
      </c>
      <c r="J160" s="9">
        <f>'izol 1 počty '!J160*'izol 1 ceny'!J160</f>
        <v>0</v>
      </c>
      <c r="K160" s="9">
        <f>'izol 1 počty '!K160*'izol 1 ceny'!K160</f>
        <v>0</v>
      </c>
      <c r="L160" s="9">
        <f>'izol 1 počty '!L160*'izol 1 ceny'!L160</f>
        <v>0</v>
      </c>
      <c r="M160" s="9">
        <f>'izol 1 počty '!M160*'izol 1 ceny'!M160</f>
        <v>0</v>
      </c>
      <c r="N160" s="9">
        <f>'izol 1 počty '!N160*'izol 1 ceny'!N160</f>
        <v>0</v>
      </c>
      <c r="O160" s="9">
        <f>'izol 1 počty '!O160*'izol 1 ceny'!O160</f>
        <v>0</v>
      </c>
      <c r="P160" s="9">
        <f>'izol 1 počty '!P160*'izol 1 ceny'!P160</f>
        <v>0</v>
      </c>
      <c r="Q160" s="9">
        <f>'izol 1 počty '!Q160*'izol 1 ceny'!Q160</f>
        <v>0</v>
      </c>
      <c r="R160" s="9">
        <f>'izol 1 počty '!R160*'izol 1 ceny'!R160</f>
        <v>0</v>
      </c>
      <c r="S160" s="9">
        <f>'izol 1 počty '!S160*'izol 1 ceny'!S160</f>
        <v>0</v>
      </c>
      <c r="T160" s="9" t="s">
        <v>26</v>
      </c>
      <c r="U160" s="9" t="s">
        <v>26</v>
      </c>
      <c r="V160" s="9" t="s">
        <v>26</v>
      </c>
      <c r="W160" s="26" t="s">
        <v>26</v>
      </c>
      <c r="X160" s="111"/>
      <c r="Y160" s="9">
        <f t="shared" si="3"/>
        <v>0</v>
      </c>
    </row>
    <row r="161" spans="1:25" ht="38.25" customHeight="1" thickBot="1" x14ac:dyDescent="0.25">
      <c r="A161" s="18" t="s">
        <v>158</v>
      </c>
      <c r="B161" s="14" t="s">
        <v>131</v>
      </c>
      <c r="C161" s="9">
        <f>'izol 1 počty '!C161*'izol 1 ceny'!C161</f>
        <v>0</v>
      </c>
      <c r="D161" s="9">
        <f>'izol 1 počty '!D161*'izol 1 ceny'!D161</f>
        <v>0</v>
      </c>
      <c r="E161" s="9">
        <f>'izol 1 počty '!E161*'izol 1 ceny'!E161</f>
        <v>0</v>
      </c>
      <c r="F161" s="9">
        <f>'izol 1 počty '!F161*'izol 1 ceny'!F161</f>
        <v>0</v>
      </c>
      <c r="G161" s="9">
        <f>'izol 1 počty '!G161*'izol 1 ceny'!G161</f>
        <v>0</v>
      </c>
      <c r="H161" s="9">
        <f>'izol 1 počty '!H161*'izol 1 ceny'!H161</f>
        <v>0</v>
      </c>
      <c r="I161" s="9">
        <f>'izol 1 počty '!I161*'izol 1 ceny'!I161</f>
        <v>0</v>
      </c>
      <c r="J161" s="9">
        <f>'izol 1 počty '!J161*'izol 1 ceny'!J161</f>
        <v>0</v>
      </c>
      <c r="K161" s="9">
        <f>'izol 1 počty '!K161*'izol 1 ceny'!K161</f>
        <v>0</v>
      </c>
      <c r="L161" s="9">
        <f>'izol 1 počty '!L161*'izol 1 ceny'!L161</f>
        <v>0</v>
      </c>
      <c r="M161" s="9">
        <f>'izol 1 počty '!M161*'izol 1 ceny'!M161</f>
        <v>0</v>
      </c>
      <c r="N161" s="9">
        <f>'izol 1 počty '!N161*'izol 1 ceny'!N161</f>
        <v>0</v>
      </c>
      <c r="O161" s="9">
        <f>'izol 1 počty '!O161*'izol 1 ceny'!O161</f>
        <v>0</v>
      </c>
      <c r="P161" s="9">
        <f>'izol 1 počty '!P161*'izol 1 ceny'!P161</f>
        <v>0</v>
      </c>
      <c r="Q161" s="9">
        <f>'izol 1 počty '!Q161*'izol 1 ceny'!Q161</f>
        <v>0</v>
      </c>
      <c r="R161" s="9">
        <f>'izol 1 počty '!R161*'izol 1 ceny'!R161</f>
        <v>0</v>
      </c>
      <c r="S161" s="9">
        <f>'izol 1 počty '!S161*'izol 1 ceny'!S161</f>
        <v>0</v>
      </c>
      <c r="T161" s="9">
        <f>'izol 1 počty '!T161*'izol 1 ceny'!T161</f>
        <v>0</v>
      </c>
      <c r="U161" s="9">
        <f>'izol 1 počty '!U161*'izol 1 ceny'!U161</f>
        <v>0</v>
      </c>
      <c r="V161" s="9">
        <f>'izol 1 počty '!V161*'izol 1 ceny'!V161</f>
        <v>0</v>
      </c>
      <c r="W161" s="26">
        <f>'izol 1 počty '!W161*'izol 1 ceny'!W161</f>
        <v>0</v>
      </c>
      <c r="X161" s="111"/>
      <c r="Y161" s="9">
        <f t="shared" si="3"/>
        <v>0</v>
      </c>
    </row>
    <row r="162" spans="1:25" ht="38.25" customHeight="1" thickBot="1" x14ac:dyDescent="0.25">
      <c r="A162" s="18" t="s">
        <v>159</v>
      </c>
      <c r="B162" s="14" t="s">
        <v>131</v>
      </c>
      <c r="C162" s="11">
        <f>'izol 1 počty '!C162*'izol 1 ceny'!C162</f>
        <v>0</v>
      </c>
      <c r="D162" s="9">
        <f>'izol 1 počty '!D162*'izol 1 ceny'!D162</f>
        <v>0</v>
      </c>
      <c r="E162" s="9">
        <f>'izol 1 počty '!E162*'izol 1 ceny'!E162</f>
        <v>0</v>
      </c>
      <c r="F162" s="9">
        <f>'izol 1 počty '!F162*'izol 1 ceny'!F162</f>
        <v>0</v>
      </c>
      <c r="G162" s="9">
        <f>'izol 1 počty '!G162*'izol 1 ceny'!G162</f>
        <v>0</v>
      </c>
      <c r="H162" s="9">
        <f>'izol 1 počty '!H162*'izol 1 ceny'!H162</f>
        <v>0</v>
      </c>
      <c r="I162" s="9">
        <f>'izol 1 počty '!I162*'izol 1 ceny'!I162</f>
        <v>0</v>
      </c>
      <c r="J162" s="9">
        <f>'izol 1 počty '!J162*'izol 1 ceny'!J162</f>
        <v>0</v>
      </c>
      <c r="K162" s="9">
        <f>'izol 1 počty '!K162*'izol 1 ceny'!K162</f>
        <v>0</v>
      </c>
      <c r="L162" s="9">
        <f>'izol 1 počty '!L162*'izol 1 ceny'!L162</f>
        <v>0</v>
      </c>
      <c r="M162" s="9">
        <f>'izol 1 počty '!M162*'izol 1 ceny'!M162</f>
        <v>0</v>
      </c>
      <c r="N162" s="9">
        <f>'izol 1 počty '!N162*'izol 1 ceny'!N162</f>
        <v>0</v>
      </c>
      <c r="O162" s="9">
        <f>'izol 1 počty '!O162*'izol 1 ceny'!O162</f>
        <v>0</v>
      </c>
      <c r="P162" s="9">
        <f>'izol 1 počty '!P162*'izol 1 ceny'!P162</f>
        <v>0</v>
      </c>
      <c r="Q162" s="23">
        <f>'izol 1 počty '!Q162*'izol 1 ceny'!Q162</f>
        <v>0</v>
      </c>
      <c r="R162" s="23">
        <f>'izol 1 počty '!R162*'izol 1 ceny'!R162</f>
        <v>0</v>
      </c>
      <c r="S162" s="23">
        <f>'izol 1 počty '!S162*'izol 1 ceny'!S162</f>
        <v>0</v>
      </c>
      <c r="T162" s="23">
        <f>'izol 1 počty '!T162*'izol 1 ceny'!T162</f>
        <v>0</v>
      </c>
      <c r="U162" s="23">
        <f>'izol 1 počty '!U162*'izol 1 ceny'!U162</f>
        <v>0</v>
      </c>
      <c r="V162" s="23">
        <f>'izol 1 počty '!V162*'izol 1 ceny'!V162</f>
        <v>0</v>
      </c>
      <c r="W162" s="29">
        <f>'izol 1 počty '!W162*'izol 1 ceny'!W162</f>
        <v>0</v>
      </c>
      <c r="X162" s="111"/>
      <c r="Y162" s="23">
        <f t="shared" si="3"/>
        <v>0</v>
      </c>
    </row>
    <row r="163" spans="1:25" ht="42" customHeight="1" thickBot="1" x14ac:dyDescent="0.25">
      <c r="A163" s="17"/>
      <c r="B163" s="14"/>
      <c r="C163" s="39" t="s">
        <v>78</v>
      </c>
      <c r="D163" s="39" t="s">
        <v>79</v>
      </c>
      <c r="E163" s="40" t="s">
        <v>80</v>
      </c>
      <c r="F163" s="39" t="s">
        <v>81</v>
      </c>
      <c r="G163" s="40" t="s">
        <v>82</v>
      </c>
      <c r="H163" s="39" t="s">
        <v>83</v>
      </c>
      <c r="I163" s="39" t="s">
        <v>84</v>
      </c>
      <c r="J163" s="39" t="s">
        <v>85</v>
      </c>
      <c r="K163" s="40" t="s">
        <v>86</v>
      </c>
      <c r="L163" s="39" t="s">
        <v>87</v>
      </c>
      <c r="M163" s="41" t="s">
        <v>88</v>
      </c>
      <c r="N163" s="39" t="s">
        <v>89</v>
      </c>
      <c r="O163" s="39" t="s">
        <v>90</v>
      </c>
      <c r="P163" s="39" t="s">
        <v>91</v>
      </c>
      <c r="Q163" s="42"/>
      <c r="R163" s="42"/>
      <c r="S163" s="42"/>
      <c r="T163" s="42"/>
      <c r="U163" s="42"/>
      <c r="V163" s="42"/>
      <c r="W163" s="42"/>
      <c r="X163" s="42"/>
      <c r="Y163" s="125"/>
    </row>
    <row r="164" spans="1:25" ht="48" customHeight="1" thickBot="1" x14ac:dyDescent="0.25">
      <c r="A164" s="18" t="s">
        <v>77</v>
      </c>
      <c r="B164" s="14" t="s">
        <v>131</v>
      </c>
      <c r="C164" s="60">
        <f>'izol 1 počty '!C164*'izol 1 ceny'!C164</f>
        <v>0</v>
      </c>
      <c r="D164" s="60">
        <f>'izol 1 počty '!D164*'izol 1 ceny'!D164</f>
        <v>0</v>
      </c>
      <c r="E164" s="60">
        <f>'izol 1 počty '!E164*'izol 1 ceny'!E164</f>
        <v>0</v>
      </c>
      <c r="F164" s="60">
        <f>'izol 1 počty '!F164*'izol 1 ceny'!F164</f>
        <v>0</v>
      </c>
      <c r="G164" s="60">
        <f>'izol 1 počty '!G164*'izol 1 ceny'!G164</f>
        <v>0</v>
      </c>
      <c r="H164" s="60">
        <f>'izol 1 počty '!H164*'izol 1 ceny'!H164</f>
        <v>0</v>
      </c>
      <c r="I164" s="60">
        <f>'izol 1 počty '!I164*'izol 1 ceny'!I164</f>
        <v>0</v>
      </c>
      <c r="J164" s="60">
        <f>'izol 1 počty '!J164*'izol 1 ceny'!J164</f>
        <v>0</v>
      </c>
      <c r="K164" s="60">
        <f>'izol 1 počty '!K164*'izol 1 ceny'!K164</f>
        <v>0</v>
      </c>
      <c r="L164" s="60">
        <f>'izol 1 počty '!L164*'izol 1 ceny'!L164</f>
        <v>0</v>
      </c>
      <c r="M164" s="60">
        <f>'izol 1 počty '!M164*'izol 1 ceny'!M164</f>
        <v>0</v>
      </c>
      <c r="N164" s="60">
        <f>'izol 1 počty '!N164*'izol 1 ceny'!N164</f>
        <v>0</v>
      </c>
      <c r="O164" s="60">
        <f>'izol 1 počty '!O164*'izol 1 ceny'!O164</f>
        <v>0</v>
      </c>
      <c r="P164" s="60">
        <f>'izol 1 počty '!P164*'izol 1 ceny'!P164</f>
        <v>0</v>
      </c>
      <c r="Q164" s="43"/>
      <c r="R164" s="43"/>
      <c r="S164" s="43"/>
      <c r="T164" s="43"/>
      <c r="U164" s="43"/>
      <c r="V164" s="43"/>
      <c r="W164" s="43"/>
      <c r="X164" s="43"/>
      <c r="Y164" s="61">
        <f t="shared" si="3"/>
        <v>0</v>
      </c>
    </row>
    <row r="165" spans="1:25" ht="30" customHeight="1" thickBot="1" x14ac:dyDescent="0.25">
      <c r="A165" s="53" t="s">
        <v>53</v>
      </c>
      <c r="B165" s="14" t="s">
        <v>131</v>
      </c>
      <c r="C165" s="61">
        <f>'izol 1 počty '!C165*'izol 1 ceny'!C165</f>
        <v>0</v>
      </c>
      <c r="D165" s="44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10">
        <f t="shared" si="3"/>
        <v>0</v>
      </c>
    </row>
    <row r="166" spans="1:25" ht="41.25" customHeight="1" thickBot="1" x14ac:dyDescent="0.25">
      <c r="A166" s="18" t="s">
        <v>388</v>
      </c>
      <c r="B166" s="14" t="s">
        <v>131</v>
      </c>
      <c r="C166" s="10">
        <f>'izol 1 počty '!C166*'izol 1 ceny'!C166</f>
        <v>0</v>
      </c>
      <c r="D166" s="44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10">
        <f t="shared" si="3"/>
        <v>0</v>
      </c>
    </row>
    <row r="167" spans="1:25" ht="45" customHeight="1" thickBot="1" x14ac:dyDescent="0.25">
      <c r="A167" s="18" t="s">
        <v>387</v>
      </c>
      <c r="B167" s="14" t="s">
        <v>131</v>
      </c>
      <c r="C167" s="23">
        <f>'izol 1 počty '!C167*'izol 1 ceny'!C167</f>
        <v>0</v>
      </c>
      <c r="D167" s="44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10">
        <f t="shared" si="3"/>
        <v>0</v>
      </c>
    </row>
    <row r="168" spans="1:25" ht="26.25" thickBot="1" x14ac:dyDescent="0.25">
      <c r="A168" s="18" t="s">
        <v>153</v>
      </c>
      <c r="B168" s="14" t="s">
        <v>131</v>
      </c>
      <c r="C168" s="62">
        <f>'izol 1 počty '!C168*'izol 1 ceny'!C168</f>
        <v>0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23">
        <f t="shared" si="3"/>
        <v>0</v>
      </c>
    </row>
    <row r="169" spans="1:25" ht="26.25" customHeight="1" thickBot="1" x14ac:dyDescent="0.25"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331"/>
    </row>
    <row r="170" spans="1:25" s="31" customFormat="1" ht="65.25" customHeight="1" thickBot="1" x14ac:dyDescent="0.25">
      <c r="A170" s="477" t="s">
        <v>154</v>
      </c>
      <c r="B170" s="30" t="s">
        <v>163</v>
      </c>
      <c r="C170" s="45" t="s">
        <v>26</v>
      </c>
      <c r="D170" s="55" t="s">
        <v>141</v>
      </c>
      <c r="E170" s="55" t="s">
        <v>143</v>
      </c>
      <c r="F170" s="55" t="s">
        <v>144</v>
      </c>
      <c r="G170" s="55" t="s">
        <v>145</v>
      </c>
      <c r="H170" s="55" t="s">
        <v>146</v>
      </c>
      <c r="I170" s="55" t="s">
        <v>147</v>
      </c>
      <c r="J170" s="55" t="s">
        <v>148</v>
      </c>
      <c r="K170" s="55" t="s">
        <v>149</v>
      </c>
      <c r="L170" s="55" t="s">
        <v>150</v>
      </c>
      <c r="M170" s="55" t="s">
        <v>150</v>
      </c>
      <c r="N170" s="55" t="s">
        <v>142</v>
      </c>
      <c r="O170" s="55" t="s">
        <v>142</v>
      </c>
      <c r="P170" s="55" t="s">
        <v>151</v>
      </c>
      <c r="Q170" s="55" t="s">
        <v>151</v>
      </c>
      <c r="R170" s="56" t="s">
        <v>151</v>
      </c>
      <c r="S170" s="46"/>
      <c r="T170" s="46"/>
      <c r="U170" s="46"/>
      <c r="V170" s="46"/>
      <c r="W170" s="46"/>
      <c r="X170" s="46"/>
      <c r="Y170" s="126"/>
    </row>
    <row r="171" spans="1:25" s="31" customFormat="1" ht="39.950000000000003" customHeight="1" thickBot="1" x14ac:dyDescent="0.25">
      <c r="A171" s="486"/>
      <c r="B171" s="14" t="s">
        <v>131</v>
      </c>
      <c r="C171" s="52" t="s">
        <v>26</v>
      </c>
      <c r="D171" s="63">
        <f>'izol 1 počty '!D171*'izol 1 ceny'!D171</f>
        <v>0</v>
      </c>
      <c r="E171" s="63">
        <f>'izol 1 počty '!E171*'izol 1 ceny'!E171</f>
        <v>0</v>
      </c>
      <c r="F171" s="63">
        <f>'izol 1 počty '!F171*'izol 1 ceny'!F171</f>
        <v>0</v>
      </c>
      <c r="G171" s="63">
        <f>'izol 1 počty '!G171*'izol 1 ceny'!G171</f>
        <v>0</v>
      </c>
      <c r="H171" s="63">
        <f>'izol 1 počty '!H171*'izol 1 ceny'!H171</f>
        <v>0</v>
      </c>
      <c r="I171" s="63">
        <f>'izol 1 počty '!I171*'izol 1 ceny'!I171</f>
        <v>0</v>
      </c>
      <c r="J171" s="63">
        <f>'izol 1 počty '!J171*'izol 1 ceny'!J171</f>
        <v>0</v>
      </c>
      <c r="K171" s="63">
        <f>'izol 1 počty '!K171*'izol 1 ceny'!K171</f>
        <v>0</v>
      </c>
      <c r="L171" s="63">
        <f>'izol 1 počty '!L171*'izol 1 ceny'!L171</f>
        <v>0</v>
      </c>
      <c r="M171" s="63">
        <f>'izol 1 počty '!M171*'izol 1 ceny'!M171</f>
        <v>0</v>
      </c>
      <c r="N171" s="63">
        <f>'izol 1 počty '!N171*'izol 1 ceny'!N171</f>
        <v>0</v>
      </c>
      <c r="O171" s="63">
        <f>'izol 1 počty '!O171*'izol 1 ceny'!O171</f>
        <v>0</v>
      </c>
      <c r="P171" s="63">
        <f>'izol 1 počty '!P171*'izol 1 ceny'!P171</f>
        <v>0</v>
      </c>
      <c r="Q171" s="63">
        <f>'izol 1 počty '!Q171*'izol 1 ceny'!Q171</f>
        <v>0</v>
      </c>
      <c r="R171" s="63">
        <f>'izol 1 počty '!R171*'izol 1 ceny'!R171</f>
        <v>0</v>
      </c>
      <c r="S171" s="47"/>
      <c r="T171" s="47"/>
      <c r="U171" s="47"/>
      <c r="V171" s="47"/>
      <c r="W171" s="47"/>
      <c r="X171" s="47"/>
      <c r="Y171" s="23">
        <f t="shared" si="3"/>
        <v>0</v>
      </c>
    </row>
    <row r="172" spans="1:25" s="31" customFormat="1" ht="21" customHeight="1" thickBot="1" x14ac:dyDescent="0.25">
      <c r="A172" s="48"/>
      <c r="B172" s="49"/>
      <c r="C172" s="47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47"/>
      <c r="T172" s="47"/>
      <c r="U172" s="47"/>
      <c r="V172" s="47"/>
      <c r="W172" s="47"/>
      <c r="X172" s="47"/>
      <c r="Y172" s="126"/>
    </row>
    <row r="173" spans="1:25" s="31" customFormat="1" ht="39.950000000000003" customHeight="1" thickBot="1" x14ac:dyDescent="0.25">
      <c r="A173" s="12" t="s">
        <v>164</v>
      </c>
      <c r="B173" s="14" t="s">
        <v>131</v>
      </c>
      <c r="C173" s="61">
        <f>'izol 1 počty '!C173*'izol 1 ceny'!C173</f>
        <v>0</v>
      </c>
      <c r="D173" s="61">
        <f>'izol 1 počty '!D173*'izol 1 ceny'!D173</f>
        <v>0</v>
      </c>
      <c r="E173" s="61">
        <f>'izol 1 počty '!E173*'izol 1 ceny'!E173</f>
        <v>0</v>
      </c>
      <c r="F173" s="61">
        <f>'izol 1 počty '!F173*'izol 1 ceny'!F173</f>
        <v>0</v>
      </c>
      <c r="G173" s="61">
        <f>'izol 1 počty '!G173*'izol 1 ceny'!G173</f>
        <v>0</v>
      </c>
      <c r="H173" s="61">
        <f>'izol 1 počty '!H173*'izol 1 ceny'!H173</f>
        <v>0</v>
      </c>
      <c r="I173" s="61">
        <f>'izol 1 počty '!I173*'izol 1 ceny'!I173</f>
        <v>0</v>
      </c>
      <c r="J173" s="61">
        <f>'izol 1 počty '!J173*'izol 1 ceny'!J173</f>
        <v>0</v>
      </c>
      <c r="K173" s="61">
        <f>'izol 1 počty '!K173*'izol 1 ceny'!K173</f>
        <v>0</v>
      </c>
      <c r="L173" s="61">
        <f>'izol 1 počty '!L173*'izol 1 ceny'!L173</f>
        <v>0</v>
      </c>
      <c r="M173" s="61">
        <f>'izol 1 počty '!M173*'izol 1 ceny'!M173</f>
        <v>0</v>
      </c>
      <c r="N173" s="61">
        <f>'izol 1 počty '!N173*'izol 1 ceny'!N173</f>
        <v>0</v>
      </c>
      <c r="O173" s="61">
        <f>'izol 1 počty '!O173*'izol 1 ceny'!O173</f>
        <v>0</v>
      </c>
      <c r="P173" s="61">
        <f>'izol 1 počty '!P173*'izol 1 ceny'!P173</f>
        <v>0</v>
      </c>
      <c r="Q173" s="61">
        <f>'izol 1 počty '!Q173*'izol 1 ceny'!Q173</f>
        <v>0</v>
      </c>
      <c r="R173" s="61">
        <f>'izol 1 počty '!R173*'izol 1 ceny'!R173</f>
        <v>0</v>
      </c>
      <c r="S173" s="42"/>
      <c r="T173" s="42"/>
      <c r="U173" s="42"/>
      <c r="V173" s="42"/>
      <c r="W173" s="42"/>
      <c r="X173" s="42"/>
      <c r="Y173" s="61">
        <f t="shared" si="3"/>
        <v>0</v>
      </c>
    </row>
    <row r="174" spans="1:25" s="31" customFormat="1" ht="39.950000000000003" customHeight="1" thickBot="1" x14ac:dyDescent="0.25">
      <c r="A174" s="12" t="s">
        <v>165</v>
      </c>
      <c r="B174" s="14" t="s">
        <v>131</v>
      </c>
      <c r="C174" s="10">
        <f>'izol 1 počty '!C174*'izol 1 ceny'!C174</f>
        <v>0</v>
      </c>
      <c r="D174" s="10">
        <f>'izol 1 počty '!D174*'izol 1 ceny'!D174</f>
        <v>0</v>
      </c>
      <c r="E174" s="10">
        <f>'izol 1 počty '!E174*'izol 1 ceny'!E174</f>
        <v>0</v>
      </c>
      <c r="F174" s="10">
        <f>'izol 1 počty '!F174*'izol 1 ceny'!F174</f>
        <v>0</v>
      </c>
      <c r="G174" s="10">
        <f>'izol 1 počty '!G174*'izol 1 ceny'!G174</f>
        <v>0</v>
      </c>
      <c r="H174" s="10">
        <f>'izol 1 počty '!H174*'izol 1 ceny'!H174</f>
        <v>0</v>
      </c>
      <c r="I174" s="10">
        <f>'izol 1 počty '!I174*'izol 1 ceny'!I174</f>
        <v>0</v>
      </c>
      <c r="J174" s="10">
        <f>'izol 1 počty '!J174*'izol 1 ceny'!J174</f>
        <v>0</v>
      </c>
      <c r="K174" s="10">
        <f>'izol 1 počty '!K174*'izol 1 ceny'!K174</f>
        <v>0</v>
      </c>
      <c r="L174" s="10">
        <f>'izol 1 počty '!L174*'izol 1 ceny'!L174</f>
        <v>0</v>
      </c>
      <c r="M174" s="10">
        <f>'izol 1 počty '!M174*'izol 1 ceny'!M174</f>
        <v>0</v>
      </c>
      <c r="N174" s="10">
        <f>'izol 1 počty '!N174*'izol 1 ceny'!N174</f>
        <v>0</v>
      </c>
      <c r="O174" s="10">
        <f>'izol 1 počty '!O174*'izol 1 ceny'!O174</f>
        <v>0</v>
      </c>
      <c r="P174" s="10">
        <f>'izol 1 počty '!P174*'izol 1 ceny'!P174</f>
        <v>0</v>
      </c>
      <c r="Q174" s="10">
        <f>'izol 1 počty '!Q174*'izol 1 ceny'!Q174</f>
        <v>0</v>
      </c>
      <c r="R174" s="10">
        <f>'izol 1 počty '!R174*'izol 1 ceny'!R174</f>
        <v>0</v>
      </c>
      <c r="S174" s="42"/>
      <c r="T174" s="42"/>
      <c r="U174" s="42"/>
      <c r="V174" s="42"/>
      <c r="W174" s="42"/>
      <c r="X174" s="42"/>
      <c r="Y174" s="9">
        <f t="shared" si="3"/>
        <v>0</v>
      </c>
    </row>
    <row r="175" spans="1:25" s="31" customFormat="1" ht="39.950000000000003" customHeight="1" thickBot="1" x14ac:dyDescent="0.25">
      <c r="A175" s="12" t="s">
        <v>166</v>
      </c>
      <c r="B175" s="14" t="s">
        <v>131</v>
      </c>
      <c r="C175" s="10">
        <f>'izol 1 počty '!C175*'izol 1 ceny'!C175</f>
        <v>0</v>
      </c>
      <c r="D175" s="10">
        <f>'izol 1 počty '!D175*'izol 1 ceny'!D175</f>
        <v>0</v>
      </c>
      <c r="E175" s="10">
        <f>'izol 1 počty '!E175*'izol 1 ceny'!E175</f>
        <v>0</v>
      </c>
      <c r="F175" s="10">
        <f>'izol 1 počty '!F175*'izol 1 ceny'!F175</f>
        <v>0</v>
      </c>
      <c r="G175" s="10">
        <f>'izol 1 počty '!G175*'izol 1 ceny'!G175</f>
        <v>0</v>
      </c>
      <c r="H175" s="10">
        <f>'izol 1 počty '!H175*'izol 1 ceny'!H175</f>
        <v>0</v>
      </c>
      <c r="I175" s="10">
        <f>'izol 1 počty '!I175*'izol 1 ceny'!I175</f>
        <v>0</v>
      </c>
      <c r="J175" s="10">
        <f>'izol 1 počty '!J175*'izol 1 ceny'!J175</f>
        <v>0</v>
      </c>
      <c r="K175" s="10">
        <f>'izol 1 počty '!K175*'izol 1 ceny'!K175</f>
        <v>0</v>
      </c>
      <c r="L175" s="10">
        <f>'izol 1 počty '!L175*'izol 1 ceny'!L175</f>
        <v>0</v>
      </c>
      <c r="M175" s="10">
        <f>'izol 1 počty '!M175*'izol 1 ceny'!M175</f>
        <v>0</v>
      </c>
      <c r="N175" s="10">
        <f>'izol 1 počty '!N175*'izol 1 ceny'!N175</f>
        <v>0</v>
      </c>
      <c r="O175" s="10">
        <f>'izol 1 počty '!O175*'izol 1 ceny'!O175</f>
        <v>0</v>
      </c>
      <c r="P175" s="10">
        <f>'izol 1 počty '!P175*'izol 1 ceny'!P175</f>
        <v>0</v>
      </c>
      <c r="Q175" s="10">
        <f>'izol 1 počty '!Q175*'izol 1 ceny'!Q175</f>
        <v>0</v>
      </c>
      <c r="R175" s="10">
        <f>'izol 1 počty '!R175*'izol 1 ceny'!R175</f>
        <v>0</v>
      </c>
      <c r="S175" s="42"/>
      <c r="T175" s="42"/>
      <c r="U175" s="42"/>
      <c r="V175" s="42"/>
      <c r="W175" s="42"/>
      <c r="X175" s="42"/>
      <c r="Y175" s="9">
        <f t="shared" si="3"/>
        <v>0</v>
      </c>
    </row>
    <row r="176" spans="1:25" s="31" customFormat="1" ht="39.950000000000003" customHeight="1" thickBot="1" x14ac:dyDescent="0.25">
      <c r="A176" s="12" t="s">
        <v>167</v>
      </c>
      <c r="B176" s="14" t="s">
        <v>131</v>
      </c>
      <c r="C176" s="23">
        <f>'izol 1 počty '!C176*'izol 1 ceny'!C176</f>
        <v>0</v>
      </c>
      <c r="D176" s="23">
        <f>'izol 1 počty '!D176*'izol 1 ceny'!D176</f>
        <v>0</v>
      </c>
      <c r="E176" s="23">
        <f>'izol 1 počty '!E176*'izol 1 ceny'!E176</f>
        <v>0</v>
      </c>
      <c r="F176" s="23">
        <f>'izol 1 počty '!F176*'izol 1 ceny'!F176</f>
        <v>0</v>
      </c>
      <c r="G176" s="23">
        <f>'izol 1 počty '!G176*'izol 1 ceny'!G176</f>
        <v>0</v>
      </c>
      <c r="H176" s="23">
        <f>'izol 1 počty '!H176*'izol 1 ceny'!H176</f>
        <v>0</v>
      </c>
      <c r="I176" s="23">
        <f>'izol 1 počty '!I176*'izol 1 ceny'!I176</f>
        <v>0</v>
      </c>
      <c r="J176" s="23">
        <f>'izol 1 počty '!J176*'izol 1 ceny'!J176</f>
        <v>0</v>
      </c>
      <c r="K176" s="23">
        <f>'izol 1 počty '!K176*'izol 1 ceny'!K176</f>
        <v>0</v>
      </c>
      <c r="L176" s="23">
        <f>'izol 1 počty '!L176*'izol 1 ceny'!L176</f>
        <v>0</v>
      </c>
      <c r="M176" s="23">
        <f>'izol 1 počty '!M176*'izol 1 ceny'!M176</f>
        <v>0</v>
      </c>
      <c r="N176" s="23">
        <f>'izol 1 počty '!N176*'izol 1 ceny'!N176</f>
        <v>0</v>
      </c>
      <c r="O176" s="23">
        <f>'izol 1 počty '!O176*'izol 1 ceny'!O176</f>
        <v>0</v>
      </c>
      <c r="P176" s="23">
        <f>'izol 1 počty '!P176*'izol 1 ceny'!P176</f>
        <v>0</v>
      </c>
      <c r="Q176" s="23">
        <f>'izol 1 počty '!Q176*'izol 1 ceny'!Q176</f>
        <v>0</v>
      </c>
      <c r="R176" s="23">
        <f>'izol 1 počty '!R176*'izol 1 ceny'!R176</f>
        <v>0</v>
      </c>
      <c r="S176" s="42"/>
      <c r="T176" s="42"/>
      <c r="U176" s="42"/>
      <c r="V176" s="42"/>
      <c r="W176" s="42"/>
      <c r="X176" s="42"/>
      <c r="Y176" s="23">
        <f t="shared" si="3"/>
        <v>0</v>
      </c>
    </row>
    <row r="177" spans="1:25" s="31" customFormat="1" ht="39.950000000000003" customHeight="1" thickBot="1" x14ac:dyDescent="0.25">
      <c r="A177" s="406"/>
      <c r="B177" s="407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42"/>
      <c r="T177" s="42"/>
      <c r="U177" s="42"/>
      <c r="V177" s="42"/>
      <c r="W177" s="42"/>
      <c r="X177" s="42"/>
      <c r="Y177" s="409"/>
    </row>
    <row r="178" spans="1:25" s="31" customFormat="1" ht="39.950000000000003" customHeight="1" thickBot="1" x14ac:dyDescent="0.25">
      <c r="A178" s="469" t="s">
        <v>390</v>
      </c>
      <c r="B178" s="401" t="s">
        <v>45</v>
      </c>
      <c r="C178" s="408">
        <f>'izol 1 počty '!C178*'izol 1 ceny'!C178</f>
        <v>0</v>
      </c>
      <c r="D178" s="408">
        <f>'izol 1 počty '!D178*'izol 1 ceny'!D178</f>
        <v>0</v>
      </c>
      <c r="E178" s="408">
        <f>'izol 1 počty '!E178*'izol 1 ceny'!E178</f>
        <v>0</v>
      </c>
      <c r="F178" s="408">
        <f>'izol 1 počty '!F178*'izol 1 ceny'!F178</f>
        <v>0</v>
      </c>
      <c r="G178" s="408">
        <f>'izol 1 počty '!G178*'izol 1 ceny'!G178</f>
        <v>0</v>
      </c>
      <c r="H178" s="408">
        <f>'izol 1 počty '!H178*'izol 1 ceny'!H178</f>
        <v>0</v>
      </c>
      <c r="I178" s="408">
        <f>'izol 1 počty '!I178*'izol 1 ceny'!I178</f>
        <v>0</v>
      </c>
      <c r="J178" s="408">
        <f>'izol 1 počty '!J178*'izol 1 ceny'!J178</f>
        <v>0</v>
      </c>
      <c r="K178" s="408">
        <f>'izol 1 počty '!K178*'izol 1 ceny'!K178</f>
        <v>0</v>
      </c>
      <c r="L178" s="408">
        <f>'izol 1 počty '!L178*'izol 1 ceny'!L178</f>
        <v>0</v>
      </c>
      <c r="M178" s="408">
        <f>'izol 1 počty '!M178*'izol 1 ceny'!M178</f>
        <v>0</v>
      </c>
      <c r="N178" s="15"/>
      <c r="O178" s="75"/>
      <c r="P178" s="75"/>
      <c r="Q178" s="75"/>
      <c r="R178" s="75"/>
      <c r="S178" s="42"/>
      <c r="T178" s="42"/>
      <c r="U178" s="42"/>
      <c r="V178" s="42"/>
      <c r="W178" s="42"/>
      <c r="X178" s="42"/>
      <c r="Y178" s="23">
        <f>SUM(C178:W178)</f>
        <v>0</v>
      </c>
    </row>
    <row r="179" spans="1:25" s="31" customFormat="1" ht="39.950000000000003" customHeight="1" thickBot="1" x14ac:dyDescent="0.25">
      <c r="A179" s="400" t="s">
        <v>392</v>
      </c>
      <c r="B179" s="171"/>
      <c r="C179" s="399">
        <v>90</v>
      </c>
      <c r="D179" s="399">
        <v>110</v>
      </c>
      <c r="E179" s="399">
        <v>125</v>
      </c>
      <c r="F179" s="399">
        <v>140</v>
      </c>
      <c r="G179" s="399">
        <v>160</v>
      </c>
      <c r="H179" s="399">
        <v>180</v>
      </c>
      <c r="I179" s="399">
        <v>200</v>
      </c>
      <c r="J179" s="399">
        <v>225</v>
      </c>
      <c r="K179" s="399">
        <v>250</v>
      </c>
      <c r="L179" s="399">
        <v>280</v>
      </c>
      <c r="M179" s="399">
        <v>315</v>
      </c>
      <c r="N179" s="404">
        <v>355</v>
      </c>
      <c r="O179" s="75"/>
      <c r="P179" s="75"/>
      <c r="Q179" s="75"/>
      <c r="R179" s="75"/>
      <c r="S179" s="42"/>
      <c r="T179" s="42"/>
      <c r="U179" s="42"/>
      <c r="V179" s="42"/>
      <c r="W179" s="42"/>
      <c r="X179" s="42"/>
      <c r="Y179" s="409"/>
    </row>
    <row r="180" spans="1:25" s="31" customFormat="1" ht="39.950000000000003" customHeight="1" thickBot="1" x14ac:dyDescent="0.25">
      <c r="A180" s="469" t="s">
        <v>391</v>
      </c>
      <c r="B180" s="402" t="s">
        <v>45</v>
      </c>
      <c r="C180" s="408">
        <f>'izol 1 počty '!C180*'izol 1 ceny'!C180</f>
        <v>0</v>
      </c>
      <c r="D180" s="408">
        <f>'izol 1 počty '!D180*'izol 1 ceny'!D180</f>
        <v>0</v>
      </c>
      <c r="E180" s="408">
        <f>'izol 1 počty '!E180*'izol 1 ceny'!E180</f>
        <v>0</v>
      </c>
      <c r="F180" s="408">
        <f>'izol 1 počty '!F180*'izol 1 ceny'!F180</f>
        <v>0</v>
      </c>
      <c r="G180" s="408">
        <f>'izol 1 počty '!G180*'izol 1 ceny'!G180</f>
        <v>0</v>
      </c>
      <c r="H180" s="408">
        <f>'izol 1 počty '!H180*'izol 1 ceny'!H180</f>
        <v>0</v>
      </c>
      <c r="I180" s="408">
        <f>'izol 1 počty '!I180*'izol 1 ceny'!I180</f>
        <v>0</v>
      </c>
      <c r="J180" s="408">
        <f>'izol 1 počty '!J180*'izol 1 ceny'!J180</f>
        <v>0</v>
      </c>
      <c r="K180" s="408">
        <f>'izol 1 počty '!K180*'izol 1 ceny'!K180</f>
        <v>0</v>
      </c>
      <c r="L180" s="408">
        <f>'izol 1 počty '!L180*'izol 1 ceny'!L180</f>
        <v>0</v>
      </c>
      <c r="M180" s="408">
        <f>'izol 1 počty '!M180*'izol 1 ceny'!M180</f>
        <v>0</v>
      </c>
      <c r="N180" s="408">
        <f>'izol 1 počty '!N180*'izol 1 ceny'!N180</f>
        <v>0</v>
      </c>
      <c r="O180" s="75"/>
      <c r="P180" s="75"/>
      <c r="Q180" s="75"/>
      <c r="R180" s="75"/>
      <c r="S180" s="42"/>
      <c r="T180" s="42"/>
      <c r="U180" s="42"/>
      <c r="V180" s="42"/>
      <c r="W180" s="42"/>
      <c r="X180" s="42"/>
      <c r="Y180" s="23">
        <f>SUM(C180:W180)</f>
        <v>0</v>
      </c>
    </row>
    <row r="181" spans="1:25" s="31" customFormat="1" ht="25.5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</row>
    <row r="182" spans="1:25" s="31" customFormat="1" ht="27.75" customHeight="1" x14ac:dyDescent="0.25">
      <c r="A182" s="338" t="s">
        <v>348</v>
      </c>
      <c r="B182" s="319"/>
      <c r="C182" s="319"/>
      <c r="D182" s="319"/>
      <c r="E182" s="319"/>
      <c r="F182" s="319"/>
      <c r="G182" s="319"/>
      <c r="H182" s="319"/>
      <c r="I182" s="319"/>
      <c r="J182" s="319"/>
      <c r="K182" s="319"/>
      <c r="L182" s="319"/>
      <c r="M182" s="319"/>
      <c r="N182" s="319"/>
      <c r="O182" s="319"/>
      <c r="P182" s="319"/>
      <c r="Q182" s="319"/>
      <c r="R182" s="319"/>
      <c r="S182" s="319"/>
      <c r="T182" s="319"/>
      <c r="U182" s="319"/>
      <c r="V182" s="319"/>
      <c r="W182" s="319"/>
      <c r="X182" s="319"/>
      <c r="Y182" s="320">
        <f>SUM(Y5:Y180)</f>
        <v>0</v>
      </c>
    </row>
  </sheetData>
  <sheetProtection sheet="1" objects="1" scenarios="1"/>
  <mergeCells count="3">
    <mergeCell ref="A4:B4"/>
    <mergeCell ref="A3:W3"/>
    <mergeCell ref="A170:A171"/>
  </mergeCells>
  <phoneticPr fontId="0" type="noConversion"/>
  <conditionalFormatting sqref="D179:N179 N178">
    <cfRule type="cellIs" dxfId="5" priority="6" operator="equal">
      <formula>0.1</formula>
    </cfRule>
  </conditionalFormatting>
  <conditionalFormatting sqref="C179">
    <cfRule type="cellIs" dxfId="4" priority="5" operator="equal">
      <formula>0.1</formula>
    </cfRule>
  </conditionalFormatting>
  <conditionalFormatting sqref="L178:M178">
    <cfRule type="cellIs" dxfId="3" priority="4" operator="equal">
      <formula>0.1</formula>
    </cfRule>
  </conditionalFormatting>
  <conditionalFormatting sqref="C178:K178">
    <cfRule type="cellIs" dxfId="2" priority="3" operator="equal">
      <formula>0.1</formula>
    </cfRule>
  </conditionalFormatting>
  <conditionalFormatting sqref="L180:N180">
    <cfRule type="cellIs" dxfId="1" priority="2" operator="equal">
      <formula>0.1</formula>
    </cfRule>
  </conditionalFormatting>
  <conditionalFormatting sqref="C180:K180">
    <cfRule type="cellIs" dxfId="0" priority="1" operator="equal">
      <formula>0.1</formula>
    </cfRule>
  </conditionalFormatting>
  <pageMargins left="0.39370078740157483" right="0.19685039370078741" top="0.39370078740157483" bottom="0.39370078740157483" header="0.51181102362204722" footer="0.51181102362204722"/>
  <pageSetup paperSize="8" scale="3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73"/>
  <sheetViews>
    <sheetView zoomScale="80" zoomScaleNormal="80" workbookViewId="0">
      <pane xSplit="2" ySplit="4" topLeftCell="C53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RowHeight="12.75" x14ac:dyDescent="0.2"/>
  <cols>
    <col min="1" max="1" width="45.28515625" customWidth="1"/>
    <col min="2" max="2" width="12.5703125" customWidth="1"/>
    <col min="3" max="20" width="12.7109375" customWidth="1"/>
    <col min="21" max="22" width="13.140625" customWidth="1"/>
    <col min="23" max="23" width="13.85546875" customWidth="1"/>
    <col min="24" max="24" width="14.42578125" bestFit="1" customWidth="1"/>
  </cols>
  <sheetData>
    <row r="1" spans="1:24" ht="15.75" x14ac:dyDescent="0.25">
      <c r="A1" s="8" t="s">
        <v>169</v>
      </c>
    </row>
    <row r="2" spans="1:24" ht="16.5" thickBot="1" x14ac:dyDescent="0.3">
      <c r="A2" s="8" t="s">
        <v>170</v>
      </c>
    </row>
    <row r="3" spans="1:24" ht="40.5" customHeight="1" thickBot="1" x14ac:dyDescent="0.25">
      <c r="A3" s="474" t="s">
        <v>171</v>
      </c>
      <c r="B3" s="481"/>
      <c r="C3" s="481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82"/>
      <c r="T3" s="482"/>
      <c r="U3" s="482"/>
      <c r="V3" s="482"/>
      <c r="W3" s="483"/>
    </row>
    <row r="4" spans="1:24" ht="33.75" customHeight="1" thickBot="1" x14ac:dyDescent="0.25">
      <c r="A4" s="479" t="s">
        <v>13</v>
      </c>
      <c r="B4" s="485"/>
      <c r="C4" s="3" t="s">
        <v>172</v>
      </c>
      <c r="D4" s="3" t="s">
        <v>173</v>
      </c>
      <c r="E4" s="3" t="s">
        <v>174</v>
      </c>
      <c r="F4" s="4" t="s">
        <v>175</v>
      </c>
      <c r="G4" s="3" t="s">
        <v>176</v>
      </c>
      <c r="H4" s="4" t="s">
        <v>177</v>
      </c>
      <c r="I4" s="3" t="s">
        <v>178</v>
      </c>
      <c r="J4" s="4" t="s">
        <v>179</v>
      </c>
      <c r="K4" s="3" t="s">
        <v>180</v>
      </c>
      <c r="L4" s="4" t="s">
        <v>181</v>
      </c>
      <c r="M4" s="3" t="s">
        <v>182</v>
      </c>
      <c r="N4" s="3" t="s">
        <v>183</v>
      </c>
      <c r="O4" s="24" t="s">
        <v>184</v>
      </c>
      <c r="P4" s="24" t="s">
        <v>185</v>
      </c>
      <c r="Q4" s="24" t="s">
        <v>186</v>
      </c>
      <c r="R4" s="24" t="s">
        <v>187</v>
      </c>
      <c r="S4" s="24" t="s">
        <v>188</v>
      </c>
      <c r="T4" s="24" t="s">
        <v>189</v>
      </c>
      <c r="U4" s="24" t="s">
        <v>190</v>
      </c>
      <c r="V4" s="24" t="s">
        <v>191</v>
      </c>
      <c r="W4" s="24" t="s">
        <v>192</v>
      </c>
    </row>
    <row r="5" spans="1:24" ht="39.950000000000003" customHeight="1" thickBot="1" x14ac:dyDescent="0.25">
      <c r="A5" s="14" t="s">
        <v>49</v>
      </c>
      <c r="B5" s="14" t="s">
        <v>11</v>
      </c>
      <c r="C5" s="316">
        <v>0</v>
      </c>
      <c r="D5" s="316">
        <v>0</v>
      </c>
      <c r="E5" s="316">
        <v>0</v>
      </c>
      <c r="F5" s="316">
        <v>0</v>
      </c>
      <c r="G5" s="316">
        <v>0</v>
      </c>
      <c r="H5" s="316">
        <v>0</v>
      </c>
      <c r="I5" s="316">
        <v>0</v>
      </c>
      <c r="J5" s="316">
        <v>0</v>
      </c>
      <c r="K5" s="316">
        <v>0</v>
      </c>
      <c r="L5" s="316">
        <v>0</v>
      </c>
      <c r="M5" s="316">
        <v>0</v>
      </c>
      <c r="N5" s="316">
        <v>0</v>
      </c>
      <c r="O5" s="316">
        <v>0</v>
      </c>
      <c r="P5" s="316">
        <v>0</v>
      </c>
      <c r="Q5" s="316">
        <v>0</v>
      </c>
      <c r="R5" s="316">
        <v>0</v>
      </c>
      <c r="S5" s="316">
        <v>0</v>
      </c>
      <c r="T5" s="316">
        <v>0</v>
      </c>
      <c r="U5" s="316">
        <v>0</v>
      </c>
      <c r="V5" s="316">
        <v>0</v>
      </c>
      <c r="W5" s="316">
        <v>0</v>
      </c>
      <c r="X5" s="68"/>
    </row>
    <row r="6" spans="1:24" ht="39.950000000000003" customHeight="1" thickBot="1" x14ac:dyDescent="0.25">
      <c r="A6" s="14" t="s">
        <v>48</v>
      </c>
      <c r="B6" s="14" t="s">
        <v>11</v>
      </c>
      <c r="C6" s="316">
        <v>0</v>
      </c>
      <c r="D6" s="316">
        <v>0</v>
      </c>
      <c r="E6" s="316">
        <v>0</v>
      </c>
      <c r="F6" s="316">
        <v>0</v>
      </c>
      <c r="G6" s="316">
        <v>0</v>
      </c>
      <c r="H6" s="316">
        <v>0</v>
      </c>
      <c r="I6" s="316">
        <v>0</v>
      </c>
      <c r="J6" s="316">
        <v>0</v>
      </c>
      <c r="K6" s="316">
        <v>0</v>
      </c>
      <c r="L6" s="316">
        <v>0</v>
      </c>
      <c r="M6" s="316">
        <v>0</v>
      </c>
      <c r="N6" s="316">
        <v>0</v>
      </c>
      <c r="O6" s="316">
        <v>0</v>
      </c>
      <c r="P6" s="316">
        <v>0</v>
      </c>
      <c r="Q6" s="316">
        <v>0</v>
      </c>
      <c r="R6" s="316">
        <v>0</v>
      </c>
      <c r="S6" s="316">
        <v>0</v>
      </c>
      <c r="T6" s="316">
        <v>0</v>
      </c>
      <c r="U6" s="316">
        <v>0</v>
      </c>
      <c r="V6" s="316">
        <v>0</v>
      </c>
      <c r="W6" s="316">
        <v>0</v>
      </c>
      <c r="X6" s="68"/>
    </row>
    <row r="7" spans="1:24" ht="39.950000000000003" customHeight="1" thickBot="1" x14ac:dyDescent="0.25">
      <c r="A7" s="20" t="s">
        <v>193</v>
      </c>
      <c r="B7" s="14" t="s">
        <v>12</v>
      </c>
      <c r="C7" s="316">
        <v>0</v>
      </c>
      <c r="D7" s="316">
        <v>0</v>
      </c>
      <c r="E7" s="316">
        <v>0</v>
      </c>
      <c r="F7" s="316">
        <v>0</v>
      </c>
      <c r="G7" s="316">
        <v>0</v>
      </c>
      <c r="H7" s="316">
        <v>0</v>
      </c>
      <c r="I7" s="316">
        <v>0</v>
      </c>
      <c r="J7" s="316">
        <v>0</v>
      </c>
      <c r="K7" s="316">
        <v>0</v>
      </c>
      <c r="L7" s="316">
        <v>0</v>
      </c>
      <c r="M7" s="316">
        <v>0</v>
      </c>
      <c r="N7" s="316">
        <v>0</v>
      </c>
      <c r="O7" s="316">
        <v>0</v>
      </c>
      <c r="P7" s="316">
        <v>0</v>
      </c>
      <c r="Q7" s="316">
        <v>0</v>
      </c>
      <c r="R7" s="316">
        <v>0</v>
      </c>
      <c r="S7" s="316">
        <v>0</v>
      </c>
      <c r="T7" s="316">
        <v>0</v>
      </c>
      <c r="U7" s="316">
        <v>0</v>
      </c>
      <c r="V7" s="316">
        <v>0</v>
      </c>
      <c r="W7" s="316">
        <v>0</v>
      </c>
      <c r="X7" s="68"/>
    </row>
    <row r="8" spans="1:24" ht="39.950000000000003" customHeight="1" thickBot="1" x14ac:dyDescent="0.25">
      <c r="A8" s="12" t="s">
        <v>135</v>
      </c>
      <c r="B8" s="14" t="s">
        <v>12</v>
      </c>
      <c r="C8" s="316">
        <v>0</v>
      </c>
      <c r="D8" s="316">
        <v>0</v>
      </c>
      <c r="E8" s="316">
        <v>0</v>
      </c>
      <c r="F8" s="316">
        <v>0</v>
      </c>
      <c r="G8" s="316">
        <v>0</v>
      </c>
      <c r="H8" s="316">
        <v>0</v>
      </c>
      <c r="I8" s="316">
        <v>0</v>
      </c>
      <c r="J8" s="316">
        <v>0</v>
      </c>
      <c r="K8" s="316">
        <v>0</v>
      </c>
      <c r="L8" s="316">
        <v>0</v>
      </c>
      <c r="M8" s="316">
        <v>0</v>
      </c>
      <c r="N8" s="316">
        <v>0</v>
      </c>
      <c r="O8" s="316">
        <v>0</v>
      </c>
      <c r="P8" s="316">
        <v>0</v>
      </c>
      <c r="Q8" s="316">
        <v>0</v>
      </c>
      <c r="R8" s="316">
        <v>0</v>
      </c>
      <c r="S8" s="316">
        <v>0</v>
      </c>
      <c r="T8" s="316">
        <v>0</v>
      </c>
      <c r="U8" s="316">
        <v>0</v>
      </c>
      <c r="V8" s="316">
        <v>0</v>
      </c>
      <c r="W8" s="316">
        <v>0</v>
      </c>
      <c r="X8" s="68"/>
    </row>
    <row r="9" spans="1:24" ht="39.950000000000003" customHeight="1" thickBot="1" x14ac:dyDescent="0.25">
      <c r="A9" s="12" t="s">
        <v>138</v>
      </c>
      <c r="B9" s="14" t="s">
        <v>12</v>
      </c>
      <c r="C9" s="316">
        <v>0</v>
      </c>
      <c r="D9" s="316">
        <v>0</v>
      </c>
      <c r="E9" s="316">
        <v>0</v>
      </c>
      <c r="F9" s="316">
        <v>0</v>
      </c>
      <c r="G9" s="316">
        <v>0</v>
      </c>
      <c r="H9" s="316">
        <v>0</v>
      </c>
      <c r="I9" s="316">
        <v>0</v>
      </c>
      <c r="J9" s="316">
        <v>0</v>
      </c>
      <c r="K9" s="316">
        <v>0</v>
      </c>
      <c r="L9" s="316">
        <v>0</v>
      </c>
      <c r="M9" s="316">
        <v>0</v>
      </c>
      <c r="N9" s="316">
        <v>0</v>
      </c>
      <c r="O9" s="316">
        <v>0</v>
      </c>
      <c r="P9" s="316">
        <v>0</v>
      </c>
      <c r="Q9" s="316">
        <v>0</v>
      </c>
      <c r="R9" s="316">
        <v>0</v>
      </c>
      <c r="S9" s="316">
        <v>0</v>
      </c>
      <c r="T9" s="316">
        <v>0</v>
      </c>
      <c r="U9" s="316">
        <v>0</v>
      </c>
      <c r="V9" s="316">
        <v>0</v>
      </c>
      <c r="W9" s="316">
        <v>0</v>
      </c>
      <c r="X9" s="68"/>
    </row>
    <row r="10" spans="1:24" ht="54" customHeight="1" thickBot="1" x14ac:dyDescent="0.25">
      <c r="A10" s="12" t="s">
        <v>50</v>
      </c>
      <c r="B10" s="14" t="s">
        <v>12</v>
      </c>
      <c r="C10" s="316">
        <v>0</v>
      </c>
      <c r="D10" s="316">
        <v>0</v>
      </c>
      <c r="E10" s="316">
        <v>0</v>
      </c>
      <c r="F10" s="316">
        <v>0</v>
      </c>
      <c r="G10" s="316">
        <v>0</v>
      </c>
      <c r="H10" s="316">
        <v>0</v>
      </c>
      <c r="I10" s="316">
        <v>0</v>
      </c>
      <c r="J10" s="316">
        <v>0</v>
      </c>
      <c r="K10" s="316">
        <v>0</v>
      </c>
      <c r="L10" s="316">
        <v>0</v>
      </c>
      <c r="M10" s="316">
        <v>0</v>
      </c>
      <c r="N10" s="316">
        <v>0</v>
      </c>
      <c r="O10" s="316">
        <v>0</v>
      </c>
      <c r="P10" s="316">
        <v>0</v>
      </c>
      <c r="Q10" s="316">
        <v>0</v>
      </c>
      <c r="R10" s="316">
        <v>0</v>
      </c>
      <c r="S10" s="316">
        <v>0</v>
      </c>
      <c r="T10" s="316">
        <v>0</v>
      </c>
      <c r="U10" s="316">
        <v>0</v>
      </c>
      <c r="V10" s="316">
        <v>0</v>
      </c>
      <c r="W10" s="316">
        <v>0</v>
      </c>
      <c r="X10" s="68"/>
    </row>
    <row r="11" spans="1:24" ht="54" customHeight="1" thickBot="1" x14ac:dyDescent="0.25">
      <c r="A11" s="12" t="s">
        <v>132</v>
      </c>
      <c r="B11" s="14" t="s">
        <v>12</v>
      </c>
      <c r="C11" s="316">
        <v>0</v>
      </c>
      <c r="D11" s="316">
        <v>0</v>
      </c>
      <c r="E11" s="316">
        <v>0</v>
      </c>
      <c r="F11" s="316">
        <v>0</v>
      </c>
      <c r="G11" s="316">
        <v>0</v>
      </c>
      <c r="H11" s="316">
        <v>0</v>
      </c>
      <c r="I11" s="316">
        <v>0</v>
      </c>
      <c r="J11" s="316">
        <v>0</v>
      </c>
      <c r="K11" s="316">
        <v>0</v>
      </c>
      <c r="L11" s="316">
        <v>0</v>
      </c>
      <c r="M11" s="316">
        <v>0</v>
      </c>
      <c r="N11" s="316">
        <v>0</v>
      </c>
      <c r="O11" s="316">
        <v>0</v>
      </c>
      <c r="P11" s="316">
        <v>0</v>
      </c>
      <c r="Q11" s="316">
        <v>0</v>
      </c>
      <c r="R11" s="316">
        <v>0</v>
      </c>
      <c r="S11" s="316">
        <v>0</v>
      </c>
      <c r="T11" s="316">
        <v>0</v>
      </c>
      <c r="U11" s="316">
        <v>0</v>
      </c>
      <c r="V11" s="316">
        <v>0</v>
      </c>
      <c r="W11" s="316">
        <v>0</v>
      </c>
      <c r="X11" s="68"/>
    </row>
    <row r="12" spans="1:24" ht="79.5" customHeight="1" thickBot="1" x14ac:dyDescent="0.25">
      <c r="A12" s="57" t="s">
        <v>152</v>
      </c>
      <c r="B12" s="14" t="s">
        <v>12</v>
      </c>
      <c r="C12" s="317">
        <v>0</v>
      </c>
      <c r="D12" s="317">
        <v>0</v>
      </c>
      <c r="E12" s="317">
        <v>0</v>
      </c>
      <c r="F12" s="317">
        <v>0</v>
      </c>
      <c r="G12" s="317">
        <v>0</v>
      </c>
      <c r="H12" s="317">
        <v>0</v>
      </c>
      <c r="I12" s="317">
        <v>0</v>
      </c>
      <c r="J12" s="317">
        <v>0</v>
      </c>
      <c r="K12" s="317">
        <v>0</v>
      </c>
      <c r="L12" s="317">
        <v>0</v>
      </c>
      <c r="M12" s="317">
        <v>0</v>
      </c>
      <c r="N12" s="317">
        <v>0</v>
      </c>
      <c r="O12" s="317">
        <v>0</v>
      </c>
      <c r="P12" s="317">
        <v>0</v>
      </c>
      <c r="Q12" s="317">
        <v>0</v>
      </c>
      <c r="R12" s="317">
        <v>0</v>
      </c>
      <c r="S12" s="69" t="s">
        <v>26</v>
      </c>
      <c r="T12" s="69" t="s">
        <v>26</v>
      </c>
      <c r="U12" s="69" t="s">
        <v>26</v>
      </c>
      <c r="V12" s="69" t="s">
        <v>26</v>
      </c>
      <c r="W12" s="69" t="s">
        <v>26</v>
      </c>
      <c r="X12" s="68"/>
    </row>
    <row r="13" spans="1:24" ht="18" customHeight="1" thickBot="1" x14ac:dyDescent="0.25">
      <c r="A13" s="21" t="s">
        <v>14</v>
      </c>
      <c r="B13" s="14" t="s">
        <v>12</v>
      </c>
      <c r="C13" s="316">
        <v>0</v>
      </c>
      <c r="D13" s="316">
        <v>0</v>
      </c>
      <c r="E13" s="316">
        <v>0</v>
      </c>
      <c r="F13" s="316">
        <v>0</v>
      </c>
      <c r="G13" s="316">
        <v>0</v>
      </c>
      <c r="H13" s="316">
        <v>0</v>
      </c>
      <c r="I13" s="316">
        <v>0</v>
      </c>
      <c r="J13" s="316">
        <v>0</v>
      </c>
      <c r="K13" s="316">
        <v>0</v>
      </c>
      <c r="L13" s="316">
        <v>0</v>
      </c>
      <c r="M13" s="316">
        <v>0</v>
      </c>
      <c r="N13" s="316">
        <v>0</v>
      </c>
      <c r="O13" s="316">
        <v>0</v>
      </c>
      <c r="P13" s="316">
        <v>0</v>
      </c>
      <c r="Q13" s="316">
        <v>0</v>
      </c>
      <c r="R13" s="316">
        <v>0</v>
      </c>
      <c r="S13" s="316">
        <v>0</v>
      </c>
      <c r="T13" s="316">
        <v>0</v>
      </c>
      <c r="U13" s="316">
        <v>0</v>
      </c>
      <c r="V13" s="316">
        <v>0</v>
      </c>
      <c r="W13" s="316">
        <v>0</v>
      </c>
      <c r="X13" s="68"/>
    </row>
    <row r="14" spans="1:24" ht="18" customHeight="1" thickBot="1" x14ac:dyDescent="0.25">
      <c r="A14" s="21" t="s">
        <v>15</v>
      </c>
      <c r="B14" s="14" t="s">
        <v>12</v>
      </c>
      <c r="C14" s="9" t="s">
        <v>46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  <c r="N14" s="316">
        <v>0</v>
      </c>
      <c r="O14" s="316">
        <v>0</v>
      </c>
      <c r="P14" s="316">
        <v>0</v>
      </c>
      <c r="Q14" s="316">
        <v>0</v>
      </c>
      <c r="R14" s="316">
        <v>0</v>
      </c>
      <c r="S14" s="316">
        <v>0</v>
      </c>
      <c r="T14" s="316">
        <v>0</v>
      </c>
      <c r="U14" s="316">
        <v>0</v>
      </c>
      <c r="V14" s="316">
        <v>0</v>
      </c>
      <c r="W14" s="316">
        <v>0</v>
      </c>
      <c r="X14" s="68"/>
    </row>
    <row r="15" spans="1:24" ht="18" customHeight="1" thickBot="1" x14ac:dyDescent="0.25">
      <c r="A15" s="21" t="s">
        <v>16</v>
      </c>
      <c r="B15" s="14" t="s">
        <v>12</v>
      </c>
      <c r="C15" s="9" t="s">
        <v>46</v>
      </c>
      <c r="D15" s="9" t="s">
        <v>46</v>
      </c>
      <c r="E15" s="316">
        <v>0</v>
      </c>
      <c r="F15" s="316">
        <v>0</v>
      </c>
      <c r="G15" s="316">
        <v>0</v>
      </c>
      <c r="H15" s="316">
        <v>0</v>
      </c>
      <c r="I15" s="316">
        <v>0</v>
      </c>
      <c r="J15" s="316">
        <v>0</v>
      </c>
      <c r="K15" s="316">
        <v>0</v>
      </c>
      <c r="L15" s="316">
        <v>0</v>
      </c>
      <c r="M15" s="316">
        <v>0</v>
      </c>
      <c r="N15" s="316">
        <v>0</v>
      </c>
      <c r="O15" s="316">
        <v>0</v>
      </c>
      <c r="P15" s="316">
        <v>0</v>
      </c>
      <c r="Q15" s="316">
        <v>0</v>
      </c>
      <c r="R15" s="316">
        <v>0</v>
      </c>
      <c r="S15" s="316">
        <v>0</v>
      </c>
      <c r="T15" s="316">
        <v>0</v>
      </c>
      <c r="U15" s="316">
        <v>0</v>
      </c>
      <c r="V15" s="316">
        <v>0</v>
      </c>
      <c r="W15" s="316">
        <v>0</v>
      </c>
      <c r="X15" s="68"/>
    </row>
    <row r="16" spans="1:24" ht="18" customHeight="1" thickBot="1" x14ac:dyDescent="0.25">
      <c r="A16" s="22" t="s">
        <v>17</v>
      </c>
      <c r="B16" s="14" t="s">
        <v>12</v>
      </c>
      <c r="C16" s="9" t="s">
        <v>46</v>
      </c>
      <c r="D16" s="9" t="s">
        <v>46</v>
      </c>
      <c r="E16" s="9" t="s">
        <v>46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6">
        <v>0</v>
      </c>
      <c r="L16" s="316">
        <v>0</v>
      </c>
      <c r="M16" s="316">
        <v>0</v>
      </c>
      <c r="N16" s="316">
        <v>0</v>
      </c>
      <c r="O16" s="316">
        <v>0</v>
      </c>
      <c r="P16" s="316">
        <v>0</v>
      </c>
      <c r="Q16" s="316">
        <v>0</v>
      </c>
      <c r="R16" s="316">
        <v>0</v>
      </c>
      <c r="S16" s="316">
        <v>0</v>
      </c>
      <c r="T16" s="316">
        <v>0</v>
      </c>
      <c r="U16" s="316">
        <v>0</v>
      </c>
      <c r="V16" s="316">
        <v>0</v>
      </c>
      <c r="W16" s="316">
        <v>0</v>
      </c>
      <c r="X16" s="68"/>
    </row>
    <row r="17" spans="1:24" ht="18" customHeight="1" thickBot="1" x14ac:dyDescent="0.25">
      <c r="A17" s="21" t="s">
        <v>18</v>
      </c>
      <c r="B17" s="14" t="s">
        <v>12</v>
      </c>
      <c r="C17" s="9" t="s">
        <v>46</v>
      </c>
      <c r="D17" s="9" t="s">
        <v>46</v>
      </c>
      <c r="E17" s="9" t="s">
        <v>46</v>
      </c>
      <c r="F17" s="9" t="s">
        <v>46</v>
      </c>
      <c r="G17" s="316">
        <v>0</v>
      </c>
      <c r="H17" s="316">
        <v>0</v>
      </c>
      <c r="I17" s="316">
        <v>0</v>
      </c>
      <c r="J17" s="316">
        <v>0</v>
      </c>
      <c r="K17" s="316">
        <v>0</v>
      </c>
      <c r="L17" s="316">
        <v>0</v>
      </c>
      <c r="M17" s="316">
        <v>0</v>
      </c>
      <c r="N17" s="316">
        <v>0</v>
      </c>
      <c r="O17" s="316">
        <v>0</v>
      </c>
      <c r="P17" s="316">
        <v>0</v>
      </c>
      <c r="Q17" s="316">
        <v>0</v>
      </c>
      <c r="R17" s="316">
        <v>0</v>
      </c>
      <c r="S17" s="316">
        <v>0</v>
      </c>
      <c r="T17" s="316">
        <v>0</v>
      </c>
      <c r="U17" s="316">
        <v>0</v>
      </c>
      <c r="V17" s="316">
        <v>0</v>
      </c>
      <c r="W17" s="316">
        <v>0</v>
      </c>
      <c r="X17" s="68"/>
    </row>
    <row r="18" spans="1:24" ht="18" customHeight="1" thickBot="1" x14ac:dyDescent="0.25">
      <c r="A18" s="22" t="s">
        <v>19</v>
      </c>
      <c r="B18" s="14" t="s">
        <v>12</v>
      </c>
      <c r="C18" s="9" t="s">
        <v>46</v>
      </c>
      <c r="D18" s="9" t="s">
        <v>46</v>
      </c>
      <c r="E18" s="9" t="s">
        <v>46</v>
      </c>
      <c r="F18" s="9" t="s">
        <v>46</v>
      </c>
      <c r="G18" s="9" t="s">
        <v>46</v>
      </c>
      <c r="H18" s="316">
        <v>0</v>
      </c>
      <c r="I18" s="316">
        <v>0</v>
      </c>
      <c r="J18" s="316">
        <v>0</v>
      </c>
      <c r="K18" s="316">
        <v>0</v>
      </c>
      <c r="L18" s="316">
        <v>0</v>
      </c>
      <c r="M18" s="316">
        <v>0</v>
      </c>
      <c r="N18" s="316">
        <v>0</v>
      </c>
      <c r="O18" s="316">
        <v>0</v>
      </c>
      <c r="P18" s="316">
        <v>0</v>
      </c>
      <c r="Q18" s="316">
        <v>0</v>
      </c>
      <c r="R18" s="316">
        <v>0</v>
      </c>
      <c r="S18" s="316">
        <v>0</v>
      </c>
      <c r="T18" s="316">
        <v>0</v>
      </c>
      <c r="U18" s="316">
        <v>0</v>
      </c>
      <c r="V18" s="316">
        <v>0</v>
      </c>
      <c r="W18" s="316">
        <v>0</v>
      </c>
      <c r="X18" s="68"/>
    </row>
    <row r="19" spans="1:24" ht="18" customHeight="1" thickBot="1" x14ac:dyDescent="0.25">
      <c r="A19" s="22" t="s">
        <v>20</v>
      </c>
      <c r="B19" s="14" t="s">
        <v>12</v>
      </c>
      <c r="C19" s="9" t="s">
        <v>46</v>
      </c>
      <c r="D19" s="9" t="s">
        <v>46</v>
      </c>
      <c r="E19" s="9" t="s">
        <v>46</v>
      </c>
      <c r="F19" s="9" t="s">
        <v>46</v>
      </c>
      <c r="G19" s="9" t="s">
        <v>46</v>
      </c>
      <c r="H19" s="9" t="s">
        <v>46</v>
      </c>
      <c r="I19" s="316">
        <v>0</v>
      </c>
      <c r="J19" s="316">
        <v>0</v>
      </c>
      <c r="K19" s="316">
        <v>0</v>
      </c>
      <c r="L19" s="316">
        <v>0</v>
      </c>
      <c r="M19" s="316">
        <v>0</v>
      </c>
      <c r="N19" s="316">
        <v>0</v>
      </c>
      <c r="O19" s="316">
        <v>0</v>
      </c>
      <c r="P19" s="316">
        <v>0</v>
      </c>
      <c r="Q19" s="316">
        <v>0</v>
      </c>
      <c r="R19" s="316">
        <v>0</v>
      </c>
      <c r="S19" s="316">
        <v>0</v>
      </c>
      <c r="T19" s="316">
        <v>0</v>
      </c>
      <c r="U19" s="316">
        <v>0</v>
      </c>
      <c r="V19" s="316">
        <v>0</v>
      </c>
      <c r="W19" s="316">
        <v>0</v>
      </c>
      <c r="X19" s="68"/>
    </row>
    <row r="20" spans="1:24" ht="18" customHeight="1" thickBot="1" x14ac:dyDescent="0.25">
      <c r="A20" s="21" t="s">
        <v>21</v>
      </c>
      <c r="B20" s="14" t="s">
        <v>12</v>
      </c>
      <c r="C20" s="9" t="s">
        <v>46</v>
      </c>
      <c r="D20" s="9" t="s">
        <v>46</v>
      </c>
      <c r="E20" s="9" t="s">
        <v>46</v>
      </c>
      <c r="F20" s="9" t="s">
        <v>46</v>
      </c>
      <c r="G20" s="9" t="s">
        <v>46</v>
      </c>
      <c r="H20" s="9" t="s">
        <v>46</v>
      </c>
      <c r="I20" s="9" t="s">
        <v>46</v>
      </c>
      <c r="J20" s="316">
        <v>0</v>
      </c>
      <c r="K20" s="316">
        <v>0</v>
      </c>
      <c r="L20" s="316">
        <v>0</v>
      </c>
      <c r="M20" s="316">
        <v>0</v>
      </c>
      <c r="N20" s="316">
        <v>0</v>
      </c>
      <c r="O20" s="316">
        <v>0</v>
      </c>
      <c r="P20" s="316">
        <v>0</v>
      </c>
      <c r="Q20" s="316">
        <v>0</v>
      </c>
      <c r="R20" s="316">
        <v>0</v>
      </c>
      <c r="S20" s="316">
        <v>0</v>
      </c>
      <c r="T20" s="316">
        <v>0</v>
      </c>
      <c r="U20" s="316">
        <v>0</v>
      </c>
      <c r="V20" s="316">
        <v>0</v>
      </c>
      <c r="W20" s="316">
        <v>0</v>
      </c>
      <c r="X20" s="68"/>
    </row>
    <row r="21" spans="1:24" ht="18" customHeight="1" thickBot="1" x14ac:dyDescent="0.25">
      <c r="A21" s="21" t="s">
        <v>22</v>
      </c>
      <c r="B21" s="14" t="s">
        <v>12</v>
      </c>
      <c r="C21" s="9" t="s">
        <v>46</v>
      </c>
      <c r="D21" s="9" t="s">
        <v>46</v>
      </c>
      <c r="E21" s="9" t="s">
        <v>46</v>
      </c>
      <c r="F21" s="9" t="s">
        <v>46</v>
      </c>
      <c r="G21" s="9" t="s">
        <v>46</v>
      </c>
      <c r="H21" s="9" t="s">
        <v>46</v>
      </c>
      <c r="I21" s="9" t="s">
        <v>46</v>
      </c>
      <c r="J21" s="9" t="s">
        <v>46</v>
      </c>
      <c r="K21" s="316">
        <v>0</v>
      </c>
      <c r="L21" s="316">
        <v>0</v>
      </c>
      <c r="M21" s="316">
        <v>0</v>
      </c>
      <c r="N21" s="316">
        <v>0</v>
      </c>
      <c r="O21" s="316">
        <v>0</v>
      </c>
      <c r="P21" s="316">
        <v>0</v>
      </c>
      <c r="Q21" s="316">
        <v>0</v>
      </c>
      <c r="R21" s="316">
        <v>0</v>
      </c>
      <c r="S21" s="316">
        <v>0</v>
      </c>
      <c r="T21" s="316">
        <v>0</v>
      </c>
      <c r="U21" s="316">
        <v>0</v>
      </c>
      <c r="V21" s="316">
        <v>0</v>
      </c>
      <c r="W21" s="316">
        <v>0</v>
      </c>
      <c r="X21" s="68"/>
    </row>
    <row r="22" spans="1:24" ht="18" customHeight="1" thickBot="1" x14ac:dyDescent="0.25">
      <c r="A22" s="21" t="s">
        <v>23</v>
      </c>
      <c r="B22" s="14" t="s">
        <v>12</v>
      </c>
      <c r="C22" s="9" t="s">
        <v>46</v>
      </c>
      <c r="D22" s="9" t="s">
        <v>46</v>
      </c>
      <c r="E22" s="9" t="s">
        <v>46</v>
      </c>
      <c r="F22" s="9" t="s">
        <v>46</v>
      </c>
      <c r="G22" s="9" t="s">
        <v>46</v>
      </c>
      <c r="H22" s="9" t="s">
        <v>46</v>
      </c>
      <c r="I22" s="9" t="s">
        <v>46</v>
      </c>
      <c r="J22" s="9" t="s">
        <v>46</v>
      </c>
      <c r="K22" s="9" t="s">
        <v>46</v>
      </c>
      <c r="L22" s="316">
        <v>0</v>
      </c>
      <c r="M22" s="316">
        <v>0</v>
      </c>
      <c r="N22" s="316">
        <v>0</v>
      </c>
      <c r="O22" s="316">
        <v>0</v>
      </c>
      <c r="P22" s="316">
        <v>0</v>
      </c>
      <c r="Q22" s="316">
        <v>0</v>
      </c>
      <c r="R22" s="316">
        <v>0</v>
      </c>
      <c r="S22" s="316">
        <v>0</v>
      </c>
      <c r="T22" s="316">
        <v>0</v>
      </c>
      <c r="U22" s="316">
        <v>0</v>
      </c>
      <c r="V22" s="316">
        <v>0</v>
      </c>
      <c r="W22" s="316">
        <v>0</v>
      </c>
      <c r="X22" s="68"/>
    </row>
    <row r="23" spans="1:24" ht="18" customHeight="1" thickBot="1" x14ac:dyDescent="0.25">
      <c r="A23" s="21" t="s">
        <v>24</v>
      </c>
      <c r="B23" s="14" t="s">
        <v>12</v>
      </c>
      <c r="C23" s="9" t="s">
        <v>46</v>
      </c>
      <c r="D23" s="9" t="s">
        <v>46</v>
      </c>
      <c r="E23" s="9" t="s">
        <v>46</v>
      </c>
      <c r="F23" s="9" t="s">
        <v>46</v>
      </c>
      <c r="G23" s="9" t="s">
        <v>46</v>
      </c>
      <c r="H23" s="9" t="s">
        <v>46</v>
      </c>
      <c r="I23" s="9" t="s">
        <v>46</v>
      </c>
      <c r="J23" s="9" t="s">
        <v>46</v>
      </c>
      <c r="K23" s="9" t="s">
        <v>46</v>
      </c>
      <c r="L23" s="9" t="s">
        <v>46</v>
      </c>
      <c r="M23" s="316">
        <v>0</v>
      </c>
      <c r="N23" s="316">
        <v>0</v>
      </c>
      <c r="O23" s="316">
        <v>0</v>
      </c>
      <c r="P23" s="316">
        <v>0</v>
      </c>
      <c r="Q23" s="316">
        <v>0</v>
      </c>
      <c r="R23" s="316">
        <v>0</v>
      </c>
      <c r="S23" s="316">
        <v>0</v>
      </c>
      <c r="T23" s="316">
        <v>0</v>
      </c>
      <c r="U23" s="316">
        <v>0</v>
      </c>
      <c r="V23" s="316">
        <v>0</v>
      </c>
      <c r="W23" s="316">
        <v>0</v>
      </c>
      <c r="X23" s="68"/>
    </row>
    <row r="24" spans="1:24" ht="18" customHeight="1" thickBot="1" x14ac:dyDescent="0.25">
      <c r="A24" s="21" t="s">
        <v>25</v>
      </c>
      <c r="B24" s="14" t="s">
        <v>12</v>
      </c>
      <c r="C24" s="9" t="s">
        <v>46</v>
      </c>
      <c r="D24" s="9" t="s">
        <v>46</v>
      </c>
      <c r="E24" s="9" t="s">
        <v>46</v>
      </c>
      <c r="F24" s="9" t="s">
        <v>46</v>
      </c>
      <c r="G24" s="9" t="s">
        <v>46</v>
      </c>
      <c r="H24" s="9" t="s">
        <v>46</v>
      </c>
      <c r="I24" s="9" t="s">
        <v>46</v>
      </c>
      <c r="J24" s="9" t="s">
        <v>46</v>
      </c>
      <c r="K24" s="9" t="s">
        <v>46</v>
      </c>
      <c r="L24" s="9" t="s">
        <v>46</v>
      </c>
      <c r="M24" s="9" t="s">
        <v>46</v>
      </c>
      <c r="N24" s="316">
        <v>0</v>
      </c>
      <c r="O24" s="316">
        <v>0</v>
      </c>
      <c r="P24" s="316">
        <v>0</v>
      </c>
      <c r="Q24" s="316">
        <v>0</v>
      </c>
      <c r="R24" s="316">
        <v>0</v>
      </c>
      <c r="S24" s="316">
        <v>0</v>
      </c>
      <c r="T24" s="316">
        <v>0</v>
      </c>
      <c r="U24" s="316">
        <v>0</v>
      </c>
      <c r="V24" s="316">
        <v>0</v>
      </c>
      <c r="W24" s="316">
        <v>0</v>
      </c>
      <c r="X24" s="68"/>
    </row>
    <row r="25" spans="1:24" ht="18" customHeight="1" thickBot="1" x14ac:dyDescent="0.25">
      <c r="A25" s="21" t="s">
        <v>59</v>
      </c>
      <c r="B25" s="14" t="s">
        <v>12</v>
      </c>
      <c r="C25" s="9" t="s">
        <v>46</v>
      </c>
      <c r="D25" s="9" t="s">
        <v>46</v>
      </c>
      <c r="E25" s="9" t="s">
        <v>46</v>
      </c>
      <c r="F25" s="9" t="s">
        <v>46</v>
      </c>
      <c r="G25" s="9" t="s">
        <v>46</v>
      </c>
      <c r="H25" s="9" t="s">
        <v>46</v>
      </c>
      <c r="I25" s="9" t="s">
        <v>46</v>
      </c>
      <c r="J25" s="9" t="s">
        <v>46</v>
      </c>
      <c r="K25" s="9" t="s">
        <v>46</v>
      </c>
      <c r="L25" s="9" t="s">
        <v>46</v>
      </c>
      <c r="M25" s="9" t="s">
        <v>46</v>
      </c>
      <c r="N25" s="9" t="s">
        <v>46</v>
      </c>
      <c r="O25" s="316">
        <v>0</v>
      </c>
      <c r="P25" s="316">
        <v>0</v>
      </c>
      <c r="Q25" s="316">
        <v>0</v>
      </c>
      <c r="R25" s="316">
        <v>0</v>
      </c>
      <c r="S25" s="316">
        <v>0</v>
      </c>
      <c r="T25" s="316">
        <v>0</v>
      </c>
      <c r="U25" s="316">
        <v>0</v>
      </c>
      <c r="V25" s="316">
        <v>0</v>
      </c>
      <c r="W25" s="316">
        <v>0</v>
      </c>
      <c r="X25" s="68"/>
    </row>
    <row r="26" spans="1:24" ht="18" customHeight="1" thickBot="1" x14ac:dyDescent="0.25">
      <c r="A26" s="21" t="s">
        <v>60</v>
      </c>
      <c r="B26" s="14" t="s">
        <v>12</v>
      </c>
      <c r="C26" s="9" t="s">
        <v>46</v>
      </c>
      <c r="D26" s="9" t="s">
        <v>46</v>
      </c>
      <c r="E26" s="9" t="s">
        <v>46</v>
      </c>
      <c r="F26" s="9" t="s">
        <v>46</v>
      </c>
      <c r="G26" s="9" t="s">
        <v>46</v>
      </c>
      <c r="H26" s="9" t="s">
        <v>46</v>
      </c>
      <c r="I26" s="9" t="s">
        <v>46</v>
      </c>
      <c r="J26" s="9" t="s">
        <v>46</v>
      </c>
      <c r="K26" s="9" t="s">
        <v>46</v>
      </c>
      <c r="L26" s="9" t="s">
        <v>46</v>
      </c>
      <c r="M26" s="9" t="s">
        <v>46</v>
      </c>
      <c r="N26" s="9" t="s">
        <v>46</v>
      </c>
      <c r="O26" s="9" t="s">
        <v>46</v>
      </c>
      <c r="P26" s="316">
        <v>0</v>
      </c>
      <c r="Q26" s="316">
        <v>0</v>
      </c>
      <c r="R26" s="316">
        <v>0</v>
      </c>
      <c r="S26" s="316">
        <v>0</v>
      </c>
      <c r="T26" s="316">
        <v>0</v>
      </c>
      <c r="U26" s="316">
        <v>0</v>
      </c>
      <c r="V26" s="316">
        <v>0</v>
      </c>
      <c r="W26" s="316">
        <v>0</v>
      </c>
      <c r="X26" s="68"/>
    </row>
    <row r="27" spans="1:24" ht="18" customHeight="1" thickBot="1" x14ac:dyDescent="0.25">
      <c r="A27" s="21" t="s">
        <v>61</v>
      </c>
      <c r="B27" s="14" t="s">
        <v>12</v>
      </c>
      <c r="C27" s="9" t="s">
        <v>46</v>
      </c>
      <c r="D27" s="9" t="s">
        <v>46</v>
      </c>
      <c r="E27" s="9" t="s">
        <v>46</v>
      </c>
      <c r="F27" s="9" t="s">
        <v>46</v>
      </c>
      <c r="G27" s="9" t="s">
        <v>46</v>
      </c>
      <c r="H27" s="9" t="s">
        <v>46</v>
      </c>
      <c r="I27" s="9" t="s">
        <v>46</v>
      </c>
      <c r="J27" s="9" t="s">
        <v>46</v>
      </c>
      <c r="K27" s="9" t="s">
        <v>46</v>
      </c>
      <c r="L27" s="9" t="s">
        <v>46</v>
      </c>
      <c r="M27" s="9" t="s">
        <v>46</v>
      </c>
      <c r="N27" s="9" t="s">
        <v>46</v>
      </c>
      <c r="O27" s="9" t="s">
        <v>46</v>
      </c>
      <c r="P27" s="9" t="s">
        <v>46</v>
      </c>
      <c r="Q27" s="316">
        <v>0</v>
      </c>
      <c r="R27" s="316">
        <v>0</v>
      </c>
      <c r="S27" s="316">
        <v>0</v>
      </c>
      <c r="T27" s="316">
        <v>0</v>
      </c>
      <c r="U27" s="316">
        <v>0</v>
      </c>
      <c r="V27" s="316">
        <v>0</v>
      </c>
      <c r="W27" s="316">
        <v>0</v>
      </c>
      <c r="X27" s="68"/>
    </row>
    <row r="28" spans="1:24" ht="18" customHeight="1" thickBot="1" x14ac:dyDescent="0.25">
      <c r="A28" s="21" t="s">
        <v>62</v>
      </c>
      <c r="B28" s="14" t="s">
        <v>12</v>
      </c>
      <c r="C28" s="9" t="s">
        <v>46</v>
      </c>
      <c r="D28" s="9" t="s">
        <v>46</v>
      </c>
      <c r="E28" s="9" t="s">
        <v>46</v>
      </c>
      <c r="F28" s="9" t="s">
        <v>46</v>
      </c>
      <c r="G28" s="9" t="s">
        <v>46</v>
      </c>
      <c r="H28" s="9" t="s">
        <v>46</v>
      </c>
      <c r="I28" s="9" t="s">
        <v>46</v>
      </c>
      <c r="J28" s="9" t="s">
        <v>46</v>
      </c>
      <c r="K28" s="9" t="s">
        <v>46</v>
      </c>
      <c r="L28" s="9" t="s">
        <v>46</v>
      </c>
      <c r="M28" s="9" t="s">
        <v>46</v>
      </c>
      <c r="N28" s="9" t="s">
        <v>46</v>
      </c>
      <c r="O28" s="9" t="s">
        <v>46</v>
      </c>
      <c r="P28" s="9" t="s">
        <v>46</v>
      </c>
      <c r="Q28" s="9" t="s">
        <v>46</v>
      </c>
      <c r="R28" s="316">
        <v>0</v>
      </c>
      <c r="S28" s="316">
        <v>0</v>
      </c>
      <c r="T28" s="316">
        <v>0</v>
      </c>
      <c r="U28" s="316">
        <v>0</v>
      </c>
      <c r="V28" s="316">
        <v>0</v>
      </c>
      <c r="W28" s="316">
        <v>0</v>
      </c>
      <c r="X28" s="68"/>
    </row>
    <row r="29" spans="1:24" ht="18" customHeight="1" thickBot="1" x14ac:dyDescent="0.25">
      <c r="A29" s="21" t="s">
        <v>63</v>
      </c>
      <c r="B29" s="14" t="s">
        <v>12</v>
      </c>
      <c r="C29" s="9" t="s">
        <v>46</v>
      </c>
      <c r="D29" s="9" t="s">
        <v>46</v>
      </c>
      <c r="E29" s="9" t="s">
        <v>46</v>
      </c>
      <c r="F29" s="9" t="s">
        <v>46</v>
      </c>
      <c r="G29" s="9" t="s">
        <v>46</v>
      </c>
      <c r="H29" s="9" t="s">
        <v>46</v>
      </c>
      <c r="I29" s="9" t="s">
        <v>46</v>
      </c>
      <c r="J29" s="9" t="s">
        <v>46</v>
      </c>
      <c r="K29" s="9" t="s">
        <v>46</v>
      </c>
      <c r="L29" s="9" t="s">
        <v>46</v>
      </c>
      <c r="M29" s="9" t="s">
        <v>46</v>
      </c>
      <c r="N29" s="9" t="s">
        <v>46</v>
      </c>
      <c r="O29" s="9" t="s">
        <v>46</v>
      </c>
      <c r="P29" s="9" t="s">
        <v>46</v>
      </c>
      <c r="Q29" s="9" t="s">
        <v>46</v>
      </c>
      <c r="R29" s="9" t="s">
        <v>46</v>
      </c>
      <c r="S29" s="316">
        <v>0</v>
      </c>
      <c r="T29" s="316">
        <v>0</v>
      </c>
      <c r="U29" s="316">
        <v>0</v>
      </c>
      <c r="V29" s="316">
        <v>0</v>
      </c>
      <c r="W29" s="316">
        <v>0</v>
      </c>
      <c r="X29" s="68"/>
    </row>
    <row r="30" spans="1:24" ht="18" customHeight="1" thickBot="1" x14ac:dyDescent="0.25">
      <c r="A30" s="21" t="s">
        <v>64</v>
      </c>
      <c r="B30" s="14" t="s">
        <v>12</v>
      </c>
      <c r="C30" s="9" t="s">
        <v>46</v>
      </c>
      <c r="D30" s="9" t="s">
        <v>46</v>
      </c>
      <c r="E30" s="9" t="s">
        <v>46</v>
      </c>
      <c r="F30" s="9" t="s">
        <v>46</v>
      </c>
      <c r="G30" s="9" t="s">
        <v>46</v>
      </c>
      <c r="H30" s="9" t="s">
        <v>46</v>
      </c>
      <c r="I30" s="9" t="s">
        <v>46</v>
      </c>
      <c r="J30" s="9" t="s">
        <v>46</v>
      </c>
      <c r="K30" s="9" t="s">
        <v>46</v>
      </c>
      <c r="L30" s="9" t="s">
        <v>46</v>
      </c>
      <c r="M30" s="9" t="s">
        <v>46</v>
      </c>
      <c r="N30" s="9" t="s">
        <v>46</v>
      </c>
      <c r="O30" s="9" t="s">
        <v>46</v>
      </c>
      <c r="P30" s="9" t="s">
        <v>46</v>
      </c>
      <c r="Q30" s="9" t="s">
        <v>46</v>
      </c>
      <c r="R30" s="9" t="s">
        <v>46</v>
      </c>
      <c r="S30" s="9" t="s">
        <v>46</v>
      </c>
      <c r="T30" s="316">
        <v>0</v>
      </c>
      <c r="U30" s="316">
        <v>0</v>
      </c>
      <c r="V30" s="316">
        <v>0</v>
      </c>
      <c r="W30" s="316">
        <v>0</v>
      </c>
      <c r="X30" s="68"/>
    </row>
    <row r="31" spans="1:24" ht="18" customHeight="1" thickBot="1" x14ac:dyDescent="0.25">
      <c r="A31" s="21" t="s">
        <v>65</v>
      </c>
      <c r="B31" s="14" t="s">
        <v>12</v>
      </c>
      <c r="C31" s="9" t="s">
        <v>46</v>
      </c>
      <c r="D31" s="9" t="s">
        <v>46</v>
      </c>
      <c r="E31" s="9" t="s">
        <v>46</v>
      </c>
      <c r="F31" s="9" t="s">
        <v>46</v>
      </c>
      <c r="G31" s="9" t="s">
        <v>46</v>
      </c>
      <c r="H31" s="9" t="s">
        <v>46</v>
      </c>
      <c r="I31" s="9" t="s">
        <v>46</v>
      </c>
      <c r="J31" s="9" t="s">
        <v>46</v>
      </c>
      <c r="K31" s="9" t="s">
        <v>46</v>
      </c>
      <c r="L31" s="9" t="s">
        <v>46</v>
      </c>
      <c r="M31" s="9" t="s">
        <v>46</v>
      </c>
      <c r="N31" s="9" t="s">
        <v>46</v>
      </c>
      <c r="O31" s="9" t="s">
        <v>46</v>
      </c>
      <c r="P31" s="9" t="s">
        <v>46</v>
      </c>
      <c r="Q31" s="9" t="s">
        <v>46</v>
      </c>
      <c r="R31" s="9" t="s">
        <v>46</v>
      </c>
      <c r="S31" s="9" t="s">
        <v>46</v>
      </c>
      <c r="T31" s="9" t="s">
        <v>46</v>
      </c>
      <c r="U31" s="316">
        <v>0</v>
      </c>
      <c r="V31" s="316">
        <v>0</v>
      </c>
      <c r="W31" s="316">
        <v>0</v>
      </c>
      <c r="X31" s="68"/>
    </row>
    <row r="32" spans="1:24" ht="18" customHeight="1" thickBot="1" x14ac:dyDescent="0.25">
      <c r="A32" s="467" t="s">
        <v>489</v>
      </c>
      <c r="B32" s="14" t="s">
        <v>12</v>
      </c>
      <c r="C32" s="413">
        <v>0</v>
      </c>
      <c r="D32" s="413">
        <v>0</v>
      </c>
      <c r="E32" s="413">
        <v>0</v>
      </c>
      <c r="F32" s="413">
        <v>0</v>
      </c>
      <c r="G32" s="413">
        <v>0</v>
      </c>
      <c r="H32" s="471" t="s">
        <v>26</v>
      </c>
      <c r="I32" s="471" t="s">
        <v>26</v>
      </c>
      <c r="J32" s="471" t="s">
        <v>26</v>
      </c>
      <c r="K32" s="471" t="s">
        <v>26</v>
      </c>
      <c r="L32" s="471" t="s">
        <v>26</v>
      </c>
      <c r="M32" s="471" t="s">
        <v>26</v>
      </c>
      <c r="N32" s="471" t="s">
        <v>26</v>
      </c>
      <c r="O32" s="471" t="s">
        <v>26</v>
      </c>
      <c r="P32" s="471" t="s">
        <v>26</v>
      </c>
      <c r="Q32" s="471" t="s">
        <v>26</v>
      </c>
      <c r="R32" s="471" t="s">
        <v>26</v>
      </c>
      <c r="S32" s="471" t="s">
        <v>26</v>
      </c>
      <c r="T32" s="471" t="s">
        <v>26</v>
      </c>
      <c r="U32" s="471" t="s">
        <v>26</v>
      </c>
      <c r="V32" s="471" t="s">
        <v>26</v>
      </c>
      <c r="W32" s="471" t="s">
        <v>26</v>
      </c>
      <c r="X32" s="68"/>
    </row>
    <row r="33" spans="1:24" ht="18" customHeight="1" thickBot="1" x14ac:dyDescent="0.25">
      <c r="A33" s="467" t="s">
        <v>490</v>
      </c>
      <c r="B33" s="14" t="s">
        <v>12</v>
      </c>
      <c r="C33" s="35" t="s">
        <v>26</v>
      </c>
      <c r="D33" s="413">
        <v>0</v>
      </c>
      <c r="E33" s="413">
        <v>0</v>
      </c>
      <c r="F33" s="413">
        <v>0</v>
      </c>
      <c r="G33" s="413">
        <v>0</v>
      </c>
      <c r="H33" s="413">
        <v>0</v>
      </c>
      <c r="I33" s="471" t="s">
        <v>26</v>
      </c>
      <c r="J33" s="471" t="s">
        <v>26</v>
      </c>
      <c r="K33" s="471" t="s">
        <v>26</v>
      </c>
      <c r="L33" s="471" t="s">
        <v>26</v>
      </c>
      <c r="M33" s="471" t="s">
        <v>26</v>
      </c>
      <c r="N33" s="471" t="s">
        <v>26</v>
      </c>
      <c r="O33" s="471" t="s">
        <v>26</v>
      </c>
      <c r="P33" s="471" t="s">
        <v>26</v>
      </c>
      <c r="Q33" s="471" t="s">
        <v>26</v>
      </c>
      <c r="R33" s="471" t="s">
        <v>26</v>
      </c>
      <c r="S33" s="471" t="s">
        <v>26</v>
      </c>
      <c r="T33" s="471" t="s">
        <v>26</v>
      </c>
      <c r="U33" s="471" t="s">
        <v>26</v>
      </c>
      <c r="V33" s="471" t="s">
        <v>26</v>
      </c>
      <c r="W33" s="471" t="s">
        <v>26</v>
      </c>
      <c r="X33" s="68"/>
    </row>
    <row r="34" spans="1:24" ht="18" customHeight="1" thickBot="1" x14ac:dyDescent="0.25">
      <c r="A34" s="467" t="s">
        <v>491</v>
      </c>
      <c r="B34" s="14" t="s">
        <v>12</v>
      </c>
      <c r="C34" s="35" t="s">
        <v>26</v>
      </c>
      <c r="D34" s="35" t="s">
        <v>26</v>
      </c>
      <c r="E34" s="413">
        <v>0</v>
      </c>
      <c r="F34" s="413">
        <v>0</v>
      </c>
      <c r="G34" s="413">
        <v>0</v>
      </c>
      <c r="H34" s="413">
        <v>0</v>
      </c>
      <c r="I34" s="413">
        <v>0</v>
      </c>
      <c r="J34" s="471" t="s">
        <v>26</v>
      </c>
      <c r="K34" s="471" t="s">
        <v>26</v>
      </c>
      <c r="L34" s="471" t="s">
        <v>26</v>
      </c>
      <c r="M34" s="471" t="s">
        <v>26</v>
      </c>
      <c r="N34" s="471" t="s">
        <v>26</v>
      </c>
      <c r="O34" s="471" t="s">
        <v>26</v>
      </c>
      <c r="P34" s="471" t="s">
        <v>26</v>
      </c>
      <c r="Q34" s="471" t="s">
        <v>26</v>
      </c>
      <c r="R34" s="471" t="s">
        <v>26</v>
      </c>
      <c r="S34" s="471" t="s">
        <v>26</v>
      </c>
      <c r="T34" s="471" t="s">
        <v>26</v>
      </c>
      <c r="U34" s="471" t="s">
        <v>26</v>
      </c>
      <c r="V34" s="471" t="s">
        <v>26</v>
      </c>
      <c r="W34" s="471" t="s">
        <v>26</v>
      </c>
      <c r="X34" s="68"/>
    </row>
    <row r="35" spans="1:24" ht="18" customHeight="1" thickBot="1" x14ac:dyDescent="0.25">
      <c r="A35" s="468" t="s">
        <v>492</v>
      </c>
      <c r="B35" s="14" t="s">
        <v>12</v>
      </c>
      <c r="C35" s="35" t="s">
        <v>26</v>
      </c>
      <c r="D35" s="35" t="s">
        <v>26</v>
      </c>
      <c r="E35" s="35" t="s">
        <v>26</v>
      </c>
      <c r="F35" s="413">
        <v>0</v>
      </c>
      <c r="G35" s="413">
        <v>0</v>
      </c>
      <c r="H35" s="413">
        <v>0</v>
      </c>
      <c r="I35" s="413">
        <v>0</v>
      </c>
      <c r="J35" s="413">
        <v>0</v>
      </c>
      <c r="K35" s="471" t="s">
        <v>26</v>
      </c>
      <c r="L35" s="471" t="s">
        <v>26</v>
      </c>
      <c r="M35" s="471" t="s">
        <v>26</v>
      </c>
      <c r="N35" s="471" t="s">
        <v>26</v>
      </c>
      <c r="O35" s="471" t="s">
        <v>26</v>
      </c>
      <c r="P35" s="471" t="s">
        <v>26</v>
      </c>
      <c r="Q35" s="471" t="s">
        <v>26</v>
      </c>
      <c r="R35" s="471" t="s">
        <v>26</v>
      </c>
      <c r="S35" s="471" t="s">
        <v>26</v>
      </c>
      <c r="T35" s="471" t="s">
        <v>26</v>
      </c>
      <c r="U35" s="471" t="s">
        <v>26</v>
      </c>
      <c r="V35" s="471" t="s">
        <v>26</v>
      </c>
      <c r="W35" s="471" t="s">
        <v>26</v>
      </c>
      <c r="X35" s="68"/>
    </row>
    <row r="36" spans="1:24" ht="18" customHeight="1" thickBot="1" x14ac:dyDescent="0.25">
      <c r="A36" s="467" t="s">
        <v>493</v>
      </c>
      <c r="B36" s="14" t="s">
        <v>12</v>
      </c>
      <c r="C36" s="35" t="s">
        <v>26</v>
      </c>
      <c r="D36" s="35" t="s">
        <v>26</v>
      </c>
      <c r="E36" s="35" t="s">
        <v>26</v>
      </c>
      <c r="F36" s="35" t="s">
        <v>26</v>
      </c>
      <c r="G36" s="413">
        <v>0</v>
      </c>
      <c r="H36" s="413">
        <v>0</v>
      </c>
      <c r="I36" s="413">
        <v>0</v>
      </c>
      <c r="J36" s="413">
        <v>0</v>
      </c>
      <c r="K36" s="413">
        <v>0</v>
      </c>
      <c r="L36" s="471" t="s">
        <v>26</v>
      </c>
      <c r="M36" s="471" t="s">
        <v>26</v>
      </c>
      <c r="N36" s="471" t="s">
        <v>26</v>
      </c>
      <c r="O36" s="471" t="s">
        <v>26</v>
      </c>
      <c r="P36" s="471" t="s">
        <v>26</v>
      </c>
      <c r="Q36" s="471" t="s">
        <v>26</v>
      </c>
      <c r="R36" s="471" t="s">
        <v>26</v>
      </c>
      <c r="S36" s="471" t="s">
        <v>26</v>
      </c>
      <c r="T36" s="471" t="s">
        <v>26</v>
      </c>
      <c r="U36" s="471" t="s">
        <v>26</v>
      </c>
      <c r="V36" s="471" t="s">
        <v>26</v>
      </c>
      <c r="W36" s="471" t="s">
        <v>26</v>
      </c>
      <c r="X36" s="68"/>
    </row>
    <row r="37" spans="1:24" ht="18" customHeight="1" thickBot="1" x14ac:dyDescent="0.25">
      <c r="A37" s="468" t="s">
        <v>494</v>
      </c>
      <c r="B37" s="14" t="s">
        <v>12</v>
      </c>
      <c r="C37" s="35" t="s">
        <v>26</v>
      </c>
      <c r="D37" s="35" t="s">
        <v>26</v>
      </c>
      <c r="E37" s="35" t="s">
        <v>26</v>
      </c>
      <c r="F37" s="35" t="s">
        <v>26</v>
      </c>
      <c r="G37" s="35" t="s">
        <v>26</v>
      </c>
      <c r="H37" s="413">
        <v>0</v>
      </c>
      <c r="I37" s="413">
        <v>0</v>
      </c>
      <c r="J37" s="413">
        <v>0</v>
      </c>
      <c r="K37" s="413">
        <v>0</v>
      </c>
      <c r="L37" s="471" t="s">
        <v>26</v>
      </c>
      <c r="M37" s="471" t="s">
        <v>26</v>
      </c>
      <c r="N37" s="471" t="s">
        <v>26</v>
      </c>
      <c r="O37" s="471" t="s">
        <v>26</v>
      </c>
      <c r="P37" s="471" t="s">
        <v>26</v>
      </c>
      <c r="Q37" s="471" t="s">
        <v>26</v>
      </c>
      <c r="R37" s="471" t="s">
        <v>26</v>
      </c>
      <c r="S37" s="471" t="s">
        <v>26</v>
      </c>
      <c r="T37" s="471" t="s">
        <v>26</v>
      </c>
      <c r="U37" s="471" t="s">
        <v>26</v>
      </c>
      <c r="V37" s="471" t="s">
        <v>26</v>
      </c>
      <c r="W37" s="471" t="s">
        <v>26</v>
      </c>
      <c r="X37" s="68"/>
    </row>
    <row r="38" spans="1:24" ht="18" customHeight="1" thickBot="1" x14ac:dyDescent="0.25">
      <c r="A38" s="468" t="s">
        <v>495</v>
      </c>
      <c r="B38" s="14" t="s">
        <v>12</v>
      </c>
      <c r="C38" s="35" t="s">
        <v>26</v>
      </c>
      <c r="D38" s="35" t="s">
        <v>26</v>
      </c>
      <c r="E38" s="35" t="s">
        <v>26</v>
      </c>
      <c r="F38" s="35" t="s">
        <v>26</v>
      </c>
      <c r="G38" s="35" t="s">
        <v>26</v>
      </c>
      <c r="H38" s="37" t="s">
        <v>26</v>
      </c>
      <c r="I38" s="413">
        <v>0</v>
      </c>
      <c r="J38" s="413">
        <v>0</v>
      </c>
      <c r="K38" s="413">
        <v>0</v>
      </c>
      <c r="L38" s="413">
        <v>0</v>
      </c>
      <c r="M38" s="413">
        <v>0</v>
      </c>
      <c r="N38" s="471" t="s">
        <v>26</v>
      </c>
      <c r="O38" s="471" t="s">
        <v>26</v>
      </c>
      <c r="P38" s="471" t="s">
        <v>26</v>
      </c>
      <c r="Q38" s="471" t="s">
        <v>26</v>
      </c>
      <c r="R38" s="471" t="s">
        <v>26</v>
      </c>
      <c r="S38" s="471" t="s">
        <v>26</v>
      </c>
      <c r="T38" s="471" t="s">
        <v>26</v>
      </c>
      <c r="U38" s="471" t="s">
        <v>26</v>
      </c>
      <c r="V38" s="471" t="s">
        <v>26</v>
      </c>
      <c r="W38" s="471" t="s">
        <v>26</v>
      </c>
      <c r="X38" s="68"/>
    </row>
    <row r="39" spans="1:24" ht="18" customHeight="1" thickBot="1" x14ac:dyDescent="0.25">
      <c r="A39" s="467" t="s">
        <v>496</v>
      </c>
      <c r="B39" s="14" t="s">
        <v>12</v>
      </c>
      <c r="C39" s="35" t="s">
        <v>26</v>
      </c>
      <c r="D39" s="35" t="s">
        <v>26</v>
      </c>
      <c r="E39" s="35" t="s">
        <v>26</v>
      </c>
      <c r="F39" s="35" t="s">
        <v>26</v>
      </c>
      <c r="G39" s="35" t="s">
        <v>26</v>
      </c>
      <c r="H39" s="37" t="s">
        <v>26</v>
      </c>
      <c r="I39" s="35" t="s">
        <v>26</v>
      </c>
      <c r="J39" s="413">
        <v>0</v>
      </c>
      <c r="K39" s="413">
        <v>0</v>
      </c>
      <c r="L39" s="413">
        <v>0</v>
      </c>
      <c r="M39" s="413">
        <v>0</v>
      </c>
      <c r="N39" s="471" t="s">
        <v>26</v>
      </c>
      <c r="O39" s="471" t="s">
        <v>26</v>
      </c>
      <c r="P39" s="471" t="s">
        <v>26</v>
      </c>
      <c r="Q39" s="471" t="s">
        <v>26</v>
      </c>
      <c r="R39" s="471" t="s">
        <v>26</v>
      </c>
      <c r="S39" s="471" t="s">
        <v>26</v>
      </c>
      <c r="T39" s="471" t="s">
        <v>26</v>
      </c>
      <c r="U39" s="471" t="s">
        <v>26</v>
      </c>
      <c r="V39" s="471" t="s">
        <v>26</v>
      </c>
      <c r="W39" s="471" t="s">
        <v>26</v>
      </c>
      <c r="X39" s="68"/>
    </row>
    <row r="40" spans="1:24" ht="18" customHeight="1" thickBot="1" x14ac:dyDescent="0.25">
      <c r="A40" s="467" t="s">
        <v>497</v>
      </c>
      <c r="B40" s="14" t="s">
        <v>12</v>
      </c>
      <c r="C40" s="35" t="s">
        <v>26</v>
      </c>
      <c r="D40" s="35" t="s">
        <v>26</v>
      </c>
      <c r="E40" s="35" t="s">
        <v>26</v>
      </c>
      <c r="F40" s="36" t="s">
        <v>26</v>
      </c>
      <c r="G40" s="35" t="s">
        <v>26</v>
      </c>
      <c r="H40" s="37" t="s">
        <v>26</v>
      </c>
      <c r="I40" s="35" t="s">
        <v>26</v>
      </c>
      <c r="J40" s="35" t="s">
        <v>26</v>
      </c>
      <c r="K40" s="413">
        <v>0</v>
      </c>
      <c r="L40" s="413">
        <v>0</v>
      </c>
      <c r="M40" s="413">
        <v>0</v>
      </c>
      <c r="N40" s="413">
        <v>0</v>
      </c>
      <c r="O40" s="413">
        <v>0</v>
      </c>
      <c r="P40" s="413">
        <v>0</v>
      </c>
      <c r="Q40" s="471" t="s">
        <v>26</v>
      </c>
      <c r="R40" s="471" t="s">
        <v>26</v>
      </c>
      <c r="S40" s="471" t="s">
        <v>26</v>
      </c>
      <c r="T40" s="471" t="s">
        <v>26</v>
      </c>
      <c r="U40" s="471" t="s">
        <v>26</v>
      </c>
      <c r="V40" s="471" t="s">
        <v>26</v>
      </c>
      <c r="W40" s="471" t="s">
        <v>26</v>
      </c>
      <c r="X40" s="68"/>
    </row>
    <row r="41" spans="1:24" ht="18" customHeight="1" thickBot="1" x14ac:dyDescent="0.25">
      <c r="A41" s="467" t="s">
        <v>498</v>
      </c>
      <c r="B41" s="14" t="s">
        <v>12</v>
      </c>
      <c r="C41" s="35" t="s">
        <v>26</v>
      </c>
      <c r="D41" s="35" t="s">
        <v>26</v>
      </c>
      <c r="E41" s="35" t="s">
        <v>26</v>
      </c>
      <c r="F41" s="36" t="s">
        <v>26</v>
      </c>
      <c r="G41" s="35" t="s">
        <v>26</v>
      </c>
      <c r="H41" s="37" t="s">
        <v>26</v>
      </c>
      <c r="I41" s="35" t="s">
        <v>26</v>
      </c>
      <c r="J41" s="35" t="s">
        <v>26</v>
      </c>
      <c r="K41" s="37" t="s">
        <v>26</v>
      </c>
      <c r="L41" s="413">
        <v>0</v>
      </c>
      <c r="M41" s="413">
        <v>0</v>
      </c>
      <c r="N41" s="413">
        <v>0</v>
      </c>
      <c r="O41" s="413">
        <v>0</v>
      </c>
      <c r="P41" s="413">
        <v>0</v>
      </c>
      <c r="Q41" s="413">
        <v>0</v>
      </c>
      <c r="R41" s="471" t="s">
        <v>26</v>
      </c>
      <c r="S41" s="471" t="s">
        <v>26</v>
      </c>
      <c r="T41" s="471" t="s">
        <v>26</v>
      </c>
      <c r="U41" s="471" t="s">
        <v>26</v>
      </c>
      <c r="V41" s="471" t="s">
        <v>26</v>
      </c>
      <c r="W41" s="471" t="s">
        <v>26</v>
      </c>
      <c r="X41" s="68"/>
    </row>
    <row r="42" spans="1:24" ht="18" customHeight="1" thickBot="1" x14ac:dyDescent="0.25">
      <c r="A42" s="467" t="s">
        <v>499</v>
      </c>
      <c r="B42" s="14" t="s">
        <v>12</v>
      </c>
      <c r="C42" s="35" t="s">
        <v>26</v>
      </c>
      <c r="D42" s="35" t="s">
        <v>26</v>
      </c>
      <c r="E42" s="35" t="s">
        <v>26</v>
      </c>
      <c r="F42" s="36" t="s">
        <v>26</v>
      </c>
      <c r="G42" s="35" t="s">
        <v>26</v>
      </c>
      <c r="H42" s="37" t="s">
        <v>26</v>
      </c>
      <c r="I42" s="35" t="s">
        <v>26</v>
      </c>
      <c r="J42" s="35" t="s">
        <v>26</v>
      </c>
      <c r="K42" s="37" t="s">
        <v>26</v>
      </c>
      <c r="L42" s="37" t="s">
        <v>26</v>
      </c>
      <c r="M42" s="413">
        <v>0</v>
      </c>
      <c r="N42" s="413">
        <v>0</v>
      </c>
      <c r="O42" s="413">
        <v>0</v>
      </c>
      <c r="P42" s="413">
        <v>0</v>
      </c>
      <c r="Q42" s="413">
        <v>0</v>
      </c>
      <c r="R42" s="413">
        <v>0</v>
      </c>
      <c r="S42" s="413">
        <v>0</v>
      </c>
      <c r="T42" s="471" t="s">
        <v>26</v>
      </c>
      <c r="U42" s="471" t="s">
        <v>26</v>
      </c>
      <c r="V42" s="471" t="s">
        <v>26</v>
      </c>
      <c r="W42" s="471" t="s">
        <v>26</v>
      </c>
      <c r="X42" s="68"/>
    </row>
    <row r="43" spans="1:24" ht="18" customHeight="1" thickBot="1" x14ac:dyDescent="0.25">
      <c r="A43" s="467" t="s">
        <v>500</v>
      </c>
      <c r="B43" s="14" t="s">
        <v>12</v>
      </c>
      <c r="C43" s="413">
        <v>0</v>
      </c>
      <c r="D43" s="413">
        <v>0</v>
      </c>
      <c r="E43" s="413">
        <v>0</v>
      </c>
      <c r="F43" s="413">
        <v>0</v>
      </c>
      <c r="G43" s="413">
        <v>0</v>
      </c>
      <c r="H43" s="471" t="s">
        <v>26</v>
      </c>
      <c r="I43" s="471" t="s">
        <v>26</v>
      </c>
      <c r="J43" s="471" t="s">
        <v>26</v>
      </c>
      <c r="K43" s="471" t="s">
        <v>26</v>
      </c>
      <c r="L43" s="471" t="s">
        <v>26</v>
      </c>
      <c r="M43" s="471" t="s">
        <v>26</v>
      </c>
      <c r="N43" s="471" t="s">
        <v>26</v>
      </c>
      <c r="O43" s="471" t="s">
        <v>26</v>
      </c>
      <c r="P43" s="471" t="s">
        <v>26</v>
      </c>
      <c r="Q43" s="471" t="s">
        <v>26</v>
      </c>
      <c r="R43" s="471" t="s">
        <v>26</v>
      </c>
      <c r="S43" s="471" t="s">
        <v>26</v>
      </c>
      <c r="T43" s="471" t="s">
        <v>26</v>
      </c>
      <c r="U43" s="471" t="s">
        <v>26</v>
      </c>
      <c r="V43" s="471" t="s">
        <v>26</v>
      </c>
      <c r="W43" s="471" t="s">
        <v>26</v>
      </c>
      <c r="X43" s="68"/>
    </row>
    <row r="44" spans="1:24" ht="18" customHeight="1" thickBot="1" x14ac:dyDescent="0.25">
      <c r="A44" s="467" t="s">
        <v>501</v>
      </c>
      <c r="B44" s="14" t="s">
        <v>12</v>
      </c>
      <c r="C44" s="35" t="s">
        <v>26</v>
      </c>
      <c r="D44" s="413">
        <v>0</v>
      </c>
      <c r="E44" s="413">
        <v>0</v>
      </c>
      <c r="F44" s="413">
        <v>0</v>
      </c>
      <c r="G44" s="413">
        <v>0</v>
      </c>
      <c r="H44" s="413">
        <v>0</v>
      </c>
      <c r="I44" s="471" t="s">
        <v>26</v>
      </c>
      <c r="J44" s="471" t="s">
        <v>26</v>
      </c>
      <c r="K44" s="471" t="s">
        <v>26</v>
      </c>
      <c r="L44" s="471" t="s">
        <v>26</v>
      </c>
      <c r="M44" s="471" t="s">
        <v>26</v>
      </c>
      <c r="N44" s="471" t="s">
        <v>26</v>
      </c>
      <c r="O44" s="471" t="s">
        <v>26</v>
      </c>
      <c r="P44" s="471" t="s">
        <v>26</v>
      </c>
      <c r="Q44" s="471" t="s">
        <v>26</v>
      </c>
      <c r="R44" s="471" t="s">
        <v>26</v>
      </c>
      <c r="S44" s="471" t="s">
        <v>26</v>
      </c>
      <c r="T44" s="471" t="s">
        <v>26</v>
      </c>
      <c r="U44" s="471" t="s">
        <v>26</v>
      </c>
      <c r="V44" s="471" t="s">
        <v>26</v>
      </c>
      <c r="W44" s="471" t="s">
        <v>26</v>
      </c>
      <c r="X44" s="68"/>
    </row>
    <row r="45" spans="1:24" ht="18" customHeight="1" thickBot="1" x14ac:dyDescent="0.25">
      <c r="A45" s="467" t="s">
        <v>502</v>
      </c>
      <c r="B45" s="14" t="s">
        <v>12</v>
      </c>
      <c r="C45" s="35" t="s">
        <v>26</v>
      </c>
      <c r="D45" s="35" t="s">
        <v>26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71" t="s">
        <v>26</v>
      </c>
      <c r="K45" s="471" t="s">
        <v>26</v>
      </c>
      <c r="L45" s="471" t="s">
        <v>26</v>
      </c>
      <c r="M45" s="471" t="s">
        <v>26</v>
      </c>
      <c r="N45" s="471" t="s">
        <v>26</v>
      </c>
      <c r="O45" s="471" t="s">
        <v>26</v>
      </c>
      <c r="P45" s="471" t="s">
        <v>26</v>
      </c>
      <c r="Q45" s="471" t="s">
        <v>26</v>
      </c>
      <c r="R45" s="471" t="s">
        <v>26</v>
      </c>
      <c r="S45" s="471" t="s">
        <v>26</v>
      </c>
      <c r="T45" s="471" t="s">
        <v>26</v>
      </c>
      <c r="U45" s="471" t="s">
        <v>26</v>
      </c>
      <c r="V45" s="471" t="s">
        <v>26</v>
      </c>
      <c r="W45" s="471" t="s">
        <v>26</v>
      </c>
      <c r="X45" s="68"/>
    </row>
    <row r="46" spans="1:24" ht="18" customHeight="1" thickBot="1" x14ac:dyDescent="0.25">
      <c r="A46" s="468" t="s">
        <v>503</v>
      </c>
      <c r="B46" s="14" t="s">
        <v>12</v>
      </c>
      <c r="C46" s="35" t="s">
        <v>26</v>
      </c>
      <c r="D46" s="35" t="s">
        <v>26</v>
      </c>
      <c r="E46" s="35" t="s">
        <v>26</v>
      </c>
      <c r="F46" s="413">
        <v>0</v>
      </c>
      <c r="G46" s="413">
        <v>0</v>
      </c>
      <c r="H46" s="413">
        <v>0</v>
      </c>
      <c r="I46" s="413">
        <v>0</v>
      </c>
      <c r="J46" s="413">
        <v>0</v>
      </c>
      <c r="K46" s="471" t="s">
        <v>26</v>
      </c>
      <c r="L46" s="471" t="s">
        <v>26</v>
      </c>
      <c r="M46" s="471" t="s">
        <v>26</v>
      </c>
      <c r="N46" s="471" t="s">
        <v>26</v>
      </c>
      <c r="O46" s="471" t="s">
        <v>26</v>
      </c>
      <c r="P46" s="471" t="s">
        <v>26</v>
      </c>
      <c r="Q46" s="471" t="s">
        <v>26</v>
      </c>
      <c r="R46" s="471" t="s">
        <v>26</v>
      </c>
      <c r="S46" s="471" t="s">
        <v>26</v>
      </c>
      <c r="T46" s="471" t="s">
        <v>26</v>
      </c>
      <c r="U46" s="471" t="s">
        <v>26</v>
      </c>
      <c r="V46" s="471" t="s">
        <v>26</v>
      </c>
      <c r="W46" s="471" t="s">
        <v>26</v>
      </c>
      <c r="X46" s="68"/>
    </row>
    <row r="47" spans="1:24" ht="18" customHeight="1" thickBot="1" x14ac:dyDescent="0.25">
      <c r="A47" s="467" t="s">
        <v>504</v>
      </c>
      <c r="B47" s="14" t="s">
        <v>12</v>
      </c>
      <c r="C47" s="35" t="s">
        <v>26</v>
      </c>
      <c r="D47" s="35" t="s">
        <v>26</v>
      </c>
      <c r="E47" s="35" t="s">
        <v>26</v>
      </c>
      <c r="F47" s="35" t="s">
        <v>26</v>
      </c>
      <c r="G47" s="413">
        <v>0</v>
      </c>
      <c r="H47" s="413">
        <v>0</v>
      </c>
      <c r="I47" s="413">
        <v>0</v>
      </c>
      <c r="J47" s="413">
        <v>0</v>
      </c>
      <c r="K47" s="413">
        <v>0</v>
      </c>
      <c r="L47" s="471" t="s">
        <v>26</v>
      </c>
      <c r="M47" s="471" t="s">
        <v>26</v>
      </c>
      <c r="N47" s="471" t="s">
        <v>26</v>
      </c>
      <c r="O47" s="471" t="s">
        <v>26</v>
      </c>
      <c r="P47" s="471" t="s">
        <v>26</v>
      </c>
      <c r="Q47" s="471" t="s">
        <v>26</v>
      </c>
      <c r="R47" s="471" t="s">
        <v>26</v>
      </c>
      <c r="S47" s="471" t="s">
        <v>26</v>
      </c>
      <c r="T47" s="471" t="s">
        <v>26</v>
      </c>
      <c r="U47" s="471" t="s">
        <v>26</v>
      </c>
      <c r="V47" s="471" t="s">
        <v>26</v>
      </c>
      <c r="W47" s="471" t="s">
        <v>26</v>
      </c>
      <c r="X47" s="68"/>
    </row>
    <row r="48" spans="1:24" ht="18" customHeight="1" thickBot="1" x14ac:dyDescent="0.25">
      <c r="A48" s="468" t="s">
        <v>505</v>
      </c>
      <c r="B48" s="14" t="s">
        <v>12</v>
      </c>
      <c r="C48" s="35" t="s">
        <v>26</v>
      </c>
      <c r="D48" s="35" t="s">
        <v>26</v>
      </c>
      <c r="E48" s="35" t="s">
        <v>26</v>
      </c>
      <c r="F48" s="35" t="s">
        <v>26</v>
      </c>
      <c r="G48" s="35" t="s">
        <v>26</v>
      </c>
      <c r="H48" s="413">
        <v>0</v>
      </c>
      <c r="I48" s="413">
        <v>0</v>
      </c>
      <c r="J48" s="413">
        <v>0</v>
      </c>
      <c r="K48" s="413">
        <v>0</v>
      </c>
      <c r="L48" s="471" t="s">
        <v>26</v>
      </c>
      <c r="M48" s="471" t="s">
        <v>26</v>
      </c>
      <c r="N48" s="471" t="s">
        <v>26</v>
      </c>
      <c r="O48" s="471" t="s">
        <v>26</v>
      </c>
      <c r="P48" s="471" t="s">
        <v>26</v>
      </c>
      <c r="Q48" s="471" t="s">
        <v>26</v>
      </c>
      <c r="R48" s="471" t="s">
        <v>26</v>
      </c>
      <c r="S48" s="471" t="s">
        <v>26</v>
      </c>
      <c r="T48" s="471" t="s">
        <v>26</v>
      </c>
      <c r="U48" s="471" t="s">
        <v>26</v>
      </c>
      <c r="V48" s="471" t="s">
        <v>26</v>
      </c>
      <c r="W48" s="471" t="s">
        <v>26</v>
      </c>
      <c r="X48" s="68"/>
    </row>
    <row r="49" spans="1:24" ht="18" customHeight="1" thickBot="1" x14ac:dyDescent="0.25">
      <c r="A49" s="468" t="s">
        <v>506</v>
      </c>
      <c r="B49" s="14" t="s">
        <v>12</v>
      </c>
      <c r="C49" s="35" t="s">
        <v>26</v>
      </c>
      <c r="D49" s="35" t="s">
        <v>26</v>
      </c>
      <c r="E49" s="35" t="s">
        <v>26</v>
      </c>
      <c r="F49" s="35" t="s">
        <v>26</v>
      </c>
      <c r="G49" s="35" t="s">
        <v>26</v>
      </c>
      <c r="H49" s="37" t="s">
        <v>26</v>
      </c>
      <c r="I49" s="413">
        <v>0</v>
      </c>
      <c r="J49" s="413">
        <v>0</v>
      </c>
      <c r="K49" s="413">
        <v>0</v>
      </c>
      <c r="L49" s="413">
        <v>0</v>
      </c>
      <c r="M49" s="413">
        <v>0</v>
      </c>
      <c r="N49" s="471" t="s">
        <v>26</v>
      </c>
      <c r="O49" s="471" t="s">
        <v>26</v>
      </c>
      <c r="P49" s="471" t="s">
        <v>26</v>
      </c>
      <c r="Q49" s="471" t="s">
        <v>26</v>
      </c>
      <c r="R49" s="471" t="s">
        <v>26</v>
      </c>
      <c r="S49" s="471" t="s">
        <v>26</v>
      </c>
      <c r="T49" s="471" t="s">
        <v>26</v>
      </c>
      <c r="U49" s="471" t="s">
        <v>26</v>
      </c>
      <c r="V49" s="471" t="s">
        <v>26</v>
      </c>
      <c r="W49" s="471" t="s">
        <v>26</v>
      </c>
      <c r="X49" s="68"/>
    </row>
    <row r="50" spans="1:24" ht="18" customHeight="1" thickBot="1" x14ac:dyDescent="0.25">
      <c r="A50" s="467" t="s">
        <v>507</v>
      </c>
      <c r="B50" s="14" t="s">
        <v>12</v>
      </c>
      <c r="C50" s="35" t="s">
        <v>26</v>
      </c>
      <c r="D50" s="35" t="s">
        <v>26</v>
      </c>
      <c r="E50" s="35" t="s">
        <v>26</v>
      </c>
      <c r="F50" s="35" t="s">
        <v>26</v>
      </c>
      <c r="G50" s="35" t="s">
        <v>26</v>
      </c>
      <c r="H50" s="37" t="s">
        <v>26</v>
      </c>
      <c r="I50" s="35" t="s">
        <v>26</v>
      </c>
      <c r="J50" s="413">
        <v>0</v>
      </c>
      <c r="K50" s="413">
        <v>0</v>
      </c>
      <c r="L50" s="413">
        <v>0</v>
      </c>
      <c r="M50" s="413">
        <v>0</v>
      </c>
      <c r="N50" s="471" t="s">
        <v>26</v>
      </c>
      <c r="O50" s="471" t="s">
        <v>26</v>
      </c>
      <c r="P50" s="471" t="s">
        <v>26</v>
      </c>
      <c r="Q50" s="471" t="s">
        <v>26</v>
      </c>
      <c r="R50" s="471" t="s">
        <v>26</v>
      </c>
      <c r="S50" s="471" t="s">
        <v>26</v>
      </c>
      <c r="T50" s="471" t="s">
        <v>26</v>
      </c>
      <c r="U50" s="471" t="s">
        <v>26</v>
      </c>
      <c r="V50" s="471" t="s">
        <v>26</v>
      </c>
      <c r="W50" s="471" t="s">
        <v>26</v>
      </c>
      <c r="X50" s="68"/>
    </row>
    <row r="51" spans="1:24" ht="18" customHeight="1" thickBot="1" x14ac:dyDescent="0.25">
      <c r="A51" s="467" t="s">
        <v>508</v>
      </c>
      <c r="B51" s="14" t="s">
        <v>12</v>
      </c>
      <c r="C51" s="35" t="s">
        <v>26</v>
      </c>
      <c r="D51" s="35" t="s">
        <v>26</v>
      </c>
      <c r="E51" s="35" t="s">
        <v>26</v>
      </c>
      <c r="F51" s="36" t="s">
        <v>26</v>
      </c>
      <c r="G51" s="35" t="s">
        <v>26</v>
      </c>
      <c r="H51" s="37" t="s">
        <v>26</v>
      </c>
      <c r="I51" s="35" t="s">
        <v>26</v>
      </c>
      <c r="J51" s="35" t="s">
        <v>26</v>
      </c>
      <c r="K51" s="413">
        <v>0</v>
      </c>
      <c r="L51" s="413">
        <v>0</v>
      </c>
      <c r="M51" s="413">
        <v>0</v>
      </c>
      <c r="N51" s="413">
        <v>0</v>
      </c>
      <c r="O51" s="413">
        <v>0</v>
      </c>
      <c r="P51" s="413">
        <v>0</v>
      </c>
      <c r="Q51" s="471" t="s">
        <v>26</v>
      </c>
      <c r="R51" s="471" t="s">
        <v>26</v>
      </c>
      <c r="S51" s="471" t="s">
        <v>26</v>
      </c>
      <c r="T51" s="471" t="s">
        <v>26</v>
      </c>
      <c r="U51" s="471" t="s">
        <v>26</v>
      </c>
      <c r="V51" s="471" t="s">
        <v>26</v>
      </c>
      <c r="W51" s="471" t="s">
        <v>26</v>
      </c>
      <c r="X51" s="68"/>
    </row>
    <row r="52" spans="1:24" ht="18" customHeight="1" thickBot="1" x14ac:dyDescent="0.25">
      <c r="A52" s="467" t="s">
        <v>509</v>
      </c>
      <c r="B52" s="14" t="s">
        <v>12</v>
      </c>
      <c r="C52" s="35" t="s">
        <v>26</v>
      </c>
      <c r="D52" s="35" t="s">
        <v>26</v>
      </c>
      <c r="E52" s="35" t="s">
        <v>26</v>
      </c>
      <c r="F52" s="36" t="s">
        <v>26</v>
      </c>
      <c r="G52" s="35" t="s">
        <v>26</v>
      </c>
      <c r="H52" s="37" t="s">
        <v>26</v>
      </c>
      <c r="I52" s="35" t="s">
        <v>26</v>
      </c>
      <c r="J52" s="35" t="s">
        <v>26</v>
      </c>
      <c r="K52" s="37" t="s">
        <v>26</v>
      </c>
      <c r="L52" s="413">
        <v>0</v>
      </c>
      <c r="M52" s="413">
        <v>0</v>
      </c>
      <c r="N52" s="413">
        <v>0</v>
      </c>
      <c r="O52" s="413">
        <v>0</v>
      </c>
      <c r="P52" s="413">
        <v>0</v>
      </c>
      <c r="Q52" s="413">
        <v>0</v>
      </c>
      <c r="R52" s="471" t="s">
        <v>26</v>
      </c>
      <c r="S52" s="471" t="s">
        <v>26</v>
      </c>
      <c r="T52" s="471" t="s">
        <v>26</v>
      </c>
      <c r="U52" s="471" t="s">
        <v>26</v>
      </c>
      <c r="V52" s="471" t="s">
        <v>26</v>
      </c>
      <c r="W52" s="471" t="s">
        <v>26</v>
      </c>
      <c r="X52" s="68"/>
    </row>
    <row r="53" spans="1:24" ht="18" customHeight="1" thickBot="1" x14ac:dyDescent="0.25">
      <c r="A53" s="467" t="s">
        <v>510</v>
      </c>
      <c r="B53" s="14" t="s">
        <v>12</v>
      </c>
      <c r="C53" s="35" t="s">
        <v>26</v>
      </c>
      <c r="D53" s="35" t="s">
        <v>26</v>
      </c>
      <c r="E53" s="35" t="s">
        <v>26</v>
      </c>
      <c r="F53" s="36" t="s">
        <v>26</v>
      </c>
      <c r="G53" s="35" t="s">
        <v>26</v>
      </c>
      <c r="H53" s="37" t="s">
        <v>26</v>
      </c>
      <c r="I53" s="35" t="s">
        <v>26</v>
      </c>
      <c r="J53" s="35" t="s">
        <v>26</v>
      </c>
      <c r="K53" s="37" t="s">
        <v>26</v>
      </c>
      <c r="L53" s="37" t="s">
        <v>26</v>
      </c>
      <c r="M53" s="413">
        <v>0</v>
      </c>
      <c r="N53" s="413">
        <v>0</v>
      </c>
      <c r="O53" s="413">
        <v>0</v>
      </c>
      <c r="P53" s="413">
        <v>0</v>
      </c>
      <c r="Q53" s="413">
        <v>0</v>
      </c>
      <c r="R53" s="413">
        <v>0</v>
      </c>
      <c r="S53" s="413">
        <v>0</v>
      </c>
      <c r="T53" s="471" t="s">
        <v>26</v>
      </c>
      <c r="U53" s="471" t="s">
        <v>26</v>
      </c>
      <c r="V53" s="471" t="s">
        <v>26</v>
      </c>
      <c r="W53" s="471" t="s">
        <v>26</v>
      </c>
      <c r="X53" s="68"/>
    </row>
    <row r="54" spans="1:24" ht="18" customHeight="1" thickBot="1" x14ac:dyDescent="0.25">
      <c r="A54" s="467" t="s">
        <v>511</v>
      </c>
      <c r="B54" s="14" t="s">
        <v>12</v>
      </c>
      <c r="C54" s="413">
        <v>0</v>
      </c>
      <c r="D54" s="413">
        <v>0</v>
      </c>
      <c r="E54" s="413">
        <v>0</v>
      </c>
      <c r="F54" s="413">
        <v>0</v>
      </c>
      <c r="G54" s="413">
        <v>0</v>
      </c>
      <c r="H54" s="471" t="s">
        <v>26</v>
      </c>
      <c r="I54" s="471" t="s">
        <v>26</v>
      </c>
      <c r="J54" s="471" t="s">
        <v>26</v>
      </c>
      <c r="K54" s="471" t="s">
        <v>26</v>
      </c>
      <c r="L54" s="471" t="s">
        <v>26</v>
      </c>
      <c r="M54" s="471" t="s">
        <v>26</v>
      </c>
      <c r="N54" s="471" t="s">
        <v>26</v>
      </c>
      <c r="O54" s="471" t="s">
        <v>26</v>
      </c>
      <c r="P54" s="471" t="s">
        <v>26</v>
      </c>
      <c r="Q54" s="471" t="s">
        <v>26</v>
      </c>
      <c r="R54" s="471" t="s">
        <v>26</v>
      </c>
      <c r="S54" s="471" t="s">
        <v>26</v>
      </c>
      <c r="T54" s="471" t="s">
        <v>26</v>
      </c>
      <c r="U54" s="471" t="s">
        <v>26</v>
      </c>
      <c r="V54" s="471" t="s">
        <v>26</v>
      </c>
      <c r="W54" s="471" t="s">
        <v>26</v>
      </c>
      <c r="X54" s="68"/>
    </row>
    <row r="55" spans="1:24" ht="18" customHeight="1" thickBot="1" x14ac:dyDescent="0.25">
      <c r="A55" s="467" t="s">
        <v>512</v>
      </c>
      <c r="B55" s="14" t="s">
        <v>12</v>
      </c>
      <c r="C55" s="35" t="s">
        <v>26</v>
      </c>
      <c r="D55" s="413">
        <v>0</v>
      </c>
      <c r="E55" s="413">
        <v>0</v>
      </c>
      <c r="F55" s="413">
        <v>0</v>
      </c>
      <c r="G55" s="413">
        <v>0</v>
      </c>
      <c r="H55" s="413">
        <v>0</v>
      </c>
      <c r="I55" s="471" t="s">
        <v>26</v>
      </c>
      <c r="J55" s="471" t="s">
        <v>26</v>
      </c>
      <c r="K55" s="471" t="s">
        <v>26</v>
      </c>
      <c r="L55" s="471" t="s">
        <v>26</v>
      </c>
      <c r="M55" s="471" t="s">
        <v>26</v>
      </c>
      <c r="N55" s="471" t="s">
        <v>26</v>
      </c>
      <c r="O55" s="471" t="s">
        <v>26</v>
      </c>
      <c r="P55" s="471" t="s">
        <v>26</v>
      </c>
      <c r="Q55" s="471" t="s">
        <v>26</v>
      </c>
      <c r="R55" s="471" t="s">
        <v>26</v>
      </c>
      <c r="S55" s="471" t="s">
        <v>26</v>
      </c>
      <c r="T55" s="471" t="s">
        <v>26</v>
      </c>
      <c r="U55" s="471" t="s">
        <v>26</v>
      </c>
      <c r="V55" s="471" t="s">
        <v>26</v>
      </c>
      <c r="W55" s="471" t="s">
        <v>26</v>
      </c>
      <c r="X55" s="68"/>
    </row>
    <row r="56" spans="1:24" ht="18" customHeight="1" thickBot="1" x14ac:dyDescent="0.25">
      <c r="A56" s="467" t="s">
        <v>513</v>
      </c>
      <c r="B56" s="14" t="s">
        <v>12</v>
      </c>
      <c r="C56" s="35" t="s">
        <v>26</v>
      </c>
      <c r="D56" s="35" t="s">
        <v>26</v>
      </c>
      <c r="E56" s="413">
        <v>0</v>
      </c>
      <c r="F56" s="413">
        <v>0</v>
      </c>
      <c r="G56" s="413">
        <v>0</v>
      </c>
      <c r="H56" s="413">
        <v>0</v>
      </c>
      <c r="I56" s="413">
        <v>0</v>
      </c>
      <c r="J56" s="471" t="s">
        <v>26</v>
      </c>
      <c r="K56" s="471" t="s">
        <v>26</v>
      </c>
      <c r="L56" s="471" t="s">
        <v>26</v>
      </c>
      <c r="M56" s="471" t="s">
        <v>26</v>
      </c>
      <c r="N56" s="471" t="s">
        <v>26</v>
      </c>
      <c r="O56" s="471" t="s">
        <v>26</v>
      </c>
      <c r="P56" s="471" t="s">
        <v>26</v>
      </c>
      <c r="Q56" s="471" t="s">
        <v>26</v>
      </c>
      <c r="R56" s="471" t="s">
        <v>26</v>
      </c>
      <c r="S56" s="471" t="s">
        <v>26</v>
      </c>
      <c r="T56" s="471" t="s">
        <v>26</v>
      </c>
      <c r="U56" s="471" t="s">
        <v>26</v>
      </c>
      <c r="V56" s="471" t="s">
        <v>26</v>
      </c>
      <c r="W56" s="471" t="s">
        <v>26</v>
      </c>
      <c r="X56" s="68"/>
    </row>
    <row r="57" spans="1:24" ht="18" customHeight="1" thickBot="1" x14ac:dyDescent="0.25">
      <c r="A57" s="468" t="s">
        <v>514</v>
      </c>
      <c r="B57" s="14" t="s">
        <v>12</v>
      </c>
      <c r="C57" s="35" t="s">
        <v>26</v>
      </c>
      <c r="D57" s="35" t="s">
        <v>26</v>
      </c>
      <c r="E57" s="35" t="s">
        <v>26</v>
      </c>
      <c r="F57" s="413">
        <v>0</v>
      </c>
      <c r="G57" s="413">
        <v>0</v>
      </c>
      <c r="H57" s="413">
        <v>0</v>
      </c>
      <c r="I57" s="413">
        <v>0</v>
      </c>
      <c r="J57" s="413">
        <v>0</v>
      </c>
      <c r="K57" s="471" t="s">
        <v>26</v>
      </c>
      <c r="L57" s="471" t="s">
        <v>26</v>
      </c>
      <c r="M57" s="471" t="s">
        <v>26</v>
      </c>
      <c r="N57" s="471" t="s">
        <v>26</v>
      </c>
      <c r="O57" s="471" t="s">
        <v>26</v>
      </c>
      <c r="P57" s="471" t="s">
        <v>26</v>
      </c>
      <c r="Q57" s="471" t="s">
        <v>26</v>
      </c>
      <c r="R57" s="471" t="s">
        <v>26</v>
      </c>
      <c r="S57" s="471" t="s">
        <v>26</v>
      </c>
      <c r="T57" s="471" t="s">
        <v>26</v>
      </c>
      <c r="U57" s="471" t="s">
        <v>26</v>
      </c>
      <c r="V57" s="471" t="s">
        <v>26</v>
      </c>
      <c r="W57" s="471" t="s">
        <v>26</v>
      </c>
      <c r="X57" s="68"/>
    </row>
    <row r="58" spans="1:24" ht="18" customHeight="1" thickBot="1" x14ac:dyDescent="0.25">
      <c r="A58" s="467" t="s">
        <v>515</v>
      </c>
      <c r="B58" s="14" t="s">
        <v>12</v>
      </c>
      <c r="C58" s="35" t="s">
        <v>26</v>
      </c>
      <c r="D58" s="35" t="s">
        <v>26</v>
      </c>
      <c r="E58" s="35" t="s">
        <v>26</v>
      </c>
      <c r="F58" s="35" t="s">
        <v>26</v>
      </c>
      <c r="G58" s="413">
        <v>0</v>
      </c>
      <c r="H58" s="413">
        <v>0</v>
      </c>
      <c r="I58" s="413">
        <v>0</v>
      </c>
      <c r="J58" s="413">
        <v>0</v>
      </c>
      <c r="K58" s="413">
        <v>0</v>
      </c>
      <c r="L58" s="471" t="s">
        <v>26</v>
      </c>
      <c r="M58" s="471" t="s">
        <v>26</v>
      </c>
      <c r="N58" s="471" t="s">
        <v>26</v>
      </c>
      <c r="O58" s="471" t="s">
        <v>26</v>
      </c>
      <c r="P58" s="471" t="s">
        <v>26</v>
      </c>
      <c r="Q58" s="471" t="s">
        <v>26</v>
      </c>
      <c r="R58" s="471" t="s">
        <v>26</v>
      </c>
      <c r="S58" s="471" t="s">
        <v>26</v>
      </c>
      <c r="T58" s="471" t="s">
        <v>26</v>
      </c>
      <c r="U58" s="471" t="s">
        <v>26</v>
      </c>
      <c r="V58" s="471" t="s">
        <v>26</v>
      </c>
      <c r="W58" s="471" t="s">
        <v>26</v>
      </c>
      <c r="X58" s="68"/>
    </row>
    <row r="59" spans="1:24" ht="18" customHeight="1" thickBot="1" x14ac:dyDescent="0.25">
      <c r="A59" s="468" t="s">
        <v>516</v>
      </c>
      <c r="B59" s="14" t="s">
        <v>12</v>
      </c>
      <c r="C59" s="35" t="s">
        <v>26</v>
      </c>
      <c r="D59" s="35" t="s">
        <v>26</v>
      </c>
      <c r="E59" s="35" t="s">
        <v>26</v>
      </c>
      <c r="F59" s="35" t="s">
        <v>26</v>
      </c>
      <c r="G59" s="35" t="s">
        <v>26</v>
      </c>
      <c r="H59" s="413">
        <v>0</v>
      </c>
      <c r="I59" s="413">
        <v>0</v>
      </c>
      <c r="J59" s="413">
        <v>0</v>
      </c>
      <c r="K59" s="413">
        <v>0</v>
      </c>
      <c r="L59" s="471" t="s">
        <v>26</v>
      </c>
      <c r="M59" s="471" t="s">
        <v>26</v>
      </c>
      <c r="N59" s="471" t="s">
        <v>26</v>
      </c>
      <c r="O59" s="471" t="s">
        <v>26</v>
      </c>
      <c r="P59" s="471" t="s">
        <v>26</v>
      </c>
      <c r="Q59" s="471" t="s">
        <v>26</v>
      </c>
      <c r="R59" s="471" t="s">
        <v>26</v>
      </c>
      <c r="S59" s="471" t="s">
        <v>26</v>
      </c>
      <c r="T59" s="471" t="s">
        <v>26</v>
      </c>
      <c r="U59" s="471" t="s">
        <v>26</v>
      </c>
      <c r="V59" s="471" t="s">
        <v>26</v>
      </c>
      <c r="W59" s="471" t="s">
        <v>26</v>
      </c>
      <c r="X59" s="68"/>
    </row>
    <row r="60" spans="1:24" ht="18" customHeight="1" thickBot="1" x14ac:dyDescent="0.25">
      <c r="A60" s="468" t="s">
        <v>517</v>
      </c>
      <c r="B60" s="14" t="s">
        <v>12</v>
      </c>
      <c r="C60" s="35" t="s">
        <v>26</v>
      </c>
      <c r="D60" s="35" t="s">
        <v>26</v>
      </c>
      <c r="E60" s="35" t="s">
        <v>26</v>
      </c>
      <c r="F60" s="35" t="s">
        <v>26</v>
      </c>
      <c r="G60" s="35" t="s">
        <v>26</v>
      </c>
      <c r="H60" s="37" t="s">
        <v>26</v>
      </c>
      <c r="I60" s="413">
        <v>0</v>
      </c>
      <c r="J60" s="413">
        <v>0</v>
      </c>
      <c r="K60" s="413">
        <v>0</v>
      </c>
      <c r="L60" s="413">
        <v>0</v>
      </c>
      <c r="M60" s="413">
        <v>0</v>
      </c>
      <c r="N60" s="471" t="s">
        <v>26</v>
      </c>
      <c r="O60" s="471" t="s">
        <v>26</v>
      </c>
      <c r="P60" s="471" t="s">
        <v>26</v>
      </c>
      <c r="Q60" s="471" t="s">
        <v>26</v>
      </c>
      <c r="R60" s="471" t="s">
        <v>26</v>
      </c>
      <c r="S60" s="471" t="s">
        <v>26</v>
      </c>
      <c r="T60" s="471" t="s">
        <v>26</v>
      </c>
      <c r="U60" s="471" t="s">
        <v>26</v>
      </c>
      <c r="V60" s="471" t="s">
        <v>26</v>
      </c>
      <c r="W60" s="471" t="s">
        <v>26</v>
      </c>
      <c r="X60" s="68"/>
    </row>
    <row r="61" spans="1:24" ht="18" customHeight="1" thickBot="1" x14ac:dyDescent="0.25">
      <c r="A61" s="467" t="s">
        <v>518</v>
      </c>
      <c r="B61" s="14" t="s">
        <v>12</v>
      </c>
      <c r="C61" s="35" t="s">
        <v>26</v>
      </c>
      <c r="D61" s="35" t="s">
        <v>26</v>
      </c>
      <c r="E61" s="35" t="s">
        <v>26</v>
      </c>
      <c r="F61" s="35" t="s">
        <v>26</v>
      </c>
      <c r="G61" s="35" t="s">
        <v>26</v>
      </c>
      <c r="H61" s="37" t="s">
        <v>26</v>
      </c>
      <c r="I61" s="35" t="s">
        <v>26</v>
      </c>
      <c r="J61" s="413">
        <v>0</v>
      </c>
      <c r="K61" s="413">
        <v>0</v>
      </c>
      <c r="L61" s="413">
        <v>0</v>
      </c>
      <c r="M61" s="413">
        <v>0</v>
      </c>
      <c r="N61" s="471" t="s">
        <v>26</v>
      </c>
      <c r="O61" s="471" t="s">
        <v>26</v>
      </c>
      <c r="P61" s="471" t="s">
        <v>26</v>
      </c>
      <c r="Q61" s="471" t="s">
        <v>26</v>
      </c>
      <c r="R61" s="471" t="s">
        <v>26</v>
      </c>
      <c r="S61" s="471" t="s">
        <v>26</v>
      </c>
      <c r="T61" s="471" t="s">
        <v>26</v>
      </c>
      <c r="U61" s="471" t="s">
        <v>26</v>
      </c>
      <c r="V61" s="471" t="s">
        <v>26</v>
      </c>
      <c r="W61" s="471" t="s">
        <v>26</v>
      </c>
      <c r="X61" s="68"/>
    </row>
    <row r="62" spans="1:24" ht="18" customHeight="1" thickBot="1" x14ac:dyDescent="0.25">
      <c r="A62" s="467" t="s">
        <v>519</v>
      </c>
      <c r="B62" s="14" t="s">
        <v>12</v>
      </c>
      <c r="C62" s="35" t="s">
        <v>26</v>
      </c>
      <c r="D62" s="35" t="s">
        <v>26</v>
      </c>
      <c r="E62" s="35" t="s">
        <v>26</v>
      </c>
      <c r="F62" s="36" t="s">
        <v>26</v>
      </c>
      <c r="G62" s="35" t="s">
        <v>26</v>
      </c>
      <c r="H62" s="37" t="s">
        <v>26</v>
      </c>
      <c r="I62" s="35" t="s">
        <v>26</v>
      </c>
      <c r="J62" s="35" t="s">
        <v>26</v>
      </c>
      <c r="K62" s="413">
        <v>0</v>
      </c>
      <c r="L62" s="413">
        <v>0</v>
      </c>
      <c r="M62" s="413">
        <v>0</v>
      </c>
      <c r="N62" s="413">
        <v>0</v>
      </c>
      <c r="O62" s="413">
        <v>0</v>
      </c>
      <c r="P62" s="413">
        <v>0</v>
      </c>
      <c r="Q62" s="471" t="s">
        <v>26</v>
      </c>
      <c r="R62" s="471" t="s">
        <v>26</v>
      </c>
      <c r="S62" s="471" t="s">
        <v>26</v>
      </c>
      <c r="T62" s="471" t="s">
        <v>26</v>
      </c>
      <c r="U62" s="471" t="s">
        <v>26</v>
      </c>
      <c r="V62" s="471" t="s">
        <v>26</v>
      </c>
      <c r="W62" s="471" t="s">
        <v>26</v>
      </c>
      <c r="X62" s="68"/>
    </row>
    <row r="63" spans="1:24" ht="18" customHeight="1" thickBot="1" x14ac:dyDescent="0.25">
      <c r="A63" s="467" t="s">
        <v>520</v>
      </c>
      <c r="B63" s="14" t="s">
        <v>12</v>
      </c>
      <c r="C63" s="35" t="s">
        <v>26</v>
      </c>
      <c r="D63" s="35" t="s">
        <v>26</v>
      </c>
      <c r="E63" s="35" t="s">
        <v>26</v>
      </c>
      <c r="F63" s="36" t="s">
        <v>26</v>
      </c>
      <c r="G63" s="35" t="s">
        <v>26</v>
      </c>
      <c r="H63" s="37" t="s">
        <v>26</v>
      </c>
      <c r="I63" s="35" t="s">
        <v>26</v>
      </c>
      <c r="J63" s="35" t="s">
        <v>26</v>
      </c>
      <c r="K63" s="37" t="s">
        <v>26</v>
      </c>
      <c r="L63" s="413">
        <v>0</v>
      </c>
      <c r="M63" s="413">
        <v>0</v>
      </c>
      <c r="N63" s="413">
        <v>0</v>
      </c>
      <c r="O63" s="413">
        <v>0</v>
      </c>
      <c r="P63" s="413">
        <v>0</v>
      </c>
      <c r="Q63" s="413">
        <v>0</v>
      </c>
      <c r="R63" s="471" t="s">
        <v>26</v>
      </c>
      <c r="S63" s="471" t="s">
        <v>26</v>
      </c>
      <c r="T63" s="471" t="s">
        <v>26</v>
      </c>
      <c r="U63" s="471" t="s">
        <v>26</v>
      </c>
      <c r="V63" s="471" t="s">
        <v>26</v>
      </c>
      <c r="W63" s="471" t="s">
        <v>26</v>
      </c>
      <c r="X63" s="68"/>
    </row>
    <row r="64" spans="1:24" ht="18" customHeight="1" thickBot="1" x14ac:dyDescent="0.25">
      <c r="A64" s="467" t="s">
        <v>521</v>
      </c>
      <c r="B64" s="14" t="s">
        <v>12</v>
      </c>
      <c r="C64" s="35" t="s">
        <v>26</v>
      </c>
      <c r="D64" s="35" t="s">
        <v>26</v>
      </c>
      <c r="E64" s="35" t="s">
        <v>26</v>
      </c>
      <c r="F64" s="36" t="s">
        <v>26</v>
      </c>
      <c r="G64" s="35" t="s">
        <v>26</v>
      </c>
      <c r="H64" s="37" t="s">
        <v>26</v>
      </c>
      <c r="I64" s="35" t="s">
        <v>26</v>
      </c>
      <c r="J64" s="35" t="s">
        <v>26</v>
      </c>
      <c r="K64" s="37" t="s">
        <v>26</v>
      </c>
      <c r="L64" s="37" t="s">
        <v>26</v>
      </c>
      <c r="M64" s="413">
        <v>0</v>
      </c>
      <c r="N64" s="413">
        <v>0</v>
      </c>
      <c r="O64" s="413">
        <v>0</v>
      </c>
      <c r="P64" s="413">
        <v>0</v>
      </c>
      <c r="Q64" s="413">
        <v>0</v>
      </c>
      <c r="R64" s="413">
        <v>0</v>
      </c>
      <c r="S64" s="413">
        <v>0</v>
      </c>
      <c r="T64" s="471" t="s">
        <v>26</v>
      </c>
      <c r="U64" s="471" t="s">
        <v>26</v>
      </c>
      <c r="V64" s="471" t="s">
        <v>26</v>
      </c>
      <c r="W64" s="471" t="s">
        <v>26</v>
      </c>
      <c r="X64" s="68"/>
    </row>
    <row r="65" spans="1:24" ht="18" customHeight="1" thickBot="1" x14ac:dyDescent="0.25">
      <c r="A65" s="21" t="s">
        <v>28</v>
      </c>
      <c r="B65" s="14" t="s">
        <v>12</v>
      </c>
      <c r="C65" s="316">
        <v>0</v>
      </c>
      <c r="D65" s="316">
        <v>0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6">
        <v>0</v>
      </c>
      <c r="L65" s="316">
        <v>0</v>
      </c>
      <c r="M65" s="316">
        <v>0</v>
      </c>
      <c r="N65" s="316">
        <v>0</v>
      </c>
      <c r="O65" s="316">
        <v>0</v>
      </c>
      <c r="P65" s="316">
        <v>0</v>
      </c>
      <c r="Q65" s="316">
        <v>0</v>
      </c>
      <c r="R65" s="316">
        <v>0</v>
      </c>
      <c r="S65" s="316">
        <v>0</v>
      </c>
      <c r="T65" s="316">
        <v>0</v>
      </c>
      <c r="U65" s="316">
        <v>0</v>
      </c>
      <c r="V65" s="316">
        <v>0</v>
      </c>
      <c r="W65" s="316">
        <v>0</v>
      </c>
      <c r="X65" s="68"/>
    </row>
    <row r="66" spans="1:24" ht="18" customHeight="1" thickBot="1" x14ac:dyDescent="0.25">
      <c r="A66" s="21" t="s">
        <v>27</v>
      </c>
      <c r="B66" s="14" t="s">
        <v>12</v>
      </c>
      <c r="C66" s="9" t="s">
        <v>46</v>
      </c>
      <c r="D66" s="316">
        <v>0</v>
      </c>
      <c r="E66" s="316">
        <v>0</v>
      </c>
      <c r="F66" s="316">
        <v>0</v>
      </c>
      <c r="G66" s="316">
        <v>0</v>
      </c>
      <c r="H66" s="316">
        <v>0</v>
      </c>
      <c r="I66" s="316">
        <v>0</v>
      </c>
      <c r="J66" s="316">
        <v>0</v>
      </c>
      <c r="K66" s="316">
        <v>0</v>
      </c>
      <c r="L66" s="316">
        <v>0</v>
      </c>
      <c r="M66" s="316">
        <v>0</v>
      </c>
      <c r="N66" s="316">
        <v>0</v>
      </c>
      <c r="O66" s="316">
        <v>0</v>
      </c>
      <c r="P66" s="316">
        <v>0</v>
      </c>
      <c r="Q66" s="316">
        <v>0</v>
      </c>
      <c r="R66" s="316">
        <v>0</v>
      </c>
      <c r="S66" s="316">
        <v>0</v>
      </c>
      <c r="T66" s="316">
        <v>0</v>
      </c>
      <c r="U66" s="316">
        <v>0</v>
      </c>
      <c r="V66" s="316">
        <v>0</v>
      </c>
      <c r="W66" s="316">
        <v>0</v>
      </c>
      <c r="X66" s="68"/>
    </row>
    <row r="67" spans="1:24" ht="18" customHeight="1" thickBot="1" x14ac:dyDescent="0.25">
      <c r="A67" s="21" t="s">
        <v>29</v>
      </c>
      <c r="B67" s="14" t="s">
        <v>12</v>
      </c>
      <c r="C67" s="9" t="s">
        <v>46</v>
      </c>
      <c r="D67" s="9" t="s">
        <v>46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6">
        <v>0</v>
      </c>
      <c r="L67" s="316">
        <v>0</v>
      </c>
      <c r="M67" s="316">
        <v>0</v>
      </c>
      <c r="N67" s="316">
        <v>0</v>
      </c>
      <c r="O67" s="316">
        <v>0</v>
      </c>
      <c r="P67" s="316">
        <v>0</v>
      </c>
      <c r="Q67" s="316">
        <v>0</v>
      </c>
      <c r="R67" s="316">
        <v>0</v>
      </c>
      <c r="S67" s="316">
        <v>0</v>
      </c>
      <c r="T67" s="316">
        <v>0</v>
      </c>
      <c r="U67" s="316">
        <v>0</v>
      </c>
      <c r="V67" s="316">
        <v>0</v>
      </c>
      <c r="W67" s="316">
        <v>0</v>
      </c>
      <c r="X67" s="68"/>
    </row>
    <row r="68" spans="1:24" ht="18" customHeight="1" thickBot="1" x14ac:dyDescent="0.25">
      <c r="A68" s="21" t="s">
        <v>31</v>
      </c>
      <c r="B68" s="14" t="s">
        <v>12</v>
      </c>
      <c r="C68" s="9" t="s">
        <v>46</v>
      </c>
      <c r="D68" s="9" t="s">
        <v>46</v>
      </c>
      <c r="E68" s="9" t="s">
        <v>46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6">
        <v>0</v>
      </c>
      <c r="L68" s="316">
        <v>0</v>
      </c>
      <c r="M68" s="316">
        <v>0</v>
      </c>
      <c r="N68" s="316">
        <v>0</v>
      </c>
      <c r="O68" s="316">
        <v>0</v>
      </c>
      <c r="P68" s="316">
        <v>0</v>
      </c>
      <c r="Q68" s="316">
        <v>0</v>
      </c>
      <c r="R68" s="316">
        <v>0</v>
      </c>
      <c r="S68" s="316">
        <v>0</v>
      </c>
      <c r="T68" s="316">
        <v>0</v>
      </c>
      <c r="U68" s="316">
        <v>0</v>
      </c>
      <c r="V68" s="316">
        <v>0</v>
      </c>
      <c r="W68" s="316">
        <v>0</v>
      </c>
      <c r="X68" s="68"/>
    </row>
    <row r="69" spans="1:24" ht="18" customHeight="1" thickBot="1" x14ac:dyDescent="0.25">
      <c r="A69" s="21" t="s">
        <v>30</v>
      </c>
      <c r="B69" s="14" t="s">
        <v>12</v>
      </c>
      <c r="C69" s="9" t="s">
        <v>46</v>
      </c>
      <c r="D69" s="9" t="s">
        <v>46</v>
      </c>
      <c r="E69" s="9" t="s">
        <v>46</v>
      </c>
      <c r="F69" s="9" t="s">
        <v>46</v>
      </c>
      <c r="G69" s="316">
        <v>0</v>
      </c>
      <c r="H69" s="316">
        <v>0</v>
      </c>
      <c r="I69" s="316">
        <v>0</v>
      </c>
      <c r="J69" s="316">
        <v>0</v>
      </c>
      <c r="K69" s="316">
        <v>0</v>
      </c>
      <c r="L69" s="316">
        <v>0</v>
      </c>
      <c r="M69" s="316">
        <v>0</v>
      </c>
      <c r="N69" s="316">
        <v>0</v>
      </c>
      <c r="O69" s="316">
        <v>0</v>
      </c>
      <c r="P69" s="316">
        <v>0</v>
      </c>
      <c r="Q69" s="316">
        <v>0</v>
      </c>
      <c r="R69" s="316">
        <v>0</v>
      </c>
      <c r="S69" s="316">
        <v>0</v>
      </c>
      <c r="T69" s="316">
        <v>0</v>
      </c>
      <c r="U69" s="316">
        <v>0</v>
      </c>
      <c r="V69" s="316">
        <v>0</v>
      </c>
      <c r="W69" s="316">
        <v>0</v>
      </c>
      <c r="X69" s="68"/>
    </row>
    <row r="70" spans="1:24" ht="18" customHeight="1" thickBot="1" x14ac:dyDescent="0.25">
      <c r="A70" s="21" t="s">
        <v>32</v>
      </c>
      <c r="B70" s="14" t="s">
        <v>12</v>
      </c>
      <c r="C70" s="9" t="s">
        <v>46</v>
      </c>
      <c r="D70" s="9" t="s">
        <v>46</v>
      </c>
      <c r="E70" s="9" t="s">
        <v>46</v>
      </c>
      <c r="F70" s="9" t="s">
        <v>46</v>
      </c>
      <c r="G70" s="9" t="s">
        <v>46</v>
      </c>
      <c r="H70" s="316">
        <v>0</v>
      </c>
      <c r="I70" s="316">
        <v>0</v>
      </c>
      <c r="J70" s="316">
        <v>0</v>
      </c>
      <c r="K70" s="316">
        <v>0</v>
      </c>
      <c r="L70" s="316">
        <v>0</v>
      </c>
      <c r="M70" s="316">
        <v>0</v>
      </c>
      <c r="N70" s="316">
        <v>0</v>
      </c>
      <c r="O70" s="316">
        <v>0</v>
      </c>
      <c r="P70" s="316">
        <v>0</v>
      </c>
      <c r="Q70" s="316">
        <v>0</v>
      </c>
      <c r="R70" s="316">
        <v>0</v>
      </c>
      <c r="S70" s="316">
        <v>0</v>
      </c>
      <c r="T70" s="316">
        <v>0</v>
      </c>
      <c r="U70" s="316">
        <v>0</v>
      </c>
      <c r="V70" s="316">
        <v>0</v>
      </c>
      <c r="W70" s="316">
        <v>0</v>
      </c>
      <c r="X70" s="68"/>
    </row>
    <row r="71" spans="1:24" ht="18" customHeight="1" thickBot="1" x14ac:dyDescent="0.25">
      <c r="A71" s="21" t="s">
        <v>33</v>
      </c>
      <c r="B71" s="14" t="s">
        <v>12</v>
      </c>
      <c r="C71" s="9" t="s">
        <v>46</v>
      </c>
      <c r="D71" s="9" t="s">
        <v>46</v>
      </c>
      <c r="E71" s="9" t="s">
        <v>46</v>
      </c>
      <c r="F71" s="9" t="s">
        <v>46</v>
      </c>
      <c r="G71" s="9" t="s">
        <v>46</v>
      </c>
      <c r="H71" s="9" t="s">
        <v>46</v>
      </c>
      <c r="I71" s="316">
        <v>0</v>
      </c>
      <c r="J71" s="316">
        <v>0</v>
      </c>
      <c r="K71" s="316">
        <v>0</v>
      </c>
      <c r="L71" s="316">
        <v>0</v>
      </c>
      <c r="M71" s="316">
        <v>0</v>
      </c>
      <c r="N71" s="316">
        <v>0</v>
      </c>
      <c r="O71" s="316">
        <v>0</v>
      </c>
      <c r="P71" s="316">
        <v>0</v>
      </c>
      <c r="Q71" s="316">
        <v>0</v>
      </c>
      <c r="R71" s="316">
        <v>0</v>
      </c>
      <c r="S71" s="316">
        <v>0</v>
      </c>
      <c r="T71" s="316">
        <v>0</v>
      </c>
      <c r="U71" s="316">
        <v>0</v>
      </c>
      <c r="V71" s="316">
        <v>0</v>
      </c>
      <c r="W71" s="316">
        <v>0</v>
      </c>
      <c r="X71" s="68"/>
    </row>
    <row r="72" spans="1:24" ht="18" customHeight="1" thickBot="1" x14ac:dyDescent="0.25">
      <c r="A72" s="21" t="s">
        <v>34</v>
      </c>
      <c r="B72" s="14" t="s">
        <v>12</v>
      </c>
      <c r="C72" s="9" t="s">
        <v>46</v>
      </c>
      <c r="D72" s="9" t="s">
        <v>46</v>
      </c>
      <c r="E72" s="9" t="s">
        <v>46</v>
      </c>
      <c r="F72" s="9" t="s">
        <v>46</v>
      </c>
      <c r="G72" s="9" t="s">
        <v>46</v>
      </c>
      <c r="H72" s="9" t="s">
        <v>46</v>
      </c>
      <c r="I72" s="9" t="s">
        <v>46</v>
      </c>
      <c r="J72" s="316">
        <v>0</v>
      </c>
      <c r="K72" s="316">
        <v>0</v>
      </c>
      <c r="L72" s="316">
        <v>0</v>
      </c>
      <c r="M72" s="316">
        <v>0</v>
      </c>
      <c r="N72" s="316">
        <v>0</v>
      </c>
      <c r="O72" s="316">
        <v>0</v>
      </c>
      <c r="P72" s="316">
        <v>0</v>
      </c>
      <c r="Q72" s="316">
        <v>0</v>
      </c>
      <c r="R72" s="316">
        <v>0</v>
      </c>
      <c r="S72" s="316">
        <v>0</v>
      </c>
      <c r="T72" s="316">
        <v>0</v>
      </c>
      <c r="U72" s="316">
        <v>0</v>
      </c>
      <c r="V72" s="316">
        <v>0</v>
      </c>
      <c r="W72" s="316">
        <v>0</v>
      </c>
      <c r="X72" s="68"/>
    </row>
    <row r="73" spans="1:24" ht="18" customHeight="1" thickBot="1" x14ac:dyDescent="0.25">
      <c r="A73" s="21" t="s">
        <v>35</v>
      </c>
      <c r="B73" s="14" t="s">
        <v>12</v>
      </c>
      <c r="C73" s="9" t="s">
        <v>46</v>
      </c>
      <c r="D73" s="9" t="s">
        <v>46</v>
      </c>
      <c r="E73" s="9" t="s">
        <v>46</v>
      </c>
      <c r="F73" s="9" t="s">
        <v>46</v>
      </c>
      <c r="G73" s="9" t="s">
        <v>46</v>
      </c>
      <c r="H73" s="9" t="s">
        <v>46</v>
      </c>
      <c r="I73" s="9" t="s">
        <v>46</v>
      </c>
      <c r="J73" s="9" t="s">
        <v>46</v>
      </c>
      <c r="K73" s="316">
        <v>0</v>
      </c>
      <c r="L73" s="316">
        <v>0</v>
      </c>
      <c r="M73" s="316">
        <v>0</v>
      </c>
      <c r="N73" s="316">
        <v>0</v>
      </c>
      <c r="O73" s="316">
        <v>0</v>
      </c>
      <c r="P73" s="316">
        <v>0</v>
      </c>
      <c r="Q73" s="316">
        <v>0</v>
      </c>
      <c r="R73" s="316">
        <v>0</v>
      </c>
      <c r="S73" s="316">
        <v>0</v>
      </c>
      <c r="T73" s="316">
        <v>0</v>
      </c>
      <c r="U73" s="316">
        <v>0</v>
      </c>
      <c r="V73" s="316">
        <v>0</v>
      </c>
      <c r="W73" s="316">
        <v>0</v>
      </c>
      <c r="X73" s="68"/>
    </row>
    <row r="74" spans="1:24" ht="18" customHeight="1" thickBot="1" x14ac:dyDescent="0.25">
      <c r="A74" s="21" t="s">
        <v>36</v>
      </c>
      <c r="B74" s="14" t="s">
        <v>12</v>
      </c>
      <c r="C74" s="9" t="s">
        <v>46</v>
      </c>
      <c r="D74" s="9" t="s">
        <v>46</v>
      </c>
      <c r="E74" s="9" t="s">
        <v>46</v>
      </c>
      <c r="F74" s="9" t="s">
        <v>46</v>
      </c>
      <c r="G74" s="9" t="s">
        <v>46</v>
      </c>
      <c r="H74" s="9" t="s">
        <v>46</v>
      </c>
      <c r="I74" s="9" t="s">
        <v>46</v>
      </c>
      <c r="J74" s="9" t="s">
        <v>46</v>
      </c>
      <c r="K74" s="9" t="s">
        <v>46</v>
      </c>
      <c r="L74" s="316">
        <v>0</v>
      </c>
      <c r="M74" s="316">
        <v>0</v>
      </c>
      <c r="N74" s="316">
        <v>0</v>
      </c>
      <c r="O74" s="316">
        <v>0</v>
      </c>
      <c r="P74" s="316">
        <v>0</v>
      </c>
      <c r="Q74" s="316">
        <v>0</v>
      </c>
      <c r="R74" s="316">
        <v>0</v>
      </c>
      <c r="S74" s="316">
        <v>0</v>
      </c>
      <c r="T74" s="316">
        <v>0</v>
      </c>
      <c r="U74" s="316">
        <v>0</v>
      </c>
      <c r="V74" s="316">
        <v>0</v>
      </c>
      <c r="W74" s="316">
        <v>0</v>
      </c>
      <c r="X74" s="68"/>
    </row>
    <row r="75" spans="1:24" ht="18" customHeight="1" thickBot="1" x14ac:dyDescent="0.25">
      <c r="A75" s="21" t="s">
        <v>37</v>
      </c>
      <c r="B75" s="14" t="s">
        <v>12</v>
      </c>
      <c r="C75" s="9" t="s">
        <v>46</v>
      </c>
      <c r="D75" s="9" t="s">
        <v>46</v>
      </c>
      <c r="E75" s="9" t="s">
        <v>46</v>
      </c>
      <c r="F75" s="9" t="s">
        <v>46</v>
      </c>
      <c r="G75" s="9" t="s">
        <v>46</v>
      </c>
      <c r="H75" s="9" t="s">
        <v>46</v>
      </c>
      <c r="I75" s="9" t="s">
        <v>46</v>
      </c>
      <c r="J75" s="9" t="s">
        <v>46</v>
      </c>
      <c r="K75" s="9" t="s">
        <v>46</v>
      </c>
      <c r="L75" s="9" t="s">
        <v>46</v>
      </c>
      <c r="M75" s="316">
        <v>0</v>
      </c>
      <c r="N75" s="316">
        <v>0</v>
      </c>
      <c r="O75" s="316">
        <v>0</v>
      </c>
      <c r="P75" s="316">
        <v>0</v>
      </c>
      <c r="Q75" s="316">
        <v>0</v>
      </c>
      <c r="R75" s="316">
        <v>0</v>
      </c>
      <c r="S75" s="316">
        <v>0</v>
      </c>
      <c r="T75" s="316">
        <v>0</v>
      </c>
      <c r="U75" s="316">
        <v>0</v>
      </c>
      <c r="V75" s="316">
        <v>0</v>
      </c>
      <c r="W75" s="316">
        <v>0</v>
      </c>
      <c r="X75" s="68"/>
    </row>
    <row r="76" spans="1:24" ht="18" customHeight="1" thickBot="1" x14ac:dyDescent="0.25">
      <c r="A76" s="21" t="s">
        <v>38</v>
      </c>
      <c r="B76" s="14" t="s">
        <v>12</v>
      </c>
      <c r="C76" s="9" t="s">
        <v>46</v>
      </c>
      <c r="D76" s="9" t="s">
        <v>46</v>
      </c>
      <c r="E76" s="9" t="s">
        <v>46</v>
      </c>
      <c r="F76" s="9" t="s">
        <v>46</v>
      </c>
      <c r="G76" s="9" t="s">
        <v>46</v>
      </c>
      <c r="H76" s="9" t="s">
        <v>46</v>
      </c>
      <c r="I76" s="9" t="s">
        <v>46</v>
      </c>
      <c r="J76" s="9" t="s">
        <v>46</v>
      </c>
      <c r="K76" s="9" t="s">
        <v>46</v>
      </c>
      <c r="L76" s="9" t="s">
        <v>46</v>
      </c>
      <c r="M76" s="9" t="s">
        <v>46</v>
      </c>
      <c r="N76" s="316">
        <v>0</v>
      </c>
      <c r="O76" s="316">
        <v>0</v>
      </c>
      <c r="P76" s="316">
        <v>0</v>
      </c>
      <c r="Q76" s="316">
        <v>0</v>
      </c>
      <c r="R76" s="316">
        <v>0</v>
      </c>
      <c r="S76" s="316">
        <v>0</v>
      </c>
      <c r="T76" s="316">
        <v>0</v>
      </c>
      <c r="U76" s="316">
        <v>0</v>
      </c>
      <c r="V76" s="316">
        <v>0</v>
      </c>
      <c r="W76" s="316">
        <v>0</v>
      </c>
      <c r="X76" s="68"/>
    </row>
    <row r="77" spans="1:24" ht="18" customHeight="1" thickBot="1" x14ac:dyDescent="0.25">
      <c r="A77" s="21" t="s">
        <v>66</v>
      </c>
      <c r="B77" s="14" t="s">
        <v>12</v>
      </c>
      <c r="C77" s="9" t="s">
        <v>46</v>
      </c>
      <c r="D77" s="9" t="s">
        <v>46</v>
      </c>
      <c r="E77" s="9" t="s">
        <v>46</v>
      </c>
      <c r="F77" s="9" t="s">
        <v>46</v>
      </c>
      <c r="G77" s="9" t="s">
        <v>46</v>
      </c>
      <c r="H77" s="9" t="s">
        <v>46</v>
      </c>
      <c r="I77" s="9" t="s">
        <v>46</v>
      </c>
      <c r="J77" s="9" t="s">
        <v>46</v>
      </c>
      <c r="K77" s="9" t="s">
        <v>46</v>
      </c>
      <c r="L77" s="9" t="s">
        <v>46</v>
      </c>
      <c r="M77" s="9" t="s">
        <v>46</v>
      </c>
      <c r="N77" s="9" t="s">
        <v>46</v>
      </c>
      <c r="O77" s="316">
        <v>0</v>
      </c>
      <c r="P77" s="316">
        <v>0</v>
      </c>
      <c r="Q77" s="316">
        <v>0</v>
      </c>
      <c r="R77" s="316">
        <v>0</v>
      </c>
      <c r="S77" s="316">
        <v>0</v>
      </c>
      <c r="T77" s="316">
        <v>0</v>
      </c>
      <c r="U77" s="316">
        <v>0</v>
      </c>
      <c r="V77" s="316">
        <v>0</v>
      </c>
      <c r="W77" s="316">
        <v>0</v>
      </c>
      <c r="X77" s="68"/>
    </row>
    <row r="78" spans="1:24" ht="18" customHeight="1" thickBot="1" x14ac:dyDescent="0.25">
      <c r="A78" s="21" t="s">
        <v>67</v>
      </c>
      <c r="B78" s="14" t="s">
        <v>12</v>
      </c>
      <c r="C78" s="9" t="s">
        <v>46</v>
      </c>
      <c r="D78" s="9" t="s">
        <v>46</v>
      </c>
      <c r="E78" s="9" t="s">
        <v>46</v>
      </c>
      <c r="F78" s="9" t="s">
        <v>46</v>
      </c>
      <c r="G78" s="9" t="s">
        <v>46</v>
      </c>
      <c r="H78" s="9" t="s">
        <v>46</v>
      </c>
      <c r="I78" s="9" t="s">
        <v>46</v>
      </c>
      <c r="J78" s="9" t="s">
        <v>46</v>
      </c>
      <c r="K78" s="9" t="s">
        <v>46</v>
      </c>
      <c r="L78" s="9" t="s">
        <v>46</v>
      </c>
      <c r="M78" s="9" t="s">
        <v>46</v>
      </c>
      <c r="N78" s="9" t="s">
        <v>46</v>
      </c>
      <c r="O78" s="9" t="s">
        <v>46</v>
      </c>
      <c r="P78" s="316">
        <v>0</v>
      </c>
      <c r="Q78" s="316">
        <v>0</v>
      </c>
      <c r="R78" s="316">
        <v>0</v>
      </c>
      <c r="S78" s="316">
        <v>0</v>
      </c>
      <c r="T78" s="316">
        <v>0</v>
      </c>
      <c r="U78" s="316">
        <v>0</v>
      </c>
      <c r="V78" s="316">
        <v>0</v>
      </c>
      <c r="W78" s="316">
        <v>0</v>
      </c>
      <c r="X78" s="68"/>
    </row>
    <row r="79" spans="1:24" ht="18" customHeight="1" thickBot="1" x14ac:dyDescent="0.25">
      <c r="A79" s="21" t="s">
        <v>68</v>
      </c>
      <c r="B79" s="14" t="s">
        <v>12</v>
      </c>
      <c r="C79" s="9" t="s">
        <v>46</v>
      </c>
      <c r="D79" s="9" t="s">
        <v>46</v>
      </c>
      <c r="E79" s="9" t="s">
        <v>46</v>
      </c>
      <c r="F79" s="9" t="s">
        <v>46</v>
      </c>
      <c r="G79" s="9" t="s">
        <v>46</v>
      </c>
      <c r="H79" s="9" t="s">
        <v>46</v>
      </c>
      <c r="I79" s="9" t="s">
        <v>46</v>
      </c>
      <c r="J79" s="9" t="s">
        <v>46</v>
      </c>
      <c r="K79" s="9" t="s">
        <v>46</v>
      </c>
      <c r="L79" s="9" t="s">
        <v>46</v>
      </c>
      <c r="M79" s="9" t="s">
        <v>46</v>
      </c>
      <c r="N79" s="9" t="s">
        <v>46</v>
      </c>
      <c r="O79" s="9" t="s">
        <v>46</v>
      </c>
      <c r="P79" s="9" t="s">
        <v>46</v>
      </c>
      <c r="Q79" s="316">
        <v>0</v>
      </c>
      <c r="R79" s="316">
        <v>0</v>
      </c>
      <c r="S79" s="316">
        <v>0</v>
      </c>
      <c r="T79" s="316">
        <v>0</v>
      </c>
      <c r="U79" s="316">
        <v>0</v>
      </c>
      <c r="V79" s="316">
        <v>0</v>
      </c>
      <c r="W79" s="316">
        <v>0</v>
      </c>
      <c r="X79" s="68"/>
    </row>
    <row r="80" spans="1:24" ht="18" customHeight="1" thickBot="1" x14ac:dyDescent="0.25">
      <c r="A80" s="21" t="s">
        <v>69</v>
      </c>
      <c r="B80" s="14" t="s">
        <v>12</v>
      </c>
      <c r="C80" s="9" t="s">
        <v>46</v>
      </c>
      <c r="D80" s="9" t="s">
        <v>46</v>
      </c>
      <c r="E80" s="9" t="s">
        <v>46</v>
      </c>
      <c r="F80" s="9" t="s">
        <v>46</v>
      </c>
      <c r="G80" s="9" t="s">
        <v>46</v>
      </c>
      <c r="H80" s="9" t="s">
        <v>46</v>
      </c>
      <c r="I80" s="9" t="s">
        <v>46</v>
      </c>
      <c r="J80" s="9" t="s">
        <v>46</v>
      </c>
      <c r="K80" s="9" t="s">
        <v>46</v>
      </c>
      <c r="L80" s="9" t="s">
        <v>46</v>
      </c>
      <c r="M80" s="9" t="s">
        <v>46</v>
      </c>
      <c r="N80" s="9" t="s">
        <v>46</v>
      </c>
      <c r="O80" s="9" t="s">
        <v>46</v>
      </c>
      <c r="P80" s="9" t="s">
        <v>46</v>
      </c>
      <c r="Q80" s="9" t="s">
        <v>46</v>
      </c>
      <c r="R80" s="316">
        <v>0</v>
      </c>
      <c r="S80" s="316">
        <v>0</v>
      </c>
      <c r="T80" s="316">
        <v>0</v>
      </c>
      <c r="U80" s="316">
        <v>0</v>
      </c>
      <c r="V80" s="316">
        <v>0</v>
      </c>
      <c r="W80" s="316">
        <v>0</v>
      </c>
      <c r="X80" s="68"/>
    </row>
    <row r="81" spans="1:24" ht="18" customHeight="1" thickBot="1" x14ac:dyDescent="0.25">
      <c r="A81" s="21" t="s">
        <v>70</v>
      </c>
      <c r="B81" s="14" t="s">
        <v>12</v>
      </c>
      <c r="C81" s="9" t="s">
        <v>46</v>
      </c>
      <c r="D81" s="9" t="s">
        <v>46</v>
      </c>
      <c r="E81" s="9" t="s">
        <v>46</v>
      </c>
      <c r="F81" s="9" t="s">
        <v>46</v>
      </c>
      <c r="G81" s="9" t="s">
        <v>46</v>
      </c>
      <c r="H81" s="9" t="s">
        <v>46</v>
      </c>
      <c r="I81" s="9" t="s">
        <v>46</v>
      </c>
      <c r="J81" s="9" t="s">
        <v>46</v>
      </c>
      <c r="K81" s="9" t="s">
        <v>46</v>
      </c>
      <c r="L81" s="9" t="s">
        <v>46</v>
      </c>
      <c r="M81" s="9" t="s">
        <v>46</v>
      </c>
      <c r="N81" s="9" t="s">
        <v>46</v>
      </c>
      <c r="O81" s="9" t="s">
        <v>46</v>
      </c>
      <c r="P81" s="9" t="s">
        <v>46</v>
      </c>
      <c r="Q81" s="9" t="s">
        <v>46</v>
      </c>
      <c r="R81" s="9" t="s">
        <v>46</v>
      </c>
      <c r="S81" s="316">
        <v>0</v>
      </c>
      <c r="T81" s="316">
        <v>0</v>
      </c>
      <c r="U81" s="316">
        <v>0</v>
      </c>
      <c r="V81" s="316">
        <v>0</v>
      </c>
      <c r="W81" s="316">
        <v>0</v>
      </c>
      <c r="X81" s="68"/>
    </row>
    <row r="82" spans="1:24" ht="18" customHeight="1" thickBot="1" x14ac:dyDescent="0.25">
      <c r="A82" s="21" t="s">
        <v>71</v>
      </c>
      <c r="B82" s="14" t="s">
        <v>12</v>
      </c>
      <c r="C82" s="9" t="s">
        <v>46</v>
      </c>
      <c r="D82" s="9" t="s">
        <v>46</v>
      </c>
      <c r="E82" s="9" t="s">
        <v>46</v>
      </c>
      <c r="F82" s="9" t="s">
        <v>46</v>
      </c>
      <c r="G82" s="9" t="s">
        <v>46</v>
      </c>
      <c r="H82" s="9" t="s">
        <v>46</v>
      </c>
      <c r="I82" s="9" t="s">
        <v>46</v>
      </c>
      <c r="J82" s="9" t="s">
        <v>46</v>
      </c>
      <c r="K82" s="9" t="s">
        <v>46</v>
      </c>
      <c r="L82" s="9" t="s">
        <v>46</v>
      </c>
      <c r="M82" s="9" t="s">
        <v>46</v>
      </c>
      <c r="N82" s="9" t="s">
        <v>46</v>
      </c>
      <c r="O82" s="9" t="s">
        <v>46</v>
      </c>
      <c r="P82" s="9" t="s">
        <v>46</v>
      </c>
      <c r="Q82" s="9" t="s">
        <v>46</v>
      </c>
      <c r="R82" s="9" t="s">
        <v>46</v>
      </c>
      <c r="S82" s="9" t="s">
        <v>46</v>
      </c>
      <c r="T82" s="316">
        <v>0</v>
      </c>
      <c r="U82" s="316">
        <v>0</v>
      </c>
      <c r="V82" s="316">
        <v>0</v>
      </c>
      <c r="W82" s="316">
        <v>0</v>
      </c>
      <c r="X82" s="68"/>
    </row>
    <row r="83" spans="1:24" ht="18" customHeight="1" thickBot="1" x14ac:dyDescent="0.25">
      <c r="A83" s="21" t="s">
        <v>72</v>
      </c>
      <c r="B83" s="14" t="s">
        <v>12</v>
      </c>
      <c r="C83" s="9" t="s">
        <v>46</v>
      </c>
      <c r="D83" s="9" t="s">
        <v>46</v>
      </c>
      <c r="E83" s="9" t="s">
        <v>46</v>
      </c>
      <c r="F83" s="9" t="s">
        <v>46</v>
      </c>
      <c r="G83" s="9" t="s">
        <v>46</v>
      </c>
      <c r="H83" s="9" t="s">
        <v>46</v>
      </c>
      <c r="I83" s="9" t="s">
        <v>46</v>
      </c>
      <c r="J83" s="9" t="s">
        <v>46</v>
      </c>
      <c r="K83" s="9" t="s">
        <v>46</v>
      </c>
      <c r="L83" s="9" t="s">
        <v>46</v>
      </c>
      <c r="M83" s="9" t="s">
        <v>46</v>
      </c>
      <c r="N83" s="9" t="s">
        <v>46</v>
      </c>
      <c r="O83" s="9" t="s">
        <v>46</v>
      </c>
      <c r="P83" s="9" t="s">
        <v>46</v>
      </c>
      <c r="Q83" s="9" t="s">
        <v>46</v>
      </c>
      <c r="R83" s="9" t="s">
        <v>46</v>
      </c>
      <c r="S83" s="9" t="s">
        <v>46</v>
      </c>
      <c r="T83" s="9" t="s">
        <v>46</v>
      </c>
      <c r="U83" s="316">
        <v>0</v>
      </c>
      <c r="V83" s="316">
        <v>0</v>
      </c>
      <c r="W83" s="316">
        <v>0</v>
      </c>
      <c r="X83" s="68"/>
    </row>
    <row r="84" spans="1:24" ht="18" customHeight="1" thickBot="1" x14ac:dyDescent="0.25">
      <c r="A84" s="467" t="s">
        <v>522</v>
      </c>
      <c r="B84" s="14" t="s">
        <v>12</v>
      </c>
      <c r="C84" s="413">
        <v>0</v>
      </c>
      <c r="D84" s="413">
        <v>0</v>
      </c>
      <c r="E84" s="413">
        <v>0</v>
      </c>
      <c r="F84" s="413">
        <v>0</v>
      </c>
      <c r="G84" s="413">
        <v>0</v>
      </c>
      <c r="H84" s="471" t="s">
        <v>26</v>
      </c>
      <c r="I84" s="471" t="s">
        <v>26</v>
      </c>
      <c r="J84" s="471" t="s">
        <v>26</v>
      </c>
      <c r="K84" s="471" t="s">
        <v>26</v>
      </c>
      <c r="L84" s="471" t="s">
        <v>26</v>
      </c>
      <c r="M84" s="471" t="s">
        <v>26</v>
      </c>
      <c r="N84" s="471" t="s">
        <v>26</v>
      </c>
      <c r="O84" s="471" t="s">
        <v>26</v>
      </c>
      <c r="P84" s="471" t="s">
        <v>26</v>
      </c>
      <c r="Q84" s="471" t="s">
        <v>26</v>
      </c>
      <c r="R84" s="471" t="s">
        <v>26</v>
      </c>
      <c r="S84" s="471" t="s">
        <v>26</v>
      </c>
      <c r="T84" s="471" t="s">
        <v>26</v>
      </c>
      <c r="U84" s="471" t="s">
        <v>26</v>
      </c>
      <c r="V84" s="471" t="s">
        <v>26</v>
      </c>
      <c r="W84" s="471" t="s">
        <v>26</v>
      </c>
      <c r="X84" s="68"/>
    </row>
    <row r="85" spans="1:24" ht="18" customHeight="1" thickBot="1" x14ac:dyDescent="0.25">
      <c r="A85" s="467" t="s">
        <v>523</v>
      </c>
      <c r="B85" s="14" t="s">
        <v>12</v>
      </c>
      <c r="C85" s="35" t="s">
        <v>26</v>
      </c>
      <c r="D85" s="413">
        <v>0</v>
      </c>
      <c r="E85" s="413">
        <v>0</v>
      </c>
      <c r="F85" s="413">
        <v>0</v>
      </c>
      <c r="G85" s="413">
        <v>0</v>
      </c>
      <c r="H85" s="413">
        <v>0</v>
      </c>
      <c r="I85" s="471" t="s">
        <v>26</v>
      </c>
      <c r="J85" s="471" t="s">
        <v>26</v>
      </c>
      <c r="K85" s="471" t="s">
        <v>26</v>
      </c>
      <c r="L85" s="471" t="s">
        <v>26</v>
      </c>
      <c r="M85" s="471" t="s">
        <v>26</v>
      </c>
      <c r="N85" s="471" t="s">
        <v>26</v>
      </c>
      <c r="O85" s="471" t="s">
        <v>26</v>
      </c>
      <c r="P85" s="471" t="s">
        <v>26</v>
      </c>
      <c r="Q85" s="471" t="s">
        <v>26</v>
      </c>
      <c r="R85" s="471" t="s">
        <v>26</v>
      </c>
      <c r="S85" s="471" t="s">
        <v>26</v>
      </c>
      <c r="T85" s="471" t="s">
        <v>26</v>
      </c>
      <c r="U85" s="471" t="s">
        <v>26</v>
      </c>
      <c r="V85" s="471" t="s">
        <v>26</v>
      </c>
      <c r="W85" s="471" t="s">
        <v>26</v>
      </c>
      <c r="X85" s="68"/>
    </row>
    <row r="86" spans="1:24" ht="18" customHeight="1" thickBot="1" x14ac:dyDescent="0.25">
      <c r="A86" s="467" t="s">
        <v>524</v>
      </c>
      <c r="B86" s="14" t="s">
        <v>12</v>
      </c>
      <c r="C86" s="35" t="s">
        <v>26</v>
      </c>
      <c r="D86" s="35" t="s">
        <v>26</v>
      </c>
      <c r="E86" s="413">
        <v>0</v>
      </c>
      <c r="F86" s="413">
        <v>0</v>
      </c>
      <c r="G86" s="413">
        <v>0</v>
      </c>
      <c r="H86" s="413">
        <v>0</v>
      </c>
      <c r="I86" s="413">
        <v>0</v>
      </c>
      <c r="J86" s="471" t="s">
        <v>26</v>
      </c>
      <c r="K86" s="471" t="s">
        <v>26</v>
      </c>
      <c r="L86" s="471" t="s">
        <v>26</v>
      </c>
      <c r="M86" s="471" t="s">
        <v>26</v>
      </c>
      <c r="N86" s="471" t="s">
        <v>26</v>
      </c>
      <c r="O86" s="471" t="s">
        <v>26</v>
      </c>
      <c r="P86" s="471" t="s">
        <v>26</v>
      </c>
      <c r="Q86" s="471" t="s">
        <v>26</v>
      </c>
      <c r="R86" s="471" t="s">
        <v>26</v>
      </c>
      <c r="S86" s="471" t="s">
        <v>26</v>
      </c>
      <c r="T86" s="471" t="s">
        <v>26</v>
      </c>
      <c r="U86" s="471" t="s">
        <v>26</v>
      </c>
      <c r="V86" s="471" t="s">
        <v>26</v>
      </c>
      <c r="W86" s="471" t="s">
        <v>26</v>
      </c>
      <c r="X86" s="68"/>
    </row>
    <row r="87" spans="1:24" ht="18" customHeight="1" thickBot="1" x14ac:dyDescent="0.25">
      <c r="A87" s="467" t="s">
        <v>525</v>
      </c>
      <c r="B87" s="14" t="s">
        <v>12</v>
      </c>
      <c r="C87" s="35" t="s">
        <v>26</v>
      </c>
      <c r="D87" s="35" t="s">
        <v>26</v>
      </c>
      <c r="E87" s="35" t="s">
        <v>26</v>
      </c>
      <c r="F87" s="413">
        <v>0</v>
      </c>
      <c r="G87" s="413">
        <v>0</v>
      </c>
      <c r="H87" s="413">
        <v>0</v>
      </c>
      <c r="I87" s="413">
        <v>0</v>
      </c>
      <c r="J87" s="413">
        <v>0</v>
      </c>
      <c r="K87" s="471" t="s">
        <v>26</v>
      </c>
      <c r="L87" s="471" t="s">
        <v>26</v>
      </c>
      <c r="M87" s="471" t="s">
        <v>26</v>
      </c>
      <c r="N87" s="471" t="s">
        <v>26</v>
      </c>
      <c r="O87" s="471" t="s">
        <v>26</v>
      </c>
      <c r="P87" s="471" t="s">
        <v>26</v>
      </c>
      <c r="Q87" s="471" t="s">
        <v>26</v>
      </c>
      <c r="R87" s="471" t="s">
        <v>26</v>
      </c>
      <c r="S87" s="471" t="s">
        <v>26</v>
      </c>
      <c r="T87" s="471" t="s">
        <v>26</v>
      </c>
      <c r="U87" s="471" t="s">
        <v>26</v>
      </c>
      <c r="V87" s="471" t="s">
        <v>26</v>
      </c>
      <c r="W87" s="471" t="s">
        <v>26</v>
      </c>
      <c r="X87" s="68"/>
    </row>
    <row r="88" spans="1:24" ht="18" customHeight="1" thickBot="1" x14ac:dyDescent="0.25">
      <c r="A88" s="467" t="s">
        <v>526</v>
      </c>
      <c r="B88" s="14" t="s">
        <v>12</v>
      </c>
      <c r="C88" s="35" t="s">
        <v>26</v>
      </c>
      <c r="D88" s="35" t="s">
        <v>26</v>
      </c>
      <c r="E88" s="35" t="s">
        <v>26</v>
      </c>
      <c r="F88" s="35" t="s">
        <v>26</v>
      </c>
      <c r="G88" s="413">
        <v>0</v>
      </c>
      <c r="H88" s="413">
        <v>0</v>
      </c>
      <c r="I88" s="413">
        <v>0</v>
      </c>
      <c r="J88" s="413">
        <v>0</v>
      </c>
      <c r="K88" s="413">
        <v>0</v>
      </c>
      <c r="L88" s="471" t="s">
        <v>26</v>
      </c>
      <c r="M88" s="471" t="s">
        <v>26</v>
      </c>
      <c r="N88" s="471" t="s">
        <v>26</v>
      </c>
      <c r="O88" s="471" t="s">
        <v>26</v>
      </c>
      <c r="P88" s="471" t="s">
        <v>26</v>
      </c>
      <c r="Q88" s="471" t="s">
        <v>26</v>
      </c>
      <c r="R88" s="471" t="s">
        <v>26</v>
      </c>
      <c r="S88" s="471" t="s">
        <v>26</v>
      </c>
      <c r="T88" s="471" t="s">
        <v>26</v>
      </c>
      <c r="U88" s="471" t="s">
        <v>26</v>
      </c>
      <c r="V88" s="471" t="s">
        <v>26</v>
      </c>
      <c r="W88" s="471" t="s">
        <v>26</v>
      </c>
      <c r="X88" s="68"/>
    </row>
    <row r="89" spans="1:24" ht="18" customHeight="1" thickBot="1" x14ac:dyDescent="0.25">
      <c r="A89" s="467" t="s">
        <v>527</v>
      </c>
      <c r="B89" s="14" t="s">
        <v>12</v>
      </c>
      <c r="C89" s="35" t="s">
        <v>26</v>
      </c>
      <c r="D89" s="35" t="s">
        <v>26</v>
      </c>
      <c r="E89" s="35" t="s">
        <v>26</v>
      </c>
      <c r="F89" s="35" t="s">
        <v>26</v>
      </c>
      <c r="G89" s="35" t="s">
        <v>26</v>
      </c>
      <c r="H89" s="413">
        <v>0</v>
      </c>
      <c r="I89" s="413">
        <v>0</v>
      </c>
      <c r="J89" s="413">
        <v>0</v>
      </c>
      <c r="K89" s="413">
        <v>0</v>
      </c>
      <c r="L89" s="471" t="s">
        <v>26</v>
      </c>
      <c r="M89" s="471" t="s">
        <v>26</v>
      </c>
      <c r="N89" s="471" t="s">
        <v>26</v>
      </c>
      <c r="O89" s="471" t="s">
        <v>26</v>
      </c>
      <c r="P89" s="471" t="s">
        <v>26</v>
      </c>
      <c r="Q89" s="471" t="s">
        <v>26</v>
      </c>
      <c r="R89" s="471" t="s">
        <v>26</v>
      </c>
      <c r="S89" s="471" t="s">
        <v>26</v>
      </c>
      <c r="T89" s="471" t="s">
        <v>26</v>
      </c>
      <c r="U89" s="471" t="s">
        <v>26</v>
      </c>
      <c r="V89" s="471" t="s">
        <v>26</v>
      </c>
      <c r="W89" s="471" t="s">
        <v>26</v>
      </c>
      <c r="X89" s="68"/>
    </row>
    <row r="90" spans="1:24" ht="18" customHeight="1" thickBot="1" x14ac:dyDescent="0.25">
      <c r="A90" s="467" t="s">
        <v>528</v>
      </c>
      <c r="B90" s="14" t="s">
        <v>12</v>
      </c>
      <c r="C90" s="35" t="s">
        <v>26</v>
      </c>
      <c r="D90" s="35" t="s">
        <v>26</v>
      </c>
      <c r="E90" s="35" t="s">
        <v>26</v>
      </c>
      <c r="F90" s="35" t="s">
        <v>26</v>
      </c>
      <c r="G90" s="35" t="s">
        <v>26</v>
      </c>
      <c r="H90" s="37" t="s">
        <v>26</v>
      </c>
      <c r="I90" s="413">
        <v>0</v>
      </c>
      <c r="J90" s="413">
        <v>0</v>
      </c>
      <c r="K90" s="413">
        <v>0</v>
      </c>
      <c r="L90" s="413">
        <v>0</v>
      </c>
      <c r="M90" s="413">
        <v>0</v>
      </c>
      <c r="N90" s="471" t="s">
        <v>26</v>
      </c>
      <c r="O90" s="471" t="s">
        <v>26</v>
      </c>
      <c r="P90" s="471" t="s">
        <v>26</v>
      </c>
      <c r="Q90" s="471" t="s">
        <v>26</v>
      </c>
      <c r="R90" s="471" t="s">
        <v>26</v>
      </c>
      <c r="S90" s="471" t="s">
        <v>26</v>
      </c>
      <c r="T90" s="471" t="s">
        <v>26</v>
      </c>
      <c r="U90" s="471" t="s">
        <v>26</v>
      </c>
      <c r="V90" s="471" t="s">
        <v>26</v>
      </c>
      <c r="W90" s="471" t="s">
        <v>26</v>
      </c>
      <c r="X90" s="68"/>
    </row>
    <row r="91" spans="1:24" ht="18" customHeight="1" thickBot="1" x14ac:dyDescent="0.25">
      <c r="A91" s="467" t="s">
        <v>529</v>
      </c>
      <c r="B91" s="14" t="s">
        <v>12</v>
      </c>
      <c r="C91" s="35" t="s">
        <v>26</v>
      </c>
      <c r="D91" s="35" t="s">
        <v>26</v>
      </c>
      <c r="E91" s="35" t="s">
        <v>26</v>
      </c>
      <c r="F91" s="35" t="s">
        <v>26</v>
      </c>
      <c r="G91" s="35" t="s">
        <v>26</v>
      </c>
      <c r="H91" s="37" t="s">
        <v>26</v>
      </c>
      <c r="I91" s="35" t="s">
        <v>26</v>
      </c>
      <c r="J91" s="413">
        <v>0</v>
      </c>
      <c r="K91" s="413">
        <v>0</v>
      </c>
      <c r="L91" s="413">
        <v>0</v>
      </c>
      <c r="M91" s="413">
        <v>0</v>
      </c>
      <c r="N91" s="471" t="s">
        <v>26</v>
      </c>
      <c r="O91" s="471" t="s">
        <v>26</v>
      </c>
      <c r="P91" s="471" t="s">
        <v>26</v>
      </c>
      <c r="Q91" s="471" t="s">
        <v>26</v>
      </c>
      <c r="R91" s="471" t="s">
        <v>26</v>
      </c>
      <c r="S91" s="471" t="s">
        <v>26</v>
      </c>
      <c r="T91" s="471" t="s">
        <v>26</v>
      </c>
      <c r="U91" s="471" t="s">
        <v>26</v>
      </c>
      <c r="V91" s="471" t="s">
        <v>26</v>
      </c>
      <c r="W91" s="471" t="s">
        <v>26</v>
      </c>
      <c r="X91" s="68"/>
    </row>
    <row r="92" spans="1:24" ht="18" customHeight="1" thickBot="1" x14ac:dyDescent="0.25">
      <c r="A92" s="467" t="s">
        <v>530</v>
      </c>
      <c r="B92" s="14" t="s">
        <v>12</v>
      </c>
      <c r="C92" s="35" t="s">
        <v>26</v>
      </c>
      <c r="D92" s="35" t="s">
        <v>26</v>
      </c>
      <c r="E92" s="35" t="s">
        <v>26</v>
      </c>
      <c r="F92" s="35" t="s">
        <v>26</v>
      </c>
      <c r="G92" s="35" t="s">
        <v>26</v>
      </c>
      <c r="H92" s="37" t="s">
        <v>26</v>
      </c>
      <c r="I92" s="35" t="s">
        <v>26</v>
      </c>
      <c r="J92" s="35" t="s">
        <v>26</v>
      </c>
      <c r="K92" s="413">
        <v>0</v>
      </c>
      <c r="L92" s="413">
        <v>0</v>
      </c>
      <c r="M92" s="413">
        <v>0</v>
      </c>
      <c r="N92" s="413">
        <v>0</v>
      </c>
      <c r="O92" s="413">
        <v>0</v>
      </c>
      <c r="P92" s="413">
        <v>0</v>
      </c>
      <c r="Q92" s="471" t="s">
        <v>26</v>
      </c>
      <c r="R92" s="471" t="s">
        <v>26</v>
      </c>
      <c r="S92" s="471" t="s">
        <v>26</v>
      </c>
      <c r="T92" s="471" t="s">
        <v>26</v>
      </c>
      <c r="U92" s="471" t="s">
        <v>26</v>
      </c>
      <c r="V92" s="471" t="s">
        <v>26</v>
      </c>
      <c r="W92" s="471" t="s">
        <v>26</v>
      </c>
      <c r="X92" s="68"/>
    </row>
    <row r="93" spans="1:24" ht="18" customHeight="1" thickBot="1" x14ac:dyDescent="0.25">
      <c r="A93" s="467" t="s">
        <v>531</v>
      </c>
      <c r="B93" s="14" t="s">
        <v>12</v>
      </c>
      <c r="C93" s="35" t="s">
        <v>26</v>
      </c>
      <c r="D93" s="35" t="s">
        <v>26</v>
      </c>
      <c r="E93" s="35" t="s">
        <v>26</v>
      </c>
      <c r="F93" s="35" t="s">
        <v>26</v>
      </c>
      <c r="G93" s="35" t="s">
        <v>26</v>
      </c>
      <c r="H93" s="37" t="s">
        <v>26</v>
      </c>
      <c r="I93" s="35" t="s">
        <v>26</v>
      </c>
      <c r="J93" s="35" t="s">
        <v>26</v>
      </c>
      <c r="K93" s="37" t="s">
        <v>26</v>
      </c>
      <c r="L93" s="413">
        <v>0</v>
      </c>
      <c r="M93" s="413">
        <v>0</v>
      </c>
      <c r="N93" s="413">
        <v>0</v>
      </c>
      <c r="O93" s="413">
        <v>0</v>
      </c>
      <c r="P93" s="413">
        <v>0</v>
      </c>
      <c r="Q93" s="413">
        <v>0</v>
      </c>
      <c r="R93" s="471" t="s">
        <v>26</v>
      </c>
      <c r="S93" s="471" t="s">
        <v>26</v>
      </c>
      <c r="T93" s="471" t="s">
        <v>26</v>
      </c>
      <c r="U93" s="471" t="s">
        <v>26</v>
      </c>
      <c r="V93" s="471" t="s">
        <v>26</v>
      </c>
      <c r="W93" s="471" t="s">
        <v>26</v>
      </c>
      <c r="X93" s="68"/>
    </row>
    <row r="94" spans="1:24" ht="18" customHeight="1" thickBot="1" x14ac:dyDescent="0.25">
      <c r="A94" s="467" t="s">
        <v>532</v>
      </c>
      <c r="B94" s="14" t="s">
        <v>12</v>
      </c>
      <c r="C94" s="35" t="s">
        <v>26</v>
      </c>
      <c r="D94" s="35" t="s">
        <v>26</v>
      </c>
      <c r="E94" s="35" t="s">
        <v>26</v>
      </c>
      <c r="F94" s="35" t="s">
        <v>26</v>
      </c>
      <c r="G94" s="35" t="s">
        <v>26</v>
      </c>
      <c r="H94" s="37" t="s">
        <v>26</v>
      </c>
      <c r="I94" s="35" t="s">
        <v>26</v>
      </c>
      <c r="J94" s="35" t="s">
        <v>26</v>
      </c>
      <c r="K94" s="37" t="s">
        <v>26</v>
      </c>
      <c r="L94" s="37" t="s">
        <v>26</v>
      </c>
      <c r="M94" s="413">
        <v>0</v>
      </c>
      <c r="N94" s="413">
        <v>0</v>
      </c>
      <c r="O94" s="413">
        <v>0</v>
      </c>
      <c r="P94" s="413">
        <v>0</v>
      </c>
      <c r="Q94" s="413">
        <v>0</v>
      </c>
      <c r="R94" s="413">
        <v>0</v>
      </c>
      <c r="S94" s="413">
        <v>0</v>
      </c>
      <c r="T94" s="471" t="s">
        <v>26</v>
      </c>
      <c r="U94" s="471" t="s">
        <v>26</v>
      </c>
      <c r="V94" s="471" t="s">
        <v>26</v>
      </c>
      <c r="W94" s="471" t="s">
        <v>26</v>
      </c>
      <c r="X94" s="68"/>
    </row>
    <row r="95" spans="1:24" ht="18" customHeight="1" thickBot="1" x14ac:dyDescent="0.25">
      <c r="A95" s="467" t="s">
        <v>533</v>
      </c>
      <c r="B95" s="14" t="s">
        <v>12</v>
      </c>
      <c r="C95" s="413">
        <v>0</v>
      </c>
      <c r="D95" s="413">
        <v>0</v>
      </c>
      <c r="E95" s="413">
        <v>0</v>
      </c>
      <c r="F95" s="413">
        <v>0</v>
      </c>
      <c r="G95" s="413">
        <v>0</v>
      </c>
      <c r="H95" s="471" t="s">
        <v>26</v>
      </c>
      <c r="I95" s="471" t="s">
        <v>26</v>
      </c>
      <c r="J95" s="471" t="s">
        <v>26</v>
      </c>
      <c r="K95" s="471" t="s">
        <v>26</v>
      </c>
      <c r="L95" s="471" t="s">
        <v>26</v>
      </c>
      <c r="M95" s="471" t="s">
        <v>26</v>
      </c>
      <c r="N95" s="471" t="s">
        <v>26</v>
      </c>
      <c r="O95" s="471" t="s">
        <v>26</v>
      </c>
      <c r="P95" s="471" t="s">
        <v>26</v>
      </c>
      <c r="Q95" s="471" t="s">
        <v>26</v>
      </c>
      <c r="R95" s="471" t="s">
        <v>26</v>
      </c>
      <c r="S95" s="471" t="s">
        <v>26</v>
      </c>
      <c r="T95" s="471" t="s">
        <v>26</v>
      </c>
      <c r="U95" s="471" t="s">
        <v>26</v>
      </c>
      <c r="V95" s="471" t="s">
        <v>26</v>
      </c>
      <c r="W95" s="471" t="s">
        <v>26</v>
      </c>
      <c r="X95" s="68"/>
    </row>
    <row r="96" spans="1:24" ht="18" customHeight="1" thickBot="1" x14ac:dyDescent="0.25">
      <c r="A96" s="467" t="s">
        <v>534</v>
      </c>
      <c r="B96" s="14" t="s">
        <v>12</v>
      </c>
      <c r="C96" s="35" t="s">
        <v>26</v>
      </c>
      <c r="D96" s="413">
        <v>0</v>
      </c>
      <c r="E96" s="413">
        <v>0</v>
      </c>
      <c r="F96" s="413">
        <v>0</v>
      </c>
      <c r="G96" s="413">
        <v>0</v>
      </c>
      <c r="H96" s="413">
        <v>0</v>
      </c>
      <c r="I96" s="471" t="s">
        <v>26</v>
      </c>
      <c r="J96" s="471" t="s">
        <v>26</v>
      </c>
      <c r="K96" s="471" t="s">
        <v>26</v>
      </c>
      <c r="L96" s="471" t="s">
        <v>26</v>
      </c>
      <c r="M96" s="471" t="s">
        <v>26</v>
      </c>
      <c r="N96" s="471" t="s">
        <v>26</v>
      </c>
      <c r="O96" s="471" t="s">
        <v>26</v>
      </c>
      <c r="P96" s="471" t="s">
        <v>26</v>
      </c>
      <c r="Q96" s="471" t="s">
        <v>26</v>
      </c>
      <c r="R96" s="471" t="s">
        <v>26</v>
      </c>
      <c r="S96" s="471" t="s">
        <v>26</v>
      </c>
      <c r="T96" s="471" t="s">
        <v>26</v>
      </c>
      <c r="U96" s="471" t="s">
        <v>26</v>
      </c>
      <c r="V96" s="471" t="s">
        <v>26</v>
      </c>
      <c r="W96" s="471" t="s">
        <v>26</v>
      </c>
      <c r="X96" s="68"/>
    </row>
    <row r="97" spans="1:24" ht="18" customHeight="1" thickBot="1" x14ac:dyDescent="0.25">
      <c r="A97" s="467" t="s">
        <v>535</v>
      </c>
      <c r="B97" s="14" t="s">
        <v>12</v>
      </c>
      <c r="C97" s="35" t="s">
        <v>26</v>
      </c>
      <c r="D97" s="35" t="s">
        <v>26</v>
      </c>
      <c r="E97" s="413">
        <v>0</v>
      </c>
      <c r="F97" s="413">
        <v>0</v>
      </c>
      <c r="G97" s="413">
        <v>0</v>
      </c>
      <c r="H97" s="413">
        <v>0</v>
      </c>
      <c r="I97" s="413">
        <v>0</v>
      </c>
      <c r="J97" s="471" t="s">
        <v>26</v>
      </c>
      <c r="K97" s="471" t="s">
        <v>26</v>
      </c>
      <c r="L97" s="471" t="s">
        <v>26</v>
      </c>
      <c r="M97" s="471" t="s">
        <v>26</v>
      </c>
      <c r="N97" s="471" t="s">
        <v>26</v>
      </c>
      <c r="O97" s="471" t="s">
        <v>26</v>
      </c>
      <c r="P97" s="471" t="s">
        <v>26</v>
      </c>
      <c r="Q97" s="471" t="s">
        <v>26</v>
      </c>
      <c r="R97" s="471" t="s">
        <v>26</v>
      </c>
      <c r="S97" s="471" t="s">
        <v>26</v>
      </c>
      <c r="T97" s="471" t="s">
        <v>26</v>
      </c>
      <c r="U97" s="471" t="s">
        <v>26</v>
      </c>
      <c r="V97" s="471" t="s">
        <v>26</v>
      </c>
      <c r="W97" s="471" t="s">
        <v>26</v>
      </c>
      <c r="X97" s="68"/>
    </row>
    <row r="98" spans="1:24" ht="18" customHeight="1" thickBot="1" x14ac:dyDescent="0.25">
      <c r="A98" s="467" t="s">
        <v>536</v>
      </c>
      <c r="B98" s="14" t="s">
        <v>12</v>
      </c>
      <c r="C98" s="35" t="s">
        <v>26</v>
      </c>
      <c r="D98" s="35" t="s">
        <v>26</v>
      </c>
      <c r="E98" s="35" t="s">
        <v>26</v>
      </c>
      <c r="F98" s="413">
        <v>0</v>
      </c>
      <c r="G98" s="413">
        <v>0</v>
      </c>
      <c r="H98" s="413">
        <v>0</v>
      </c>
      <c r="I98" s="413">
        <v>0</v>
      </c>
      <c r="J98" s="413">
        <v>0</v>
      </c>
      <c r="K98" s="471" t="s">
        <v>26</v>
      </c>
      <c r="L98" s="471" t="s">
        <v>26</v>
      </c>
      <c r="M98" s="471" t="s">
        <v>26</v>
      </c>
      <c r="N98" s="471" t="s">
        <v>26</v>
      </c>
      <c r="O98" s="471" t="s">
        <v>26</v>
      </c>
      <c r="P98" s="471" t="s">
        <v>26</v>
      </c>
      <c r="Q98" s="471" t="s">
        <v>26</v>
      </c>
      <c r="R98" s="471" t="s">
        <v>26</v>
      </c>
      <c r="S98" s="471" t="s">
        <v>26</v>
      </c>
      <c r="T98" s="471" t="s">
        <v>26</v>
      </c>
      <c r="U98" s="471" t="s">
        <v>26</v>
      </c>
      <c r="V98" s="471" t="s">
        <v>26</v>
      </c>
      <c r="W98" s="471" t="s">
        <v>26</v>
      </c>
      <c r="X98" s="68"/>
    </row>
    <row r="99" spans="1:24" ht="18" customHeight="1" thickBot="1" x14ac:dyDescent="0.25">
      <c r="A99" s="467" t="s">
        <v>537</v>
      </c>
      <c r="B99" s="14" t="s">
        <v>12</v>
      </c>
      <c r="C99" s="35" t="s">
        <v>26</v>
      </c>
      <c r="D99" s="35" t="s">
        <v>26</v>
      </c>
      <c r="E99" s="35" t="s">
        <v>26</v>
      </c>
      <c r="F99" s="35" t="s">
        <v>26</v>
      </c>
      <c r="G99" s="413">
        <v>0</v>
      </c>
      <c r="H99" s="413">
        <v>0</v>
      </c>
      <c r="I99" s="413">
        <v>0</v>
      </c>
      <c r="J99" s="413">
        <v>0</v>
      </c>
      <c r="K99" s="413">
        <v>0</v>
      </c>
      <c r="L99" s="471" t="s">
        <v>26</v>
      </c>
      <c r="M99" s="471" t="s">
        <v>26</v>
      </c>
      <c r="N99" s="471" t="s">
        <v>26</v>
      </c>
      <c r="O99" s="471" t="s">
        <v>26</v>
      </c>
      <c r="P99" s="471" t="s">
        <v>26</v>
      </c>
      <c r="Q99" s="471" t="s">
        <v>26</v>
      </c>
      <c r="R99" s="471" t="s">
        <v>26</v>
      </c>
      <c r="S99" s="471" t="s">
        <v>26</v>
      </c>
      <c r="T99" s="471" t="s">
        <v>26</v>
      </c>
      <c r="U99" s="471" t="s">
        <v>26</v>
      </c>
      <c r="V99" s="471" t="s">
        <v>26</v>
      </c>
      <c r="W99" s="471" t="s">
        <v>26</v>
      </c>
      <c r="X99" s="68"/>
    </row>
    <row r="100" spans="1:24" ht="18" customHeight="1" thickBot="1" x14ac:dyDescent="0.25">
      <c r="A100" s="467" t="s">
        <v>538</v>
      </c>
      <c r="B100" s="14" t="s">
        <v>12</v>
      </c>
      <c r="C100" s="35" t="s">
        <v>26</v>
      </c>
      <c r="D100" s="35" t="s">
        <v>26</v>
      </c>
      <c r="E100" s="35" t="s">
        <v>26</v>
      </c>
      <c r="F100" s="35" t="s">
        <v>26</v>
      </c>
      <c r="G100" s="35" t="s">
        <v>26</v>
      </c>
      <c r="H100" s="413">
        <v>0</v>
      </c>
      <c r="I100" s="413">
        <v>0</v>
      </c>
      <c r="J100" s="413">
        <v>0</v>
      </c>
      <c r="K100" s="413">
        <v>0</v>
      </c>
      <c r="L100" s="471" t="s">
        <v>26</v>
      </c>
      <c r="M100" s="471" t="s">
        <v>26</v>
      </c>
      <c r="N100" s="471" t="s">
        <v>26</v>
      </c>
      <c r="O100" s="471" t="s">
        <v>26</v>
      </c>
      <c r="P100" s="471" t="s">
        <v>26</v>
      </c>
      <c r="Q100" s="471" t="s">
        <v>26</v>
      </c>
      <c r="R100" s="471" t="s">
        <v>26</v>
      </c>
      <c r="S100" s="471" t="s">
        <v>26</v>
      </c>
      <c r="T100" s="471" t="s">
        <v>26</v>
      </c>
      <c r="U100" s="471" t="s">
        <v>26</v>
      </c>
      <c r="V100" s="471" t="s">
        <v>26</v>
      </c>
      <c r="W100" s="471" t="s">
        <v>26</v>
      </c>
      <c r="X100" s="68"/>
    </row>
    <row r="101" spans="1:24" ht="18" customHeight="1" thickBot="1" x14ac:dyDescent="0.25">
      <c r="A101" s="467" t="s">
        <v>539</v>
      </c>
      <c r="B101" s="14" t="s">
        <v>12</v>
      </c>
      <c r="C101" s="35" t="s">
        <v>26</v>
      </c>
      <c r="D101" s="35" t="s">
        <v>26</v>
      </c>
      <c r="E101" s="35" t="s">
        <v>26</v>
      </c>
      <c r="F101" s="35" t="s">
        <v>26</v>
      </c>
      <c r="G101" s="35" t="s">
        <v>26</v>
      </c>
      <c r="H101" s="37" t="s">
        <v>26</v>
      </c>
      <c r="I101" s="413">
        <v>0</v>
      </c>
      <c r="J101" s="413">
        <v>0</v>
      </c>
      <c r="K101" s="413">
        <v>0</v>
      </c>
      <c r="L101" s="413">
        <v>0</v>
      </c>
      <c r="M101" s="413">
        <v>0</v>
      </c>
      <c r="N101" s="471" t="s">
        <v>26</v>
      </c>
      <c r="O101" s="471" t="s">
        <v>26</v>
      </c>
      <c r="P101" s="471" t="s">
        <v>26</v>
      </c>
      <c r="Q101" s="471" t="s">
        <v>26</v>
      </c>
      <c r="R101" s="471" t="s">
        <v>26</v>
      </c>
      <c r="S101" s="471" t="s">
        <v>26</v>
      </c>
      <c r="T101" s="471" t="s">
        <v>26</v>
      </c>
      <c r="U101" s="471" t="s">
        <v>26</v>
      </c>
      <c r="V101" s="471" t="s">
        <v>26</v>
      </c>
      <c r="W101" s="471" t="s">
        <v>26</v>
      </c>
      <c r="X101" s="68"/>
    </row>
    <row r="102" spans="1:24" ht="18" customHeight="1" thickBot="1" x14ac:dyDescent="0.25">
      <c r="A102" s="467" t="s">
        <v>540</v>
      </c>
      <c r="B102" s="14" t="s">
        <v>12</v>
      </c>
      <c r="C102" s="35" t="s">
        <v>26</v>
      </c>
      <c r="D102" s="35" t="s">
        <v>26</v>
      </c>
      <c r="E102" s="35" t="s">
        <v>26</v>
      </c>
      <c r="F102" s="35" t="s">
        <v>26</v>
      </c>
      <c r="G102" s="35" t="s">
        <v>26</v>
      </c>
      <c r="H102" s="37" t="s">
        <v>26</v>
      </c>
      <c r="I102" s="35" t="s">
        <v>26</v>
      </c>
      <c r="J102" s="413">
        <v>0</v>
      </c>
      <c r="K102" s="413">
        <v>0</v>
      </c>
      <c r="L102" s="413">
        <v>0</v>
      </c>
      <c r="M102" s="413">
        <v>0</v>
      </c>
      <c r="N102" s="471" t="s">
        <v>26</v>
      </c>
      <c r="O102" s="471" t="s">
        <v>26</v>
      </c>
      <c r="P102" s="471" t="s">
        <v>26</v>
      </c>
      <c r="Q102" s="471" t="s">
        <v>26</v>
      </c>
      <c r="R102" s="471" t="s">
        <v>26</v>
      </c>
      <c r="S102" s="471" t="s">
        <v>26</v>
      </c>
      <c r="T102" s="471" t="s">
        <v>26</v>
      </c>
      <c r="U102" s="471" t="s">
        <v>26</v>
      </c>
      <c r="V102" s="471" t="s">
        <v>26</v>
      </c>
      <c r="W102" s="471" t="s">
        <v>26</v>
      </c>
      <c r="X102" s="68"/>
    </row>
    <row r="103" spans="1:24" ht="18" customHeight="1" thickBot="1" x14ac:dyDescent="0.25">
      <c r="A103" s="467" t="s">
        <v>541</v>
      </c>
      <c r="B103" s="14" t="s">
        <v>12</v>
      </c>
      <c r="C103" s="35" t="s">
        <v>26</v>
      </c>
      <c r="D103" s="35" t="s">
        <v>26</v>
      </c>
      <c r="E103" s="35" t="s">
        <v>26</v>
      </c>
      <c r="F103" s="35" t="s">
        <v>26</v>
      </c>
      <c r="G103" s="35" t="s">
        <v>26</v>
      </c>
      <c r="H103" s="37" t="s">
        <v>26</v>
      </c>
      <c r="I103" s="35" t="s">
        <v>26</v>
      </c>
      <c r="J103" s="35" t="s">
        <v>26</v>
      </c>
      <c r="K103" s="413">
        <v>0</v>
      </c>
      <c r="L103" s="413">
        <v>0</v>
      </c>
      <c r="M103" s="413">
        <v>0</v>
      </c>
      <c r="N103" s="413">
        <v>0</v>
      </c>
      <c r="O103" s="413">
        <v>0</v>
      </c>
      <c r="P103" s="413">
        <v>0</v>
      </c>
      <c r="Q103" s="471" t="s">
        <v>26</v>
      </c>
      <c r="R103" s="471" t="s">
        <v>26</v>
      </c>
      <c r="S103" s="471" t="s">
        <v>26</v>
      </c>
      <c r="T103" s="471" t="s">
        <v>26</v>
      </c>
      <c r="U103" s="471" t="s">
        <v>26</v>
      </c>
      <c r="V103" s="471" t="s">
        <v>26</v>
      </c>
      <c r="W103" s="471" t="s">
        <v>26</v>
      </c>
      <c r="X103" s="68"/>
    </row>
    <row r="104" spans="1:24" ht="18" customHeight="1" thickBot="1" x14ac:dyDescent="0.25">
      <c r="A104" s="467" t="s">
        <v>542</v>
      </c>
      <c r="B104" s="14" t="s">
        <v>12</v>
      </c>
      <c r="C104" s="35" t="s">
        <v>26</v>
      </c>
      <c r="D104" s="35" t="s">
        <v>26</v>
      </c>
      <c r="E104" s="35" t="s">
        <v>26</v>
      </c>
      <c r="F104" s="35" t="s">
        <v>26</v>
      </c>
      <c r="G104" s="35" t="s">
        <v>26</v>
      </c>
      <c r="H104" s="37" t="s">
        <v>26</v>
      </c>
      <c r="I104" s="35" t="s">
        <v>26</v>
      </c>
      <c r="J104" s="35" t="s">
        <v>26</v>
      </c>
      <c r="K104" s="37" t="s">
        <v>26</v>
      </c>
      <c r="L104" s="413">
        <v>0</v>
      </c>
      <c r="M104" s="413">
        <v>0</v>
      </c>
      <c r="N104" s="413">
        <v>0</v>
      </c>
      <c r="O104" s="413">
        <v>0</v>
      </c>
      <c r="P104" s="413">
        <v>0</v>
      </c>
      <c r="Q104" s="413">
        <v>0</v>
      </c>
      <c r="R104" s="471" t="s">
        <v>26</v>
      </c>
      <c r="S104" s="471" t="s">
        <v>26</v>
      </c>
      <c r="T104" s="471" t="s">
        <v>26</v>
      </c>
      <c r="U104" s="471" t="s">
        <v>26</v>
      </c>
      <c r="V104" s="471" t="s">
        <v>26</v>
      </c>
      <c r="W104" s="471" t="s">
        <v>26</v>
      </c>
      <c r="X104" s="68"/>
    </row>
    <row r="105" spans="1:24" ht="18" customHeight="1" thickBot="1" x14ac:dyDescent="0.25">
      <c r="A105" s="467" t="s">
        <v>543</v>
      </c>
      <c r="B105" s="14" t="s">
        <v>12</v>
      </c>
      <c r="C105" s="35" t="s">
        <v>26</v>
      </c>
      <c r="D105" s="35" t="s">
        <v>26</v>
      </c>
      <c r="E105" s="35" t="s">
        <v>26</v>
      </c>
      <c r="F105" s="35" t="s">
        <v>26</v>
      </c>
      <c r="G105" s="35" t="s">
        <v>26</v>
      </c>
      <c r="H105" s="37" t="s">
        <v>26</v>
      </c>
      <c r="I105" s="35" t="s">
        <v>26</v>
      </c>
      <c r="J105" s="35" t="s">
        <v>26</v>
      </c>
      <c r="K105" s="37" t="s">
        <v>26</v>
      </c>
      <c r="L105" s="37" t="s">
        <v>26</v>
      </c>
      <c r="M105" s="413">
        <v>0</v>
      </c>
      <c r="N105" s="413">
        <v>0</v>
      </c>
      <c r="O105" s="413">
        <v>0</v>
      </c>
      <c r="P105" s="413">
        <v>0</v>
      </c>
      <c r="Q105" s="413">
        <v>0</v>
      </c>
      <c r="R105" s="413">
        <v>0</v>
      </c>
      <c r="S105" s="413">
        <v>0</v>
      </c>
      <c r="T105" s="471" t="s">
        <v>26</v>
      </c>
      <c r="U105" s="471" t="s">
        <v>26</v>
      </c>
      <c r="V105" s="471" t="s">
        <v>26</v>
      </c>
      <c r="W105" s="471" t="s">
        <v>26</v>
      </c>
      <c r="X105" s="68"/>
    </row>
    <row r="106" spans="1:24" ht="18" customHeight="1" thickBot="1" x14ac:dyDescent="0.25">
      <c r="A106" s="467" t="s">
        <v>544</v>
      </c>
      <c r="B106" s="14" t="s">
        <v>12</v>
      </c>
      <c r="C106" s="413">
        <v>0</v>
      </c>
      <c r="D106" s="413">
        <v>0</v>
      </c>
      <c r="E106" s="413">
        <v>0</v>
      </c>
      <c r="F106" s="413">
        <v>0</v>
      </c>
      <c r="G106" s="413">
        <v>0</v>
      </c>
      <c r="H106" s="471" t="s">
        <v>26</v>
      </c>
      <c r="I106" s="471" t="s">
        <v>26</v>
      </c>
      <c r="J106" s="471" t="s">
        <v>26</v>
      </c>
      <c r="K106" s="471" t="s">
        <v>26</v>
      </c>
      <c r="L106" s="471" t="s">
        <v>26</v>
      </c>
      <c r="M106" s="471" t="s">
        <v>26</v>
      </c>
      <c r="N106" s="471" t="s">
        <v>26</v>
      </c>
      <c r="O106" s="471" t="s">
        <v>26</v>
      </c>
      <c r="P106" s="471" t="s">
        <v>26</v>
      </c>
      <c r="Q106" s="471" t="s">
        <v>26</v>
      </c>
      <c r="R106" s="471" t="s">
        <v>26</v>
      </c>
      <c r="S106" s="471" t="s">
        <v>26</v>
      </c>
      <c r="T106" s="471" t="s">
        <v>26</v>
      </c>
      <c r="U106" s="471" t="s">
        <v>26</v>
      </c>
      <c r="V106" s="471" t="s">
        <v>26</v>
      </c>
      <c r="W106" s="471" t="s">
        <v>26</v>
      </c>
      <c r="X106" s="68"/>
    </row>
    <row r="107" spans="1:24" ht="18" customHeight="1" thickBot="1" x14ac:dyDescent="0.25">
      <c r="A107" s="467" t="s">
        <v>545</v>
      </c>
      <c r="B107" s="14" t="s">
        <v>12</v>
      </c>
      <c r="C107" s="35" t="s">
        <v>26</v>
      </c>
      <c r="D107" s="413">
        <v>0</v>
      </c>
      <c r="E107" s="413">
        <v>0</v>
      </c>
      <c r="F107" s="413">
        <v>0</v>
      </c>
      <c r="G107" s="413">
        <v>0</v>
      </c>
      <c r="H107" s="413">
        <v>0</v>
      </c>
      <c r="I107" s="471" t="s">
        <v>26</v>
      </c>
      <c r="J107" s="471" t="s">
        <v>26</v>
      </c>
      <c r="K107" s="471" t="s">
        <v>26</v>
      </c>
      <c r="L107" s="471" t="s">
        <v>26</v>
      </c>
      <c r="M107" s="471" t="s">
        <v>26</v>
      </c>
      <c r="N107" s="471" t="s">
        <v>26</v>
      </c>
      <c r="O107" s="471" t="s">
        <v>26</v>
      </c>
      <c r="P107" s="471" t="s">
        <v>26</v>
      </c>
      <c r="Q107" s="471" t="s">
        <v>26</v>
      </c>
      <c r="R107" s="471" t="s">
        <v>26</v>
      </c>
      <c r="S107" s="471" t="s">
        <v>26</v>
      </c>
      <c r="T107" s="471" t="s">
        <v>26</v>
      </c>
      <c r="U107" s="471" t="s">
        <v>26</v>
      </c>
      <c r="V107" s="471" t="s">
        <v>26</v>
      </c>
      <c r="W107" s="471" t="s">
        <v>26</v>
      </c>
      <c r="X107" s="68"/>
    </row>
    <row r="108" spans="1:24" ht="18" customHeight="1" thickBot="1" x14ac:dyDescent="0.25">
      <c r="A108" s="467" t="s">
        <v>546</v>
      </c>
      <c r="B108" s="14" t="s">
        <v>12</v>
      </c>
      <c r="C108" s="35" t="s">
        <v>26</v>
      </c>
      <c r="D108" s="35" t="s">
        <v>26</v>
      </c>
      <c r="E108" s="413">
        <v>0</v>
      </c>
      <c r="F108" s="413">
        <v>0</v>
      </c>
      <c r="G108" s="413">
        <v>0</v>
      </c>
      <c r="H108" s="413">
        <v>0</v>
      </c>
      <c r="I108" s="413">
        <v>0</v>
      </c>
      <c r="J108" s="471" t="s">
        <v>26</v>
      </c>
      <c r="K108" s="471" t="s">
        <v>26</v>
      </c>
      <c r="L108" s="471" t="s">
        <v>26</v>
      </c>
      <c r="M108" s="471" t="s">
        <v>26</v>
      </c>
      <c r="N108" s="471" t="s">
        <v>26</v>
      </c>
      <c r="O108" s="471" t="s">
        <v>26</v>
      </c>
      <c r="P108" s="471" t="s">
        <v>26</v>
      </c>
      <c r="Q108" s="471" t="s">
        <v>26</v>
      </c>
      <c r="R108" s="471" t="s">
        <v>26</v>
      </c>
      <c r="S108" s="471" t="s">
        <v>26</v>
      </c>
      <c r="T108" s="471" t="s">
        <v>26</v>
      </c>
      <c r="U108" s="471" t="s">
        <v>26</v>
      </c>
      <c r="V108" s="471" t="s">
        <v>26</v>
      </c>
      <c r="W108" s="471" t="s">
        <v>26</v>
      </c>
      <c r="X108" s="68"/>
    </row>
    <row r="109" spans="1:24" ht="18" customHeight="1" thickBot="1" x14ac:dyDescent="0.25">
      <c r="A109" s="467" t="s">
        <v>547</v>
      </c>
      <c r="B109" s="14" t="s">
        <v>12</v>
      </c>
      <c r="C109" s="35" t="s">
        <v>26</v>
      </c>
      <c r="D109" s="35" t="s">
        <v>26</v>
      </c>
      <c r="E109" s="35" t="s">
        <v>26</v>
      </c>
      <c r="F109" s="413">
        <v>0</v>
      </c>
      <c r="G109" s="413">
        <v>0</v>
      </c>
      <c r="H109" s="413">
        <v>0</v>
      </c>
      <c r="I109" s="413">
        <v>0</v>
      </c>
      <c r="J109" s="413">
        <v>0</v>
      </c>
      <c r="K109" s="471" t="s">
        <v>26</v>
      </c>
      <c r="L109" s="471" t="s">
        <v>26</v>
      </c>
      <c r="M109" s="471" t="s">
        <v>26</v>
      </c>
      <c r="N109" s="471" t="s">
        <v>26</v>
      </c>
      <c r="O109" s="471" t="s">
        <v>26</v>
      </c>
      <c r="P109" s="471" t="s">
        <v>26</v>
      </c>
      <c r="Q109" s="471" t="s">
        <v>26</v>
      </c>
      <c r="R109" s="471" t="s">
        <v>26</v>
      </c>
      <c r="S109" s="471" t="s">
        <v>26</v>
      </c>
      <c r="T109" s="471" t="s">
        <v>26</v>
      </c>
      <c r="U109" s="471" t="s">
        <v>26</v>
      </c>
      <c r="V109" s="471" t="s">
        <v>26</v>
      </c>
      <c r="W109" s="471" t="s">
        <v>26</v>
      </c>
      <c r="X109" s="68"/>
    </row>
    <row r="110" spans="1:24" ht="18" customHeight="1" thickBot="1" x14ac:dyDescent="0.25">
      <c r="A110" s="467" t="s">
        <v>548</v>
      </c>
      <c r="B110" s="14" t="s">
        <v>12</v>
      </c>
      <c r="C110" s="35" t="s">
        <v>26</v>
      </c>
      <c r="D110" s="35" t="s">
        <v>26</v>
      </c>
      <c r="E110" s="35" t="s">
        <v>26</v>
      </c>
      <c r="F110" s="35" t="s">
        <v>26</v>
      </c>
      <c r="G110" s="413">
        <v>0</v>
      </c>
      <c r="H110" s="413">
        <v>0</v>
      </c>
      <c r="I110" s="413">
        <v>0</v>
      </c>
      <c r="J110" s="413">
        <v>0</v>
      </c>
      <c r="K110" s="413">
        <v>0</v>
      </c>
      <c r="L110" s="471" t="s">
        <v>26</v>
      </c>
      <c r="M110" s="471" t="s">
        <v>26</v>
      </c>
      <c r="N110" s="471" t="s">
        <v>26</v>
      </c>
      <c r="O110" s="471" t="s">
        <v>26</v>
      </c>
      <c r="P110" s="471" t="s">
        <v>26</v>
      </c>
      <c r="Q110" s="471" t="s">
        <v>26</v>
      </c>
      <c r="R110" s="471" t="s">
        <v>26</v>
      </c>
      <c r="S110" s="471" t="s">
        <v>26</v>
      </c>
      <c r="T110" s="471" t="s">
        <v>26</v>
      </c>
      <c r="U110" s="471" t="s">
        <v>26</v>
      </c>
      <c r="V110" s="471" t="s">
        <v>26</v>
      </c>
      <c r="W110" s="471" t="s">
        <v>26</v>
      </c>
      <c r="X110" s="68"/>
    </row>
    <row r="111" spans="1:24" ht="18" customHeight="1" thickBot="1" x14ac:dyDescent="0.25">
      <c r="A111" s="467" t="s">
        <v>549</v>
      </c>
      <c r="B111" s="14" t="s">
        <v>12</v>
      </c>
      <c r="C111" s="35" t="s">
        <v>26</v>
      </c>
      <c r="D111" s="35" t="s">
        <v>26</v>
      </c>
      <c r="E111" s="35" t="s">
        <v>26</v>
      </c>
      <c r="F111" s="35" t="s">
        <v>26</v>
      </c>
      <c r="G111" s="35" t="s">
        <v>26</v>
      </c>
      <c r="H111" s="413">
        <v>0</v>
      </c>
      <c r="I111" s="413">
        <v>0</v>
      </c>
      <c r="J111" s="413">
        <v>0</v>
      </c>
      <c r="K111" s="413">
        <v>0</v>
      </c>
      <c r="L111" s="471" t="s">
        <v>26</v>
      </c>
      <c r="M111" s="471" t="s">
        <v>26</v>
      </c>
      <c r="N111" s="471" t="s">
        <v>26</v>
      </c>
      <c r="O111" s="471" t="s">
        <v>26</v>
      </c>
      <c r="P111" s="471" t="s">
        <v>26</v>
      </c>
      <c r="Q111" s="471" t="s">
        <v>26</v>
      </c>
      <c r="R111" s="471" t="s">
        <v>26</v>
      </c>
      <c r="S111" s="471" t="s">
        <v>26</v>
      </c>
      <c r="T111" s="471" t="s">
        <v>26</v>
      </c>
      <c r="U111" s="471" t="s">
        <v>26</v>
      </c>
      <c r="V111" s="471" t="s">
        <v>26</v>
      </c>
      <c r="W111" s="471" t="s">
        <v>26</v>
      </c>
      <c r="X111" s="68"/>
    </row>
    <row r="112" spans="1:24" ht="18" customHeight="1" thickBot="1" x14ac:dyDescent="0.25">
      <c r="A112" s="467" t="s">
        <v>550</v>
      </c>
      <c r="B112" s="14" t="s">
        <v>12</v>
      </c>
      <c r="C112" s="35" t="s">
        <v>26</v>
      </c>
      <c r="D112" s="35" t="s">
        <v>26</v>
      </c>
      <c r="E112" s="35" t="s">
        <v>26</v>
      </c>
      <c r="F112" s="35" t="s">
        <v>26</v>
      </c>
      <c r="G112" s="35" t="s">
        <v>26</v>
      </c>
      <c r="H112" s="37" t="s">
        <v>26</v>
      </c>
      <c r="I112" s="413">
        <v>0</v>
      </c>
      <c r="J112" s="413">
        <v>0</v>
      </c>
      <c r="K112" s="413">
        <v>0</v>
      </c>
      <c r="L112" s="413">
        <v>0</v>
      </c>
      <c r="M112" s="413">
        <v>0</v>
      </c>
      <c r="N112" s="471" t="s">
        <v>26</v>
      </c>
      <c r="O112" s="471" t="s">
        <v>26</v>
      </c>
      <c r="P112" s="471" t="s">
        <v>26</v>
      </c>
      <c r="Q112" s="471" t="s">
        <v>26</v>
      </c>
      <c r="R112" s="471" t="s">
        <v>26</v>
      </c>
      <c r="S112" s="471" t="s">
        <v>26</v>
      </c>
      <c r="T112" s="471" t="s">
        <v>26</v>
      </c>
      <c r="U112" s="471" t="s">
        <v>26</v>
      </c>
      <c r="V112" s="471" t="s">
        <v>26</v>
      </c>
      <c r="W112" s="471" t="s">
        <v>26</v>
      </c>
      <c r="X112" s="68"/>
    </row>
    <row r="113" spans="1:24" ht="18" customHeight="1" thickBot="1" x14ac:dyDescent="0.25">
      <c r="A113" s="467" t="s">
        <v>551</v>
      </c>
      <c r="B113" s="14" t="s">
        <v>12</v>
      </c>
      <c r="C113" s="35" t="s">
        <v>26</v>
      </c>
      <c r="D113" s="35" t="s">
        <v>26</v>
      </c>
      <c r="E113" s="35" t="s">
        <v>26</v>
      </c>
      <c r="F113" s="35" t="s">
        <v>26</v>
      </c>
      <c r="G113" s="35" t="s">
        <v>26</v>
      </c>
      <c r="H113" s="37" t="s">
        <v>26</v>
      </c>
      <c r="I113" s="35" t="s">
        <v>26</v>
      </c>
      <c r="J113" s="413">
        <v>0</v>
      </c>
      <c r="K113" s="413">
        <v>0</v>
      </c>
      <c r="L113" s="413">
        <v>0</v>
      </c>
      <c r="M113" s="413">
        <v>0</v>
      </c>
      <c r="N113" s="471" t="s">
        <v>26</v>
      </c>
      <c r="O113" s="471" t="s">
        <v>26</v>
      </c>
      <c r="P113" s="471" t="s">
        <v>26</v>
      </c>
      <c r="Q113" s="471" t="s">
        <v>26</v>
      </c>
      <c r="R113" s="471" t="s">
        <v>26</v>
      </c>
      <c r="S113" s="471" t="s">
        <v>26</v>
      </c>
      <c r="T113" s="471" t="s">
        <v>26</v>
      </c>
      <c r="U113" s="471" t="s">
        <v>26</v>
      </c>
      <c r="V113" s="471" t="s">
        <v>26</v>
      </c>
      <c r="W113" s="471" t="s">
        <v>26</v>
      </c>
      <c r="X113" s="68"/>
    </row>
    <row r="114" spans="1:24" ht="18" customHeight="1" thickBot="1" x14ac:dyDescent="0.25">
      <c r="A114" s="467" t="s">
        <v>552</v>
      </c>
      <c r="B114" s="14" t="s">
        <v>12</v>
      </c>
      <c r="C114" s="35" t="s">
        <v>26</v>
      </c>
      <c r="D114" s="35" t="s">
        <v>26</v>
      </c>
      <c r="E114" s="35" t="s">
        <v>26</v>
      </c>
      <c r="F114" s="35" t="s">
        <v>26</v>
      </c>
      <c r="G114" s="35" t="s">
        <v>26</v>
      </c>
      <c r="H114" s="37" t="s">
        <v>26</v>
      </c>
      <c r="I114" s="35" t="s">
        <v>26</v>
      </c>
      <c r="J114" s="35" t="s">
        <v>26</v>
      </c>
      <c r="K114" s="413">
        <v>0</v>
      </c>
      <c r="L114" s="413">
        <v>0</v>
      </c>
      <c r="M114" s="413">
        <v>0</v>
      </c>
      <c r="N114" s="413">
        <v>0</v>
      </c>
      <c r="O114" s="413">
        <v>0</v>
      </c>
      <c r="P114" s="413">
        <v>0</v>
      </c>
      <c r="Q114" s="471" t="s">
        <v>26</v>
      </c>
      <c r="R114" s="471" t="s">
        <v>26</v>
      </c>
      <c r="S114" s="471" t="s">
        <v>26</v>
      </c>
      <c r="T114" s="471" t="s">
        <v>26</v>
      </c>
      <c r="U114" s="471" t="s">
        <v>26</v>
      </c>
      <c r="V114" s="471" t="s">
        <v>26</v>
      </c>
      <c r="W114" s="471" t="s">
        <v>26</v>
      </c>
      <c r="X114" s="68"/>
    </row>
    <row r="115" spans="1:24" ht="18" customHeight="1" thickBot="1" x14ac:dyDescent="0.25">
      <c r="A115" s="467" t="s">
        <v>553</v>
      </c>
      <c r="B115" s="14" t="s">
        <v>12</v>
      </c>
      <c r="C115" s="35" t="s">
        <v>26</v>
      </c>
      <c r="D115" s="35" t="s">
        <v>26</v>
      </c>
      <c r="E115" s="35" t="s">
        <v>26</v>
      </c>
      <c r="F115" s="35" t="s">
        <v>26</v>
      </c>
      <c r="G115" s="35" t="s">
        <v>26</v>
      </c>
      <c r="H115" s="37" t="s">
        <v>26</v>
      </c>
      <c r="I115" s="35" t="s">
        <v>26</v>
      </c>
      <c r="J115" s="35" t="s">
        <v>26</v>
      </c>
      <c r="K115" s="37" t="s">
        <v>26</v>
      </c>
      <c r="L115" s="413">
        <v>0</v>
      </c>
      <c r="M115" s="413">
        <v>0</v>
      </c>
      <c r="N115" s="413">
        <v>0</v>
      </c>
      <c r="O115" s="413">
        <v>0</v>
      </c>
      <c r="P115" s="413">
        <v>0</v>
      </c>
      <c r="Q115" s="413">
        <v>0</v>
      </c>
      <c r="R115" s="471" t="s">
        <v>26</v>
      </c>
      <c r="S115" s="471" t="s">
        <v>26</v>
      </c>
      <c r="T115" s="471" t="s">
        <v>26</v>
      </c>
      <c r="U115" s="471" t="s">
        <v>26</v>
      </c>
      <c r="V115" s="471" t="s">
        <v>26</v>
      </c>
      <c r="W115" s="471" t="s">
        <v>26</v>
      </c>
      <c r="X115" s="68"/>
    </row>
    <row r="116" spans="1:24" ht="18" customHeight="1" thickBot="1" x14ac:dyDescent="0.25">
      <c r="A116" s="467" t="s">
        <v>554</v>
      </c>
      <c r="B116" s="14" t="s">
        <v>12</v>
      </c>
      <c r="C116" s="35" t="s">
        <v>26</v>
      </c>
      <c r="D116" s="35" t="s">
        <v>26</v>
      </c>
      <c r="E116" s="35" t="s">
        <v>26</v>
      </c>
      <c r="F116" s="35" t="s">
        <v>26</v>
      </c>
      <c r="G116" s="35" t="s">
        <v>26</v>
      </c>
      <c r="H116" s="37" t="s">
        <v>26</v>
      </c>
      <c r="I116" s="35" t="s">
        <v>26</v>
      </c>
      <c r="J116" s="35" t="s">
        <v>26</v>
      </c>
      <c r="K116" s="37" t="s">
        <v>26</v>
      </c>
      <c r="L116" s="37" t="s">
        <v>26</v>
      </c>
      <c r="M116" s="413">
        <v>0</v>
      </c>
      <c r="N116" s="413">
        <v>0</v>
      </c>
      <c r="O116" s="413">
        <v>0</v>
      </c>
      <c r="P116" s="413">
        <v>0</v>
      </c>
      <c r="Q116" s="413">
        <v>0</v>
      </c>
      <c r="R116" s="413">
        <v>0</v>
      </c>
      <c r="S116" s="413">
        <v>0</v>
      </c>
      <c r="T116" s="471" t="s">
        <v>26</v>
      </c>
      <c r="U116" s="471" t="s">
        <v>26</v>
      </c>
      <c r="V116" s="471" t="s">
        <v>26</v>
      </c>
      <c r="W116" s="471" t="s">
        <v>26</v>
      </c>
      <c r="X116" s="68"/>
    </row>
    <row r="117" spans="1:24" ht="30" customHeight="1" thickBot="1" x14ac:dyDescent="0.25">
      <c r="A117" s="17" t="s">
        <v>114</v>
      </c>
      <c r="B117" s="14" t="s">
        <v>12</v>
      </c>
      <c r="C117" s="316">
        <v>0</v>
      </c>
      <c r="D117" s="316">
        <v>0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6">
        <v>0</v>
      </c>
      <c r="L117" s="316">
        <v>0</v>
      </c>
      <c r="M117" s="316">
        <v>0</v>
      </c>
      <c r="N117" s="316">
        <v>0</v>
      </c>
      <c r="O117" s="316">
        <v>0</v>
      </c>
      <c r="P117" s="316">
        <v>0</v>
      </c>
      <c r="Q117" s="316">
        <v>0</v>
      </c>
      <c r="R117" s="316">
        <v>0</v>
      </c>
      <c r="S117" s="316">
        <v>0</v>
      </c>
      <c r="T117" s="316">
        <v>0</v>
      </c>
      <c r="U117" s="316">
        <v>0</v>
      </c>
      <c r="V117" s="316">
        <v>0</v>
      </c>
      <c r="W117" s="316">
        <v>0</v>
      </c>
      <c r="X117" s="68"/>
    </row>
    <row r="118" spans="1:24" ht="30" customHeight="1" thickBot="1" x14ac:dyDescent="0.25">
      <c r="A118" s="17" t="s">
        <v>115</v>
      </c>
      <c r="B118" s="14" t="s">
        <v>12</v>
      </c>
      <c r="C118" s="9" t="s">
        <v>46</v>
      </c>
      <c r="D118" s="316">
        <v>0</v>
      </c>
      <c r="E118" s="316">
        <v>0</v>
      </c>
      <c r="F118" s="316">
        <v>0</v>
      </c>
      <c r="G118" s="316">
        <v>0</v>
      </c>
      <c r="H118" s="316">
        <v>0</v>
      </c>
      <c r="I118" s="316">
        <v>0</v>
      </c>
      <c r="J118" s="316">
        <v>0</v>
      </c>
      <c r="K118" s="316">
        <v>0</v>
      </c>
      <c r="L118" s="316">
        <v>0</v>
      </c>
      <c r="M118" s="316">
        <v>0</v>
      </c>
      <c r="N118" s="316">
        <v>0</v>
      </c>
      <c r="O118" s="316">
        <v>0</v>
      </c>
      <c r="P118" s="316">
        <v>0</v>
      </c>
      <c r="Q118" s="316">
        <v>0</v>
      </c>
      <c r="R118" s="316">
        <v>0</v>
      </c>
      <c r="S118" s="316">
        <v>0</v>
      </c>
      <c r="T118" s="316">
        <v>0</v>
      </c>
      <c r="U118" s="316">
        <v>0</v>
      </c>
      <c r="V118" s="316">
        <v>0</v>
      </c>
      <c r="W118" s="316">
        <v>0</v>
      </c>
      <c r="X118" s="68"/>
    </row>
    <row r="119" spans="1:24" ht="30" customHeight="1" thickBot="1" x14ac:dyDescent="0.25">
      <c r="A119" s="17" t="s">
        <v>112</v>
      </c>
      <c r="B119" s="14" t="s">
        <v>12</v>
      </c>
      <c r="C119" s="9" t="s">
        <v>46</v>
      </c>
      <c r="D119" s="9" t="s">
        <v>46</v>
      </c>
      <c r="E119" s="316">
        <v>0</v>
      </c>
      <c r="F119" s="316">
        <v>0</v>
      </c>
      <c r="G119" s="316">
        <v>0</v>
      </c>
      <c r="H119" s="316">
        <v>0</v>
      </c>
      <c r="I119" s="316">
        <v>0</v>
      </c>
      <c r="J119" s="316">
        <v>0</v>
      </c>
      <c r="K119" s="316">
        <v>0</v>
      </c>
      <c r="L119" s="316">
        <v>0</v>
      </c>
      <c r="M119" s="316">
        <v>0</v>
      </c>
      <c r="N119" s="316">
        <v>0</v>
      </c>
      <c r="O119" s="316">
        <v>0</v>
      </c>
      <c r="P119" s="316">
        <v>0</v>
      </c>
      <c r="Q119" s="316">
        <v>0</v>
      </c>
      <c r="R119" s="316">
        <v>0</v>
      </c>
      <c r="S119" s="316">
        <v>0</v>
      </c>
      <c r="T119" s="316">
        <v>0</v>
      </c>
      <c r="U119" s="316">
        <v>0</v>
      </c>
      <c r="V119" s="316">
        <v>0</v>
      </c>
      <c r="W119" s="316">
        <v>0</v>
      </c>
      <c r="X119" s="68"/>
    </row>
    <row r="120" spans="1:24" ht="30" customHeight="1" thickBot="1" x14ac:dyDescent="0.25">
      <c r="A120" s="17" t="s">
        <v>116</v>
      </c>
      <c r="B120" s="14" t="s">
        <v>12</v>
      </c>
      <c r="C120" s="9" t="s">
        <v>46</v>
      </c>
      <c r="D120" s="9" t="s">
        <v>46</v>
      </c>
      <c r="E120" s="9" t="s">
        <v>46</v>
      </c>
      <c r="F120" s="316">
        <v>0</v>
      </c>
      <c r="G120" s="316">
        <v>0</v>
      </c>
      <c r="H120" s="316">
        <v>0</v>
      </c>
      <c r="I120" s="316">
        <v>0</v>
      </c>
      <c r="J120" s="316">
        <v>0</v>
      </c>
      <c r="K120" s="316">
        <v>0</v>
      </c>
      <c r="L120" s="316">
        <v>0</v>
      </c>
      <c r="M120" s="316">
        <v>0</v>
      </c>
      <c r="N120" s="316">
        <v>0</v>
      </c>
      <c r="O120" s="316">
        <v>0</v>
      </c>
      <c r="P120" s="316">
        <v>0</v>
      </c>
      <c r="Q120" s="316">
        <v>0</v>
      </c>
      <c r="R120" s="316">
        <v>0</v>
      </c>
      <c r="S120" s="316">
        <v>0</v>
      </c>
      <c r="T120" s="316">
        <v>0</v>
      </c>
      <c r="U120" s="316">
        <v>0</v>
      </c>
      <c r="V120" s="316">
        <v>0</v>
      </c>
      <c r="W120" s="316">
        <v>0</v>
      </c>
      <c r="X120" s="68"/>
    </row>
    <row r="121" spans="1:24" ht="30" customHeight="1" thickBot="1" x14ac:dyDescent="0.25">
      <c r="A121" s="17" t="s">
        <v>117</v>
      </c>
      <c r="B121" s="14" t="s">
        <v>12</v>
      </c>
      <c r="C121" s="9" t="s">
        <v>46</v>
      </c>
      <c r="D121" s="9" t="s">
        <v>46</v>
      </c>
      <c r="E121" s="9" t="s">
        <v>46</v>
      </c>
      <c r="F121" s="9" t="s">
        <v>46</v>
      </c>
      <c r="G121" s="316">
        <v>0</v>
      </c>
      <c r="H121" s="316">
        <v>0</v>
      </c>
      <c r="I121" s="316">
        <v>0</v>
      </c>
      <c r="J121" s="316">
        <v>0</v>
      </c>
      <c r="K121" s="316">
        <v>0</v>
      </c>
      <c r="L121" s="316">
        <v>0</v>
      </c>
      <c r="M121" s="316">
        <v>0</v>
      </c>
      <c r="N121" s="316">
        <v>0</v>
      </c>
      <c r="O121" s="316">
        <v>0</v>
      </c>
      <c r="P121" s="316">
        <v>0</v>
      </c>
      <c r="Q121" s="316">
        <v>0</v>
      </c>
      <c r="R121" s="316">
        <v>0</v>
      </c>
      <c r="S121" s="316">
        <v>0</v>
      </c>
      <c r="T121" s="316">
        <v>0</v>
      </c>
      <c r="U121" s="316">
        <v>0</v>
      </c>
      <c r="V121" s="316">
        <v>0</v>
      </c>
      <c r="W121" s="316">
        <v>0</v>
      </c>
      <c r="X121" s="68"/>
    </row>
    <row r="122" spans="1:24" ht="30" customHeight="1" thickBot="1" x14ac:dyDescent="0.25">
      <c r="A122" s="17" t="s">
        <v>118</v>
      </c>
      <c r="B122" s="14" t="s">
        <v>12</v>
      </c>
      <c r="C122" s="9" t="s">
        <v>46</v>
      </c>
      <c r="D122" s="9" t="s">
        <v>46</v>
      </c>
      <c r="E122" s="9" t="s">
        <v>46</v>
      </c>
      <c r="F122" s="9" t="s">
        <v>46</v>
      </c>
      <c r="G122" s="9" t="s">
        <v>46</v>
      </c>
      <c r="H122" s="316">
        <v>0</v>
      </c>
      <c r="I122" s="316">
        <v>0</v>
      </c>
      <c r="J122" s="316">
        <v>0</v>
      </c>
      <c r="K122" s="316">
        <v>0</v>
      </c>
      <c r="L122" s="316">
        <v>0</v>
      </c>
      <c r="M122" s="316">
        <v>0</v>
      </c>
      <c r="N122" s="316">
        <v>0</v>
      </c>
      <c r="O122" s="316">
        <v>0</v>
      </c>
      <c r="P122" s="316">
        <v>0</v>
      </c>
      <c r="Q122" s="316">
        <v>0</v>
      </c>
      <c r="R122" s="316">
        <v>0</v>
      </c>
      <c r="S122" s="316">
        <v>0</v>
      </c>
      <c r="T122" s="316">
        <v>0</v>
      </c>
      <c r="U122" s="316">
        <v>0</v>
      </c>
      <c r="V122" s="316">
        <v>0</v>
      </c>
      <c r="W122" s="316">
        <v>0</v>
      </c>
      <c r="X122" s="68"/>
    </row>
    <row r="123" spans="1:24" ht="30" customHeight="1" thickBot="1" x14ac:dyDescent="0.25">
      <c r="A123" s="17" t="s">
        <v>119</v>
      </c>
      <c r="B123" s="14" t="s">
        <v>12</v>
      </c>
      <c r="C123" s="9" t="s">
        <v>46</v>
      </c>
      <c r="D123" s="9" t="s">
        <v>46</v>
      </c>
      <c r="E123" s="9" t="s">
        <v>46</v>
      </c>
      <c r="F123" s="9" t="s">
        <v>46</v>
      </c>
      <c r="G123" s="9" t="s">
        <v>46</v>
      </c>
      <c r="H123" s="9" t="s">
        <v>46</v>
      </c>
      <c r="I123" s="316">
        <v>0</v>
      </c>
      <c r="J123" s="316">
        <v>0</v>
      </c>
      <c r="K123" s="316">
        <v>0</v>
      </c>
      <c r="L123" s="316">
        <v>0</v>
      </c>
      <c r="M123" s="316">
        <v>0</v>
      </c>
      <c r="N123" s="316">
        <v>0</v>
      </c>
      <c r="O123" s="316">
        <v>0</v>
      </c>
      <c r="P123" s="316">
        <v>0</v>
      </c>
      <c r="Q123" s="316">
        <v>0</v>
      </c>
      <c r="R123" s="316">
        <v>0</v>
      </c>
      <c r="S123" s="316">
        <v>0</v>
      </c>
      <c r="T123" s="316">
        <v>0</v>
      </c>
      <c r="U123" s="316">
        <v>0</v>
      </c>
      <c r="V123" s="316">
        <v>0</v>
      </c>
      <c r="W123" s="316">
        <v>0</v>
      </c>
      <c r="X123" s="68"/>
    </row>
    <row r="124" spans="1:24" ht="30" customHeight="1" thickBot="1" x14ac:dyDescent="0.25">
      <c r="A124" s="17" t="s">
        <v>120</v>
      </c>
      <c r="B124" s="14" t="s">
        <v>12</v>
      </c>
      <c r="C124" s="9" t="s">
        <v>46</v>
      </c>
      <c r="D124" s="9" t="s">
        <v>46</v>
      </c>
      <c r="E124" s="9" t="s">
        <v>46</v>
      </c>
      <c r="F124" s="9" t="s">
        <v>46</v>
      </c>
      <c r="G124" s="9" t="s">
        <v>46</v>
      </c>
      <c r="H124" s="9" t="s">
        <v>46</v>
      </c>
      <c r="I124" s="9" t="s">
        <v>46</v>
      </c>
      <c r="J124" s="316">
        <v>0</v>
      </c>
      <c r="K124" s="316">
        <v>0</v>
      </c>
      <c r="L124" s="316">
        <v>0</v>
      </c>
      <c r="M124" s="316">
        <v>0</v>
      </c>
      <c r="N124" s="316">
        <v>0</v>
      </c>
      <c r="O124" s="316">
        <v>0</v>
      </c>
      <c r="P124" s="316">
        <v>0</v>
      </c>
      <c r="Q124" s="316">
        <v>0</v>
      </c>
      <c r="R124" s="316">
        <v>0</v>
      </c>
      <c r="S124" s="316">
        <v>0</v>
      </c>
      <c r="T124" s="316">
        <v>0</v>
      </c>
      <c r="U124" s="316">
        <v>0</v>
      </c>
      <c r="V124" s="316">
        <v>0</v>
      </c>
      <c r="W124" s="316">
        <v>0</v>
      </c>
      <c r="X124" s="68"/>
    </row>
    <row r="125" spans="1:24" ht="30" customHeight="1" thickBot="1" x14ac:dyDescent="0.25">
      <c r="A125" s="17" t="s">
        <v>121</v>
      </c>
      <c r="B125" s="14" t="s">
        <v>12</v>
      </c>
      <c r="C125" s="9" t="s">
        <v>46</v>
      </c>
      <c r="D125" s="9" t="s">
        <v>46</v>
      </c>
      <c r="E125" s="9" t="s">
        <v>46</v>
      </c>
      <c r="F125" s="9" t="s">
        <v>46</v>
      </c>
      <c r="G125" s="9" t="s">
        <v>46</v>
      </c>
      <c r="H125" s="9" t="s">
        <v>46</v>
      </c>
      <c r="I125" s="9" t="s">
        <v>46</v>
      </c>
      <c r="J125" s="9" t="s">
        <v>46</v>
      </c>
      <c r="K125" s="316">
        <v>0</v>
      </c>
      <c r="L125" s="316">
        <v>0</v>
      </c>
      <c r="M125" s="316">
        <v>0</v>
      </c>
      <c r="N125" s="316">
        <v>0</v>
      </c>
      <c r="O125" s="316">
        <v>0</v>
      </c>
      <c r="P125" s="316">
        <v>0</v>
      </c>
      <c r="Q125" s="316">
        <v>0</v>
      </c>
      <c r="R125" s="316">
        <v>0</v>
      </c>
      <c r="S125" s="316">
        <v>0</v>
      </c>
      <c r="T125" s="316">
        <v>0</v>
      </c>
      <c r="U125" s="316">
        <v>0</v>
      </c>
      <c r="V125" s="316">
        <v>0</v>
      </c>
      <c r="W125" s="316">
        <v>0</v>
      </c>
      <c r="X125" s="68"/>
    </row>
    <row r="126" spans="1:24" ht="30" customHeight="1" thickBot="1" x14ac:dyDescent="0.25">
      <c r="A126" s="17" t="s">
        <v>122</v>
      </c>
      <c r="B126" s="14" t="s">
        <v>12</v>
      </c>
      <c r="C126" s="9" t="s">
        <v>46</v>
      </c>
      <c r="D126" s="9" t="s">
        <v>46</v>
      </c>
      <c r="E126" s="9" t="s">
        <v>46</v>
      </c>
      <c r="F126" s="9" t="s">
        <v>46</v>
      </c>
      <c r="G126" s="9" t="s">
        <v>46</v>
      </c>
      <c r="H126" s="9" t="s">
        <v>46</v>
      </c>
      <c r="I126" s="9" t="s">
        <v>46</v>
      </c>
      <c r="J126" s="9" t="s">
        <v>46</v>
      </c>
      <c r="K126" s="9" t="s">
        <v>46</v>
      </c>
      <c r="L126" s="316">
        <v>0</v>
      </c>
      <c r="M126" s="316">
        <v>0</v>
      </c>
      <c r="N126" s="316">
        <v>0</v>
      </c>
      <c r="O126" s="316">
        <v>0</v>
      </c>
      <c r="P126" s="316">
        <v>0</v>
      </c>
      <c r="Q126" s="316">
        <v>0</v>
      </c>
      <c r="R126" s="316">
        <v>0</v>
      </c>
      <c r="S126" s="316">
        <v>0</v>
      </c>
      <c r="T126" s="316">
        <v>0</v>
      </c>
      <c r="U126" s="316">
        <v>0</v>
      </c>
      <c r="V126" s="316">
        <v>0</v>
      </c>
      <c r="W126" s="316">
        <v>0</v>
      </c>
      <c r="X126" s="68"/>
    </row>
    <row r="127" spans="1:24" ht="30" customHeight="1" thickBot="1" x14ac:dyDescent="0.25">
      <c r="A127" s="17" t="s">
        <v>123</v>
      </c>
      <c r="B127" s="14" t="s">
        <v>12</v>
      </c>
      <c r="C127" s="9" t="s">
        <v>46</v>
      </c>
      <c r="D127" s="9" t="s">
        <v>46</v>
      </c>
      <c r="E127" s="9" t="s">
        <v>46</v>
      </c>
      <c r="F127" s="9" t="s">
        <v>46</v>
      </c>
      <c r="G127" s="9" t="s">
        <v>46</v>
      </c>
      <c r="H127" s="9" t="s">
        <v>46</v>
      </c>
      <c r="I127" s="9" t="s">
        <v>46</v>
      </c>
      <c r="J127" s="9" t="s">
        <v>46</v>
      </c>
      <c r="K127" s="9" t="s">
        <v>46</v>
      </c>
      <c r="L127" s="9" t="s">
        <v>46</v>
      </c>
      <c r="M127" s="316">
        <v>0</v>
      </c>
      <c r="N127" s="316">
        <v>0</v>
      </c>
      <c r="O127" s="316">
        <v>0</v>
      </c>
      <c r="P127" s="316">
        <v>0</v>
      </c>
      <c r="Q127" s="316">
        <v>0</v>
      </c>
      <c r="R127" s="316">
        <v>0</v>
      </c>
      <c r="S127" s="316">
        <v>0</v>
      </c>
      <c r="T127" s="316">
        <v>0</v>
      </c>
      <c r="U127" s="316">
        <v>0</v>
      </c>
      <c r="V127" s="316">
        <v>0</v>
      </c>
      <c r="W127" s="316">
        <v>0</v>
      </c>
      <c r="X127" s="68"/>
    </row>
    <row r="128" spans="1:24" ht="30" customHeight="1" thickBot="1" x14ac:dyDescent="0.25">
      <c r="A128" s="17" t="s">
        <v>113</v>
      </c>
      <c r="B128" s="14" t="s">
        <v>12</v>
      </c>
      <c r="C128" s="9" t="s">
        <v>46</v>
      </c>
      <c r="D128" s="9" t="s">
        <v>46</v>
      </c>
      <c r="E128" s="9" t="s">
        <v>46</v>
      </c>
      <c r="F128" s="9" t="s">
        <v>46</v>
      </c>
      <c r="G128" s="9" t="s">
        <v>46</v>
      </c>
      <c r="H128" s="9" t="s">
        <v>46</v>
      </c>
      <c r="I128" s="9" t="s">
        <v>46</v>
      </c>
      <c r="J128" s="9" t="s">
        <v>46</v>
      </c>
      <c r="K128" s="9" t="s">
        <v>46</v>
      </c>
      <c r="L128" s="9" t="s">
        <v>46</v>
      </c>
      <c r="M128" s="9" t="s">
        <v>46</v>
      </c>
      <c r="N128" s="316">
        <v>0</v>
      </c>
      <c r="O128" s="316">
        <v>0</v>
      </c>
      <c r="P128" s="316">
        <v>0</v>
      </c>
      <c r="Q128" s="316">
        <v>0</v>
      </c>
      <c r="R128" s="316">
        <v>0</v>
      </c>
      <c r="S128" s="316">
        <v>0</v>
      </c>
      <c r="T128" s="316">
        <v>0</v>
      </c>
      <c r="U128" s="316">
        <v>0</v>
      </c>
      <c r="V128" s="316">
        <v>0</v>
      </c>
      <c r="W128" s="316">
        <v>0</v>
      </c>
      <c r="X128" s="68"/>
    </row>
    <row r="129" spans="1:24" ht="30" customHeight="1" thickBot="1" x14ac:dyDescent="0.25">
      <c r="A129" s="17" t="s">
        <v>124</v>
      </c>
      <c r="B129" s="14" t="s">
        <v>12</v>
      </c>
      <c r="C129" s="9" t="s">
        <v>46</v>
      </c>
      <c r="D129" s="9" t="s">
        <v>46</v>
      </c>
      <c r="E129" s="9"/>
      <c r="F129" s="9" t="s">
        <v>46</v>
      </c>
      <c r="G129" s="9" t="s">
        <v>46</v>
      </c>
      <c r="H129" s="9" t="s">
        <v>46</v>
      </c>
      <c r="I129" s="9" t="s">
        <v>46</v>
      </c>
      <c r="J129" s="9" t="s">
        <v>46</v>
      </c>
      <c r="K129" s="9" t="s">
        <v>46</v>
      </c>
      <c r="L129" s="9" t="s">
        <v>46</v>
      </c>
      <c r="M129" s="9" t="s">
        <v>46</v>
      </c>
      <c r="N129" s="9" t="s">
        <v>46</v>
      </c>
      <c r="O129" s="316">
        <v>0</v>
      </c>
      <c r="P129" s="316">
        <v>0</v>
      </c>
      <c r="Q129" s="316">
        <v>0</v>
      </c>
      <c r="R129" s="316">
        <v>0</v>
      </c>
      <c r="S129" s="316">
        <v>0</v>
      </c>
      <c r="T129" s="316">
        <v>0</v>
      </c>
      <c r="U129" s="316">
        <v>0</v>
      </c>
      <c r="V129" s="316">
        <v>0</v>
      </c>
      <c r="W129" s="316">
        <v>0</v>
      </c>
      <c r="X129" s="68"/>
    </row>
    <row r="130" spans="1:24" ht="30" customHeight="1" thickBot="1" x14ac:dyDescent="0.25">
      <c r="A130" s="17" t="s">
        <v>125</v>
      </c>
      <c r="B130" s="14" t="s">
        <v>12</v>
      </c>
      <c r="C130" s="9" t="s">
        <v>46</v>
      </c>
      <c r="D130" s="9" t="s">
        <v>46</v>
      </c>
      <c r="E130" s="9" t="s">
        <v>46</v>
      </c>
      <c r="F130" s="9" t="s">
        <v>46</v>
      </c>
      <c r="G130" s="9" t="s">
        <v>46</v>
      </c>
      <c r="H130" s="9" t="s">
        <v>46</v>
      </c>
      <c r="I130" s="9" t="s">
        <v>46</v>
      </c>
      <c r="J130" s="9" t="s">
        <v>46</v>
      </c>
      <c r="K130" s="9" t="s">
        <v>46</v>
      </c>
      <c r="L130" s="9" t="s">
        <v>46</v>
      </c>
      <c r="M130" s="9" t="s">
        <v>46</v>
      </c>
      <c r="N130" s="9" t="s">
        <v>46</v>
      </c>
      <c r="O130" s="9" t="s">
        <v>46</v>
      </c>
      <c r="P130" s="316">
        <v>0</v>
      </c>
      <c r="Q130" s="316">
        <v>0</v>
      </c>
      <c r="R130" s="316">
        <v>0</v>
      </c>
      <c r="S130" s="316">
        <v>0</v>
      </c>
      <c r="T130" s="316">
        <v>0</v>
      </c>
      <c r="U130" s="316">
        <v>0</v>
      </c>
      <c r="V130" s="316">
        <v>0</v>
      </c>
      <c r="W130" s="316">
        <v>0</v>
      </c>
      <c r="X130" s="68"/>
    </row>
    <row r="131" spans="1:24" ht="30" customHeight="1" thickBot="1" x14ac:dyDescent="0.25">
      <c r="A131" s="17" t="s">
        <v>126</v>
      </c>
      <c r="B131" s="14" t="s">
        <v>12</v>
      </c>
      <c r="C131" s="9" t="s">
        <v>46</v>
      </c>
      <c r="D131" s="9" t="s">
        <v>46</v>
      </c>
      <c r="E131" s="9" t="s">
        <v>46</v>
      </c>
      <c r="F131" s="9" t="s">
        <v>46</v>
      </c>
      <c r="G131" s="9" t="s">
        <v>46</v>
      </c>
      <c r="H131" s="9" t="s">
        <v>46</v>
      </c>
      <c r="I131" s="9" t="s">
        <v>46</v>
      </c>
      <c r="J131" s="9" t="s">
        <v>46</v>
      </c>
      <c r="K131" s="9" t="s">
        <v>46</v>
      </c>
      <c r="L131" s="9" t="s">
        <v>46</v>
      </c>
      <c r="M131" s="9" t="s">
        <v>46</v>
      </c>
      <c r="N131" s="9" t="s">
        <v>46</v>
      </c>
      <c r="O131" s="9" t="s">
        <v>46</v>
      </c>
      <c r="P131" s="9" t="s">
        <v>46</v>
      </c>
      <c r="Q131" s="316">
        <v>0</v>
      </c>
      <c r="R131" s="316">
        <v>0</v>
      </c>
      <c r="S131" s="316">
        <v>0</v>
      </c>
      <c r="T131" s="316">
        <v>0</v>
      </c>
      <c r="U131" s="316">
        <v>0</v>
      </c>
      <c r="V131" s="316">
        <v>0</v>
      </c>
      <c r="W131" s="316">
        <v>0</v>
      </c>
      <c r="X131" s="68"/>
    </row>
    <row r="132" spans="1:24" ht="30" customHeight="1" thickBot="1" x14ac:dyDescent="0.25">
      <c r="A132" s="17" t="s">
        <v>128</v>
      </c>
      <c r="B132" s="14" t="s">
        <v>12</v>
      </c>
      <c r="C132" s="9" t="s">
        <v>46</v>
      </c>
      <c r="D132" s="9" t="s">
        <v>46</v>
      </c>
      <c r="E132" s="9" t="s">
        <v>46</v>
      </c>
      <c r="F132" s="9" t="s">
        <v>46</v>
      </c>
      <c r="G132" s="9" t="s">
        <v>46</v>
      </c>
      <c r="H132" s="9" t="s">
        <v>46</v>
      </c>
      <c r="I132" s="9" t="s">
        <v>46</v>
      </c>
      <c r="J132" s="9" t="s">
        <v>46</v>
      </c>
      <c r="K132" s="9" t="s">
        <v>46</v>
      </c>
      <c r="L132" s="9" t="s">
        <v>46</v>
      </c>
      <c r="M132" s="9" t="s">
        <v>46</v>
      </c>
      <c r="N132" s="9" t="s">
        <v>46</v>
      </c>
      <c r="O132" s="9" t="s">
        <v>46</v>
      </c>
      <c r="P132" s="9" t="s">
        <v>46</v>
      </c>
      <c r="Q132" s="9" t="s">
        <v>46</v>
      </c>
      <c r="R132" s="316">
        <v>0</v>
      </c>
      <c r="S132" s="316">
        <v>0</v>
      </c>
      <c r="T132" s="316">
        <v>0</v>
      </c>
      <c r="U132" s="316">
        <v>0</v>
      </c>
      <c r="V132" s="316">
        <v>0</v>
      </c>
      <c r="W132" s="316">
        <v>0</v>
      </c>
      <c r="X132" s="68"/>
    </row>
    <row r="133" spans="1:24" ht="30" customHeight="1" thickBot="1" x14ac:dyDescent="0.25">
      <c r="A133" s="17" t="s">
        <v>127</v>
      </c>
      <c r="B133" s="14" t="s">
        <v>12</v>
      </c>
      <c r="C133" s="9" t="s">
        <v>46</v>
      </c>
      <c r="D133" s="9" t="s">
        <v>46</v>
      </c>
      <c r="E133" s="9" t="s">
        <v>46</v>
      </c>
      <c r="F133" s="9" t="s">
        <v>46</v>
      </c>
      <c r="G133" s="9" t="s">
        <v>46</v>
      </c>
      <c r="H133" s="9" t="s">
        <v>46</v>
      </c>
      <c r="I133" s="9" t="s">
        <v>46</v>
      </c>
      <c r="J133" s="9" t="s">
        <v>46</v>
      </c>
      <c r="K133" s="9" t="s">
        <v>46</v>
      </c>
      <c r="L133" s="9" t="s">
        <v>46</v>
      </c>
      <c r="M133" s="9" t="s">
        <v>46</v>
      </c>
      <c r="N133" s="9" t="s">
        <v>46</v>
      </c>
      <c r="O133" s="9" t="s">
        <v>46</v>
      </c>
      <c r="P133" s="9" t="s">
        <v>46</v>
      </c>
      <c r="Q133" s="9" t="s">
        <v>46</v>
      </c>
      <c r="R133" s="9" t="s">
        <v>46</v>
      </c>
      <c r="S133" s="316">
        <v>0</v>
      </c>
      <c r="T133" s="316">
        <v>0</v>
      </c>
      <c r="U133" s="316">
        <v>0</v>
      </c>
      <c r="V133" s="316">
        <v>0</v>
      </c>
      <c r="W133" s="316">
        <v>0</v>
      </c>
      <c r="X133" s="68"/>
    </row>
    <row r="134" spans="1:24" ht="30" customHeight="1" thickBot="1" x14ac:dyDescent="0.25">
      <c r="A134" s="17" t="s">
        <v>129</v>
      </c>
      <c r="B134" s="14" t="s">
        <v>12</v>
      </c>
      <c r="C134" s="9" t="s">
        <v>46</v>
      </c>
      <c r="D134" s="9" t="s">
        <v>46</v>
      </c>
      <c r="E134" s="9" t="s">
        <v>46</v>
      </c>
      <c r="F134" s="9" t="s">
        <v>46</v>
      </c>
      <c r="G134" s="9" t="s">
        <v>46</v>
      </c>
      <c r="H134" s="9" t="s">
        <v>46</v>
      </c>
      <c r="I134" s="9" t="s">
        <v>46</v>
      </c>
      <c r="J134" s="9" t="s">
        <v>46</v>
      </c>
      <c r="K134" s="9" t="s">
        <v>46</v>
      </c>
      <c r="L134" s="9" t="s">
        <v>46</v>
      </c>
      <c r="M134" s="9" t="s">
        <v>46</v>
      </c>
      <c r="N134" s="9" t="s">
        <v>46</v>
      </c>
      <c r="O134" s="9" t="s">
        <v>46</v>
      </c>
      <c r="P134" s="9" t="s">
        <v>46</v>
      </c>
      <c r="Q134" s="9" t="s">
        <v>46</v>
      </c>
      <c r="R134" s="9" t="s">
        <v>46</v>
      </c>
      <c r="S134" s="9" t="s">
        <v>46</v>
      </c>
      <c r="T134" s="316">
        <v>0</v>
      </c>
      <c r="U134" s="316">
        <v>0</v>
      </c>
      <c r="V134" s="316">
        <v>0</v>
      </c>
      <c r="W134" s="316">
        <v>0</v>
      </c>
      <c r="X134" s="68"/>
    </row>
    <row r="135" spans="1:24" ht="30" customHeight="1" thickBot="1" x14ac:dyDescent="0.25">
      <c r="A135" s="17" t="s">
        <v>130</v>
      </c>
      <c r="B135" s="14" t="s">
        <v>12</v>
      </c>
      <c r="C135" s="9" t="s">
        <v>46</v>
      </c>
      <c r="D135" s="9" t="s">
        <v>46</v>
      </c>
      <c r="E135" s="9" t="s">
        <v>46</v>
      </c>
      <c r="F135" s="9" t="s">
        <v>46</v>
      </c>
      <c r="G135" s="9" t="s">
        <v>46</v>
      </c>
      <c r="H135" s="9" t="s">
        <v>46</v>
      </c>
      <c r="I135" s="9" t="s">
        <v>46</v>
      </c>
      <c r="J135" s="9" t="s">
        <v>46</v>
      </c>
      <c r="K135" s="9" t="s">
        <v>46</v>
      </c>
      <c r="L135" s="9" t="s">
        <v>46</v>
      </c>
      <c r="M135" s="9" t="s">
        <v>46</v>
      </c>
      <c r="N135" s="9" t="s">
        <v>46</v>
      </c>
      <c r="O135" s="9" t="s">
        <v>46</v>
      </c>
      <c r="P135" s="9" t="s">
        <v>46</v>
      </c>
      <c r="Q135" s="9" t="s">
        <v>46</v>
      </c>
      <c r="R135" s="9" t="s">
        <v>46</v>
      </c>
      <c r="S135" s="9" t="s">
        <v>46</v>
      </c>
      <c r="T135" s="9" t="s">
        <v>46</v>
      </c>
      <c r="U135" s="316">
        <v>0</v>
      </c>
      <c r="V135" s="316">
        <v>0</v>
      </c>
      <c r="W135" s="316">
        <v>0</v>
      </c>
      <c r="X135" s="68"/>
    </row>
    <row r="136" spans="1:24" ht="18" customHeight="1" thickBot="1" x14ac:dyDescent="0.25">
      <c r="A136" s="21" t="s">
        <v>93</v>
      </c>
      <c r="B136" s="14" t="s">
        <v>12</v>
      </c>
      <c r="C136" s="316">
        <v>0</v>
      </c>
      <c r="D136" s="316">
        <v>0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6">
        <v>0</v>
      </c>
      <c r="L136" s="316">
        <v>0</v>
      </c>
      <c r="M136" s="316">
        <v>0</v>
      </c>
      <c r="N136" s="316">
        <v>0</v>
      </c>
      <c r="O136" s="316">
        <v>0</v>
      </c>
      <c r="P136" s="316">
        <v>0</v>
      </c>
      <c r="Q136" s="316">
        <v>0</v>
      </c>
      <c r="R136" s="316">
        <v>0</v>
      </c>
      <c r="S136" s="316">
        <v>0</v>
      </c>
      <c r="T136" s="316">
        <v>0</v>
      </c>
      <c r="U136" s="316">
        <v>0</v>
      </c>
      <c r="V136" s="316">
        <v>0</v>
      </c>
      <c r="W136" s="316">
        <v>0</v>
      </c>
      <c r="X136" s="68"/>
    </row>
    <row r="137" spans="1:24" ht="18" customHeight="1" thickBot="1" x14ac:dyDescent="0.25">
      <c r="A137" s="21" t="s">
        <v>94</v>
      </c>
      <c r="B137" s="14" t="s">
        <v>12</v>
      </c>
      <c r="C137" s="9" t="s">
        <v>46</v>
      </c>
      <c r="D137" s="316">
        <v>0</v>
      </c>
      <c r="E137" s="316">
        <v>0</v>
      </c>
      <c r="F137" s="316">
        <v>0</v>
      </c>
      <c r="G137" s="316">
        <v>0</v>
      </c>
      <c r="H137" s="316">
        <v>0</v>
      </c>
      <c r="I137" s="316">
        <v>0</v>
      </c>
      <c r="J137" s="316">
        <v>0</v>
      </c>
      <c r="K137" s="316">
        <v>0</v>
      </c>
      <c r="L137" s="316">
        <v>0</v>
      </c>
      <c r="M137" s="316">
        <v>0</v>
      </c>
      <c r="N137" s="316">
        <v>0</v>
      </c>
      <c r="O137" s="316">
        <v>0</v>
      </c>
      <c r="P137" s="316">
        <v>0</v>
      </c>
      <c r="Q137" s="316">
        <v>0</v>
      </c>
      <c r="R137" s="316">
        <v>0</v>
      </c>
      <c r="S137" s="316">
        <v>0</v>
      </c>
      <c r="T137" s="316">
        <v>0</v>
      </c>
      <c r="U137" s="316">
        <v>0</v>
      </c>
      <c r="V137" s="316">
        <v>0</v>
      </c>
      <c r="W137" s="316">
        <v>0</v>
      </c>
      <c r="X137" s="68"/>
    </row>
    <row r="138" spans="1:24" ht="18" customHeight="1" thickBot="1" x14ac:dyDescent="0.25">
      <c r="A138" s="21" t="s">
        <v>95</v>
      </c>
      <c r="B138" s="14" t="s">
        <v>12</v>
      </c>
      <c r="C138" s="9" t="s">
        <v>46</v>
      </c>
      <c r="D138" s="9" t="s">
        <v>46</v>
      </c>
      <c r="E138" s="316">
        <v>0</v>
      </c>
      <c r="F138" s="316">
        <v>0</v>
      </c>
      <c r="G138" s="316">
        <v>0</v>
      </c>
      <c r="H138" s="316">
        <v>0</v>
      </c>
      <c r="I138" s="316">
        <v>0</v>
      </c>
      <c r="J138" s="316">
        <v>0</v>
      </c>
      <c r="K138" s="316">
        <v>0</v>
      </c>
      <c r="L138" s="316">
        <v>0</v>
      </c>
      <c r="M138" s="316">
        <v>0</v>
      </c>
      <c r="N138" s="316">
        <v>0</v>
      </c>
      <c r="O138" s="316">
        <v>0</v>
      </c>
      <c r="P138" s="316">
        <v>0</v>
      </c>
      <c r="Q138" s="316">
        <v>0</v>
      </c>
      <c r="R138" s="316">
        <v>0</v>
      </c>
      <c r="S138" s="316">
        <v>0</v>
      </c>
      <c r="T138" s="316">
        <v>0</v>
      </c>
      <c r="U138" s="316">
        <v>0</v>
      </c>
      <c r="V138" s="316">
        <v>0</v>
      </c>
      <c r="W138" s="316">
        <v>0</v>
      </c>
      <c r="X138" s="68"/>
    </row>
    <row r="139" spans="1:24" ht="18" customHeight="1" thickBot="1" x14ac:dyDescent="0.25">
      <c r="A139" s="21" t="s">
        <v>96</v>
      </c>
      <c r="B139" s="14" t="s">
        <v>12</v>
      </c>
      <c r="C139" s="9" t="s">
        <v>46</v>
      </c>
      <c r="D139" s="9" t="s">
        <v>46</v>
      </c>
      <c r="E139" s="9" t="s">
        <v>46</v>
      </c>
      <c r="F139" s="316">
        <v>0</v>
      </c>
      <c r="G139" s="316">
        <v>0</v>
      </c>
      <c r="H139" s="316">
        <v>0</v>
      </c>
      <c r="I139" s="316">
        <v>0</v>
      </c>
      <c r="J139" s="316">
        <v>0</v>
      </c>
      <c r="K139" s="316">
        <v>0</v>
      </c>
      <c r="L139" s="316">
        <v>0</v>
      </c>
      <c r="M139" s="316">
        <v>0</v>
      </c>
      <c r="N139" s="316">
        <v>0</v>
      </c>
      <c r="O139" s="316">
        <v>0</v>
      </c>
      <c r="P139" s="316">
        <v>0</v>
      </c>
      <c r="Q139" s="316">
        <v>0</v>
      </c>
      <c r="R139" s="316">
        <v>0</v>
      </c>
      <c r="S139" s="316">
        <v>0</v>
      </c>
      <c r="T139" s="316">
        <v>0</v>
      </c>
      <c r="U139" s="316">
        <v>0</v>
      </c>
      <c r="V139" s="316">
        <v>0</v>
      </c>
      <c r="W139" s="316">
        <v>0</v>
      </c>
      <c r="X139" s="68"/>
    </row>
    <row r="140" spans="1:24" ht="18" customHeight="1" thickBot="1" x14ac:dyDescent="0.25">
      <c r="A140" s="21" t="s">
        <v>97</v>
      </c>
      <c r="B140" s="14" t="s">
        <v>12</v>
      </c>
      <c r="C140" s="9" t="s">
        <v>46</v>
      </c>
      <c r="D140" s="9" t="s">
        <v>46</v>
      </c>
      <c r="E140" s="9" t="s">
        <v>46</v>
      </c>
      <c r="F140" s="9" t="s">
        <v>46</v>
      </c>
      <c r="G140" s="316">
        <v>0</v>
      </c>
      <c r="H140" s="316">
        <v>0</v>
      </c>
      <c r="I140" s="316">
        <v>0</v>
      </c>
      <c r="J140" s="316">
        <v>0</v>
      </c>
      <c r="K140" s="316">
        <v>0</v>
      </c>
      <c r="L140" s="316">
        <v>0</v>
      </c>
      <c r="M140" s="316">
        <v>0</v>
      </c>
      <c r="N140" s="316">
        <v>0</v>
      </c>
      <c r="O140" s="316">
        <v>0</v>
      </c>
      <c r="P140" s="316">
        <v>0</v>
      </c>
      <c r="Q140" s="316">
        <v>0</v>
      </c>
      <c r="R140" s="316">
        <v>0</v>
      </c>
      <c r="S140" s="316">
        <v>0</v>
      </c>
      <c r="T140" s="316">
        <v>0</v>
      </c>
      <c r="U140" s="316">
        <v>0</v>
      </c>
      <c r="V140" s="316">
        <v>0</v>
      </c>
      <c r="W140" s="316">
        <v>0</v>
      </c>
      <c r="X140" s="68"/>
    </row>
    <row r="141" spans="1:24" ht="18" customHeight="1" thickBot="1" x14ac:dyDescent="0.25">
      <c r="A141" s="21" t="s">
        <v>98</v>
      </c>
      <c r="B141" s="14" t="s">
        <v>12</v>
      </c>
      <c r="C141" s="9" t="s">
        <v>46</v>
      </c>
      <c r="D141" s="9" t="s">
        <v>46</v>
      </c>
      <c r="E141" s="9" t="s">
        <v>46</v>
      </c>
      <c r="F141" s="9" t="s">
        <v>46</v>
      </c>
      <c r="G141" s="9" t="s">
        <v>46</v>
      </c>
      <c r="H141" s="316">
        <v>0</v>
      </c>
      <c r="I141" s="316">
        <v>0</v>
      </c>
      <c r="J141" s="316">
        <v>0</v>
      </c>
      <c r="K141" s="316">
        <v>0</v>
      </c>
      <c r="L141" s="316">
        <v>0</v>
      </c>
      <c r="M141" s="316">
        <v>0</v>
      </c>
      <c r="N141" s="316">
        <v>0</v>
      </c>
      <c r="O141" s="316">
        <v>0</v>
      </c>
      <c r="P141" s="316">
        <v>0</v>
      </c>
      <c r="Q141" s="316">
        <v>0</v>
      </c>
      <c r="R141" s="316">
        <v>0</v>
      </c>
      <c r="S141" s="316">
        <v>0</v>
      </c>
      <c r="T141" s="316">
        <v>0</v>
      </c>
      <c r="U141" s="316">
        <v>0</v>
      </c>
      <c r="V141" s="316">
        <v>0</v>
      </c>
      <c r="W141" s="316">
        <v>0</v>
      </c>
      <c r="X141" s="68"/>
    </row>
    <row r="142" spans="1:24" ht="18" customHeight="1" thickBot="1" x14ac:dyDescent="0.25">
      <c r="A142" s="21" t="s">
        <v>99</v>
      </c>
      <c r="B142" s="14" t="s">
        <v>12</v>
      </c>
      <c r="C142" s="9" t="s">
        <v>46</v>
      </c>
      <c r="D142" s="9" t="s">
        <v>46</v>
      </c>
      <c r="E142" s="9" t="s">
        <v>46</v>
      </c>
      <c r="F142" s="9" t="s">
        <v>46</v>
      </c>
      <c r="G142" s="9" t="s">
        <v>46</v>
      </c>
      <c r="H142" s="9" t="s">
        <v>46</v>
      </c>
      <c r="I142" s="316">
        <v>0</v>
      </c>
      <c r="J142" s="316">
        <v>0</v>
      </c>
      <c r="K142" s="316">
        <v>0</v>
      </c>
      <c r="L142" s="316">
        <v>0</v>
      </c>
      <c r="M142" s="316">
        <v>0</v>
      </c>
      <c r="N142" s="316">
        <v>0</v>
      </c>
      <c r="O142" s="316">
        <v>0</v>
      </c>
      <c r="P142" s="316">
        <v>0</v>
      </c>
      <c r="Q142" s="316">
        <v>0</v>
      </c>
      <c r="R142" s="316">
        <v>0</v>
      </c>
      <c r="S142" s="316">
        <v>0</v>
      </c>
      <c r="T142" s="316">
        <v>0</v>
      </c>
      <c r="U142" s="316">
        <v>0</v>
      </c>
      <c r="V142" s="316">
        <v>0</v>
      </c>
      <c r="W142" s="316">
        <v>0</v>
      </c>
      <c r="X142" s="68"/>
    </row>
    <row r="143" spans="1:24" ht="18" customHeight="1" thickBot="1" x14ac:dyDescent="0.25">
      <c r="A143" s="21" t="s">
        <v>100</v>
      </c>
      <c r="B143" s="14" t="s">
        <v>12</v>
      </c>
      <c r="C143" s="9" t="s">
        <v>46</v>
      </c>
      <c r="D143" s="9" t="s">
        <v>46</v>
      </c>
      <c r="E143" s="9" t="s">
        <v>46</v>
      </c>
      <c r="F143" s="9" t="s">
        <v>46</v>
      </c>
      <c r="G143" s="9" t="s">
        <v>46</v>
      </c>
      <c r="H143" s="9" t="s">
        <v>46</v>
      </c>
      <c r="I143" s="9" t="s">
        <v>46</v>
      </c>
      <c r="J143" s="316">
        <v>0</v>
      </c>
      <c r="K143" s="316">
        <v>0</v>
      </c>
      <c r="L143" s="316">
        <v>0</v>
      </c>
      <c r="M143" s="316">
        <v>0</v>
      </c>
      <c r="N143" s="316">
        <v>0</v>
      </c>
      <c r="O143" s="316">
        <v>0</v>
      </c>
      <c r="P143" s="316">
        <v>0</v>
      </c>
      <c r="Q143" s="316">
        <v>0</v>
      </c>
      <c r="R143" s="316">
        <v>0</v>
      </c>
      <c r="S143" s="316">
        <v>0</v>
      </c>
      <c r="T143" s="316">
        <v>0</v>
      </c>
      <c r="U143" s="316">
        <v>0</v>
      </c>
      <c r="V143" s="316">
        <v>0</v>
      </c>
      <c r="W143" s="316">
        <v>0</v>
      </c>
      <c r="X143" s="68"/>
    </row>
    <row r="144" spans="1:24" ht="18" customHeight="1" thickBot="1" x14ac:dyDescent="0.25">
      <c r="A144" s="21" t="s">
        <v>101</v>
      </c>
      <c r="B144" s="14" t="s">
        <v>12</v>
      </c>
      <c r="C144" s="9" t="s">
        <v>46</v>
      </c>
      <c r="D144" s="9" t="s">
        <v>46</v>
      </c>
      <c r="E144" s="9" t="s">
        <v>46</v>
      </c>
      <c r="F144" s="9" t="s">
        <v>46</v>
      </c>
      <c r="G144" s="9" t="s">
        <v>46</v>
      </c>
      <c r="H144" s="9" t="s">
        <v>46</v>
      </c>
      <c r="I144" s="9" t="s">
        <v>46</v>
      </c>
      <c r="J144" s="9" t="s">
        <v>46</v>
      </c>
      <c r="K144" s="316">
        <v>0</v>
      </c>
      <c r="L144" s="316">
        <v>0</v>
      </c>
      <c r="M144" s="316">
        <v>0</v>
      </c>
      <c r="N144" s="316">
        <v>0</v>
      </c>
      <c r="O144" s="316">
        <v>0</v>
      </c>
      <c r="P144" s="316">
        <v>0</v>
      </c>
      <c r="Q144" s="316">
        <v>0</v>
      </c>
      <c r="R144" s="316">
        <v>0</v>
      </c>
      <c r="S144" s="316">
        <v>0</v>
      </c>
      <c r="T144" s="316">
        <v>0</v>
      </c>
      <c r="U144" s="316">
        <v>0</v>
      </c>
      <c r="V144" s="316">
        <v>0</v>
      </c>
      <c r="W144" s="316">
        <v>0</v>
      </c>
      <c r="X144" s="68"/>
    </row>
    <row r="145" spans="1:24" ht="18" customHeight="1" thickBot="1" x14ac:dyDescent="0.25">
      <c r="A145" s="21" t="s">
        <v>102</v>
      </c>
      <c r="B145" s="14" t="s">
        <v>12</v>
      </c>
      <c r="C145" s="9" t="s">
        <v>46</v>
      </c>
      <c r="D145" s="9" t="s">
        <v>46</v>
      </c>
      <c r="E145" s="9" t="s">
        <v>46</v>
      </c>
      <c r="F145" s="9" t="s">
        <v>46</v>
      </c>
      <c r="G145" s="9" t="s">
        <v>46</v>
      </c>
      <c r="H145" s="9" t="s">
        <v>46</v>
      </c>
      <c r="I145" s="9" t="s">
        <v>46</v>
      </c>
      <c r="J145" s="9" t="s">
        <v>46</v>
      </c>
      <c r="K145" s="9" t="s">
        <v>46</v>
      </c>
      <c r="L145" s="316">
        <v>0</v>
      </c>
      <c r="M145" s="316">
        <v>0</v>
      </c>
      <c r="N145" s="316">
        <v>0</v>
      </c>
      <c r="O145" s="316">
        <v>0</v>
      </c>
      <c r="P145" s="316">
        <v>0</v>
      </c>
      <c r="Q145" s="316">
        <v>0</v>
      </c>
      <c r="R145" s="316">
        <v>0</v>
      </c>
      <c r="S145" s="316">
        <v>0</v>
      </c>
      <c r="T145" s="316">
        <v>0</v>
      </c>
      <c r="U145" s="316">
        <v>0</v>
      </c>
      <c r="V145" s="316">
        <v>0</v>
      </c>
      <c r="W145" s="316">
        <v>0</v>
      </c>
      <c r="X145" s="68"/>
    </row>
    <row r="146" spans="1:24" ht="18" customHeight="1" thickBot="1" x14ac:dyDescent="0.25">
      <c r="A146" s="21" t="s">
        <v>103</v>
      </c>
      <c r="B146" s="14" t="s">
        <v>12</v>
      </c>
      <c r="C146" s="9" t="s">
        <v>46</v>
      </c>
      <c r="D146" s="9" t="s">
        <v>46</v>
      </c>
      <c r="E146" s="9" t="s">
        <v>46</v>
      </c>
      <c r="F146" s="9" t="s">
        <v>46</v>
      </c>
      <c r="G146" s="9" t="s">
        <v>46</v>
      </c>
      <c r="H146" s="9" t="s">
        <v>46</v>
      </c>
      <c r="I146" s="9" t="s">
        <v>46</v>
      </c>
      <c r="J146" s="9" t="s">
        <v>46</v>
      </c>
      <c r="K146" s="9" t="s">
        <v>46</v>
      </c>
      <c r="L146" s="9" t="s">
        <v>46</v>
      </c>
      <c r="M146" s="316">
        <v>0</v>
      </c>
      <c r="N146" s="316">
        <v>0</v>
      </c>
      <c r="O146" s="316">
        <v>0</v>
      </c>
      <c r="P146" s="316">
        <v>0</v>
      </c>
      <c r="Q146" s="316">
        <v>0</v>
      </c>
      <c r="R146" s="316">
        <v>0</v>
      </c>
      <c r="S146" s="316">
        <v>0</v>
      </c>
      <c r="T146" s="316">
        <v>0</v>
      </c>
      <c r="U146" s="316">
        <v>0</v>
      </c>
      <c r="V146" s="316">
        <v>0</v>
      </c>
      <c r="W146" s="316">
        <v>0</v>
      </c>
      <c r="X146" s="68"/>
    </row>
    <row r="147" spans="1:24" ht="18" customHeight="1" thickBot="1" x14ac:dyDescent="0.25">
      <c r="A147" s="21" t="s">
        <v>104</v>
      </c>
      <c r="B147" s="14" t="s">
        <v>12</v>
      </c>
      <c r="C147" s="9" t="s">
        <v>46</v>
      </c>
      <c r="D147" s="9" t="s">
        <v>46</v>
      </c>
      <c r="E147" s="9" t="s">
        <v>46</v>
      </c>
      <c r="F147" s="9" t="s">
        <v>46</v>
      </c>
      <c r="G147" s="9" t="s">
        <v>46</v>
      </c>
      <c r="H147" s="9" t="s">
        <v>46</v>
      </c>
      <c r="I147" s="9" t="s">
        <v>46</v>
      </c>
      <c r="J147" s="9" t="s">
        <v>46</v>
      </c>
      <c r="K147" s="9" t="s">
        <v>46</v>
      </c>
      <c r="L147" s="9" t="s">
        <v>46</v>
      </c>
      <c r="M147" s="9" t="s">
        <v>46</v>
      </c>
      <c r="N147" s="316">
        <v>0</v>
      </c>
      <c r="O147" s="316">
        <v>0</v>
      </c>
      <c r="P147" s="316">
        <v>0</v>
      </c>
      <c r="Q147" s="316">
        <v>0</v>
      </c>
      <c r="R147" s="316">
        <v>0</v>
      </c>
      <c r="S147" s="316">
        <v>0</v>
      </c>
      <c r="T147" s="316">
        <v>0</v>
      </c>
      <c r="U147" s="316">
        <v>0</v>
      </c>
      <c r="V147" s="316">
        <v>0</v>
      </c>
      <c r="W147" s="316">
        <v>0</v>
      </c>
      <c r="X147" s="68"/>
    </row>
    <row r="148" spans="1:24" ht="18" customHeight="1" thickBot="1" x14ac:dyDescent="0.25">
      <c r="A148" s="21" t="s">
        <v>105</v>
      </c>
      <c r="B148" s="14" t="s">
        <v>12</v>
      </c>
      <c r="C148" s="9" t="s">
        <v>46</v>
      </c>
      <c r="D148" s="9" t="s">
        <v>46</v>
      </c>
      <c r="E148" s="9" t="s">
        <v>46</v>
      </c>
      <c r="F148" s="9" t="s">
        <v>46</v>
      </c>
      <c r="G148" s="9" t="s">
        <v>46</v>
      </c>
      <c r="H148" s="9" t="s">
        <v>46</v>
      </c>
      <c r="I148" s="9" t="s">
        <v>46</v>
      </c>
      <c r="J148" s="9" t="s">
        <v>46</v>
      </c>
      <c r="K148" s="9" t="s">
        <v>46</v>
      </c>
      <c r="L148" s="9" t="s">
        <v>46</v>
      </c>
      <c r="M148" s="9" t="s">
        <v>46</v>
      </c>
      <c r="N148" s="9" t="s">
        <v>46</v>
      </c>
      <c r="O148" s="316">
        <v>0</v>
      </c>
      <c r="P148" s="316">
        <v>0</v>
      </c>
      <c r="Q148" s="316">
        <v>0</v>
      </c>
      <c r="R148" s="316">
        <v>0</v>
      </c>
      <c r="S148" s="316">
        <v>0</v>
      </c>
      <c r="T148" s="316">
        <v>0</v>
      </c>
      <c r="U148" s="316">
        <v>0</v>
      </c>
      <c r="V148" s="316">
        <v>0</v>
      </c>
      <c r="W148" s="316">
        <v>0</v>
      </c>
      <c r="X148" s="68"/>
    </row>
    <row r="149" spans="1:24" ht="18" customHeight="1" thickBot="1" x14ac:dyDescent="0.25">
      <c r="A149" s="21" t="s">
        <v>106</v>
      </c>
      <c r="B149" s="14" t="s">
        <v>12</v>
      </c>
      <c r="C149" s="9" t="s">
        <v>46</v>
      </c>
      <c r="D149" s="9" t="s">
        <v>46</v>
      </c>
      <c r="E149" s="9" t="s">
        <v>46</v>
      </c>
      <c r="F149" s="9" t="s">
        <v>46</v>
      </c>
      <c r="G149" s="9" t="s">
        <v>46</v>
      </c>
      <c r="H149" s="9" t="s">
        <v>46</v>
      </c>
      <c r="I149" s="9" t="s">
        <v>46</v>
      </c>
      <c r="J149" s="9" t="s">
        <v>46</v>
      </c>
      <c r="K149" s="9" t="s">
        <v>46</v>
      </c>
      <c r="L149" s="9" t="s">
        <v>46</v>
      </c>
      <c r="M149" s="9" t="s">
        <v>46</v>
      </c>
      <c r="N149" s="9" t="s">
        <v>46</v>
      </c>
      <c r="O149" s="9" t="s">
        <v>46</v>
      </c>
      <c r="P149" s="316">
        <v>0</v>
      </c>
      <c r="Q149" s="316">
        <v>0</v>
      </c>
      <c r="R149" s="316">
        <v>0</v>
      </c>
      <c r="S149" s="316">
        <v>0</v>
      </c>
      <c r="T149" s="316">
        <v>0</v>
      </c>
      <c r="U149" s="316">
        <v>0</v>
      </c>
      <c r="V149" s="316">
        <v>0</v>
      </c>
      <c r="W149" s="316">
        <v>0</v>
      </c>
      <c r="X149" s="68"/>
    </row>
    <row r="150" spans="1:24" ht="18" customHeight="1" thickBot="1" x14ac:dyDescent="0.25">
      <c r="A150" s="21" t="s">
        <v>107</v>
      </c>
      <c r="B150" s="14" t="s">
        <v>12</v>
      </c>
      <c r="C150" s="9" t="s">
        <v>46</v>
      </c>
      <c r="D150" s="9" t="s">
        <v>46</v>
      </c>
      <c r="E150" s="9" t="s">
        <v>46</v>
      </c>
      <c r="F150" s="9" t="s">
        <v>46</v>
      </c>
      <c r="G150" s="9" t="s">
        <v>46</v>
      </c>
      <c r="H150" s="9" t="s">
        <v>46</v>
      </c>
      <c r="I150" s="9" t="s">
        <v>46</v>
      </c>
      <c r="J150" s="9" t="s">
        <v>46</v>
      </c>
      <c r="K150" s="9" t="s">
        <v>46</v>
      </c>
      <c r="L150" s="9" t="s">
        <v>46</v>
      </c>
      <c r="M150" s="9" t="s">
        <v>46</v>
      </c>
      <c r="N150" s="9" t="s">
        <v>46</v>
      </c>
      <c r="O150" s="9" t="s">
        <v>46</v>
      </c>
      <c r="P150" s="9" t="s">
        <v>46</v>
      </c>
      <c r="Q150" s="316">
        <v>0</v>
      </c>
      <c r="R150" s="316">
        <v>0</v>
      </c>
      <c r="S150" s="316">
        <v>0</v>
      </c>
      <c r="T150" s="316">
        <v>0</v>
      </c>
      <c r="U150" s="316">
        <v>0</v>
      </c>
      <c r="V150" s="316">
        <v>0</v>
      </c>
      <c r="W150" s="316">
        <v>0</v>
      </c>
      <c r="X150" s="68"/>
    </row>
    <row r="151" spans="1:24" ht="18" customHeight="1" thickBot="1" x14ac:dyDescent="0.25">
      <c r="A151" s="21" t="s">
        <v>108</v>
      </c>
      <c r="B151" s="14" t="s">
        <v>12</v>
      </c>
      <c r="C151" s="9" t="s">
        <v>46</v>
      </c>
      <c r="D151" s="9" t="s">
        <v>46</v>
      </c>
      <c r="E151" s="9" t="s">
        <v>46</v>
      </c>
      <c r="F151" s="9" t="s">
        <v>46</v>
      </c>
      <c r="G151" s="9" t="s">
        <v>46</v>
      </c>
      <c r="H151" s="9" t="s">
        <v>46</v>
      </c>
      <c r="I151" s="9" t="s">
        <v>46</v>
      </c>
      <c r="J151" s="9" t="s">
        <v>46</v>
      </c>
      <c r="K151" s="9" t="s">
        <v>46</v>
      </c>
      <c r="L151" s="9" t="s">
        <v>46</v>
      </c>
      <c r="M151" s="9" t="s">
        <v>46</v>
      </c>
      <c r="N151" s="9" t="s">
        <v>46</v>
      </c>
      <c r="O151" s="9" t="s">
        <v>46</v>
      </c>
      <c r="P151" s="9" t="s">
        <v>46</v>
      </c>
      <c r="Q151" s="9" t="s">
        <v>46</v>
      </c>
      <c r="R151" s="316">
        <v>0</v>
      </c>
      <c r="S151" s="316">
        <v>0</v>
      </c>
      <c r="T151" s="316">
        <v>0</v>
      </c>
      <c r="U151" s="316">
        <v>0</v>
      </c>
      <c r="V151" s="316">
        <v>0</v>
      </c>
      <c r="W151" s="316">
        <v>0</v>
      </c>
      <c r="X151" s="68"/>
    </row>
    <row r="152" spans="1:24" ht="18" customHeight="1" thickBot="1" x14ac:dyDescent="0.25">
      <c r="A152" s="21" t="s">
        <v>109</v>
      </c>
      <c r="B152" s="14" t="s">
        <v>12</v>
      </c>
      <c r="C152" s="9" t="s">
        <v>46</v>
      </c>
      <c r="D152" s="9" t="s">
        <v>46</v>
      </c>
      <c r="E152" s="9" t="s">
        <v>46</v>
      </c>
      <c r="F152" s="9" t="s">
        <v>46</v>
      </c>
      <c r="G152" s="9" t="s">
        <v>46</v>
      </c>
      <c r="H152" s="9" t="s">
        <v>46</v>
      </c>
      <c r="I152" s="9" t="s">
        <v>46</v>
      </c>
      <c r="J152" s="9" t="s">
        <v>46</v>
      </c>
      <c r="K152" s="9" t="s">
        <v>46</v>
      </c>
      <c r="L152" s="9" t="s">
        <v>46</v>
      </c>
      <c r="M152" s="9" t="s">
        <v>46</v>
      </c>
      <c r="N152" s="9" t="s">
        <v>46</v>
      </c>
      <c r="O152" s="9" t="s">
        <v>46</v>
      </c>
      <c r="P152" s="9" t="s">
        <v>46</v>
      </c>
      <c r="Q152" s="9" t="s">
        <v>46</v>
      </c>
      <c r="R152" s="9" t="s">
        <v>46</v>
      </c>
      <c r="S152" s="316">
        <v>0</v>
      </c>
      <c r="T152" s="316">
        <v>0</v>
      </c>
      <c r="U152" s="316">
        <v>0</v>
      </c>
      <c r="V152" s="316">
        <v>0</v>
      </c>
      <c r="W152" s="316">
        <v>0</v>
      </c>
      <c r="X152" s="68"/>
    </row>
    <row r="153" spans="1:24" ht="18" customHeight="1" thickBot="1" x14ac:dyDescent="0.25">
      <c r="A153" s="21" t="s">
        <v>110</v>
      </c>
      <c r="B153" s="14" t="s">
        <v>12</v>
      </c>
      <c r="C153" s="9" t="s">
        <v>46</v>
      </c>
      <c r="D153" s="9" t="s">
        <v>46</v>
      </c>
      <c r="E153" s="9" t="s">
        <v>46</v>
      </c>
      <c r="F153" s="9" t="s">
        <v>46</v>
      </c>
      <c r="G153" s="9" t="s">
        <v>46</v>
      </c>
      <c r="H153" s="9" t="s">
        <v>46</v>
      </c>
      <c r="I153" s="9" t="s">
        <v>46</v>
      </c>
      <c r="J153" s="9" t="s">
        <v>46</v>
      </c>
      <c r="K153" s="9" t="s">
        <v>46</v>
      </c>
      <c r="L153" s="9" t="s">
        <v>46</v>
      </c>
      <c r="M153" s="9" t="s">
        <v>46</v>
      </c>
      <c r="N153" s="9" t="s">
        <v>46</v>
      </c>
      <c r="O153" s="9" t="s">
        <v>46</v>
      </c>
      <c r="P153" s="9" t="s">
        <v>46</v>
      </c>
      <c r="Q153" s="9" t="s">
        <v>46</v>
      </c>
      <c r="R153" s="9" t="s">
        <v>46</v>
      </c>
      <c r="S153" s="9" t="s">
        <v>46</v>
      </c>
      <c r="T153" s="316">
        <v>0</v>
      </c>
      <c r="U153" s="316">
        <v>0</v>
      </c>
      <c r="V153" s="316">
        <v>0</v>
      </c>
      <c r="W153" s="316">
        <v>0</v>
      </c>
      <c r="X153" s="68"/>
    </row>
    <row r="154" spans="1:24" ht="18" customHeight="1" thickBot="1" x14ac:dyDescent="0.25">
      <c r="A154" s="21" t="s">
        <v>111</v>
      </c>
      <c r="B154" s="14" t="s">
        <v>12</v>
      </c>
      <c r="C154" s="9" t="s">
        <v>46</v>
      </c>
      <c r="D154" s="9" t="s">
        <v>46</v>
      </c>
      <c r="E154" s="9" t="s">
        <v>46</v>
      </c>
      <c r="F154" s="9" t="s">
        <v>46</v>
      </c>
      <c r="G154" s="9" t="s">
        <v>46</v>
      </c>
      <c r="H154" s="9" t="s">
        <v>46</v>
      </c>
      <c r="I154" s="9" t="s">
        <v>46</v>
      </c>
      <c r="J154" s="9" t="s">
        <v>46</v>
      </c>
      <c r="K154" s="9" t="s">
        <v>46</v>
      </c>
      <c r="L154" s="9" t="s">
        <v>46</v>
      </c>
      <c r="M154" s="9" t="s">
        <v>46</v>
      </c>
      <c r="N154" s="9" t="s">
        <v>46</v>
      </c>
      <c r="O154" s="9" t="s">
        <v>46</v>
      </c>
      <c r="P154" s="9" t="s">
        <v>46</v>
      </c>
      <c r="Q154" s="9" t="s">
        <v>46</v>
      </c>
      <c r="R154" s="9" t="s">
        <v>46</v>
      </c>
      <c r="S154" s="9" t="s">
        <v>46</v>
      </c>
      <c r="T154" s="9" t="s">
        <v>46</v>
      </c>
      <c r="U154" s="316">
        <v>0</v>
      </c>
      <c r="V154" s="316">
        <v>0</v>
      </c>
      <c r="W154" s="316">
        <v>0</v>
      </c>
      <c r="X154" s="68"/>
    </row>
    <row r="155" spans="1:24" ht="42" customHeight="1" thickBot="1" x14ac:dyDescent="0.25">
      <c r="A155" s="17" t="s">
        <v>73</v>
      </c>
      <c r="B155" s="14" t="s">
        <v>12</v>
      </c>
      <c r="C155" s="316">
        <v>0</v>
      </c>
      <c r="D155" s="316">
        <v>0</v>
      </c>
      <c r="E155" s="316">
        <v>0</v>
      </c>
      <c r="F155" s="316">
        <v>0</v>
      </c>
      <c r="G155" s="316">
        <v>0</v>
      </c>
      <c r="H155" s="316">
        <v>0</v>
      </c>
      <c r="I155" s="316">
        <v>0</v>
      </c>
      <c r="J155" s="316">
        <v>0</v>
      </c>
      <c r="K155" s="316">
        <v>0</v>
      </c>
      <c r="L155" s="316">
        <v>0</v>
      </c>
      <c r="M155" s="316">
        <v>0</v>
      </c>
      <c r="N155" s="316">
        <v>0</v>
      </c>
      <c r="O155" s="9" t="s">
        <v>26</v>
      </c>
      <c r="P155" s="9" t="s">
        <v>26</v>
      </c>
      <c r="Q155" s="9" t="s">
        <v>26</v>
      </c>
      <c r="R155" s="9" t="s">
        <v>26</v>
      </c>
      <c r="S155" s="9" t="s">
        <v>26</v>
      </c>
      <c r="T155" s="9" t="s">
        <v>26</v>
      </c>
      <c r="U155" s="9" t="s">
        <v>26</v>
      </c>
      <c r="V155" s="9" t="s">
        <v>26</v>
      </c>
      <c r="W155" s="9" t="s">
        <v>26</v>
      </c>
      <c r="X155" s="68"/>
    </row>
    <row r="156" spans="1:24" ht="42" customHeight="1" thickBot="1" x14ac:dyDescent="0.25">
      <c r="A156" s="17" t="s">
        <v>74</v>
      </c>
      <c r="B156" s="14" t="s">
        <v>12</v>
      </c>
      <c r="C156" s="316">
        <v>0</v>
      </c>
      <c r="D156" s="316">
        <v>0</v>
      </c>
      <c r="E156" s="316">
        <v>0</v>
      </c>
      <c r="F156" s="316">
        <v>0</v>
      </c>
      <c r="G156" s="316">
        <v>0</v>
      </c>
      <c r="H156" s="316">
        <v>0</v>
      </c>
      <c r="I156" s="316">
        <v>0</v>
      </c>
      <c r="J156" s="316">
        <v>0</v>
      </c>
      <c r="K156" s="316">
        <v>0</v>
      </c>
      <c r="L156" s="316">
        <v>0</v>
      </c>
      <c r="M156" s="316">
        <v>0</v>
      </c>
      <c r="N156" s="316">
        <v>0</v>
      </c>
      <c r="O156" s="9" t="s">
        <v>26</v>
      </c>
      <c r="P156" s="9" t="s">
        <v>26</v>
      </c>
      <c r="Q156" s="9" t="s">
        <v>26</v>
      </c>
      <c r="R156" s="9" t="s">
        <v>26</v>
      </c>
      <c r="S156" s="9" t="s">
        <v>26</v>
      </c>
      <c r="T156" s="9" t="s">
        <v>26</v>
      </c>
      <c r="U156" s="9" t="s">
        <v>26</v>
      </c>
      <c r="V156" s="9" t="s">
        <v>26</v>
      </c>
      <c r="W156" s="9" t="s">
        <v>26</v>
      </c>
      <c r="X156" s="68"/>
    </row>
    <row r="157" spans="1:24" ht="27" customHeight="1" thickBot="1" x14ac:dyDescent="0.25">
      <c r="A157" s="17" t="s">
        <v>75</v>
      </c>
      <c r="B157" s="14" t="s">
        <v>12</v>
      </c>
      <c r="C157" s="316">
        <v>0</v>
      </c>
      <c r="D157" s="316">
        <v>0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6">
        <v>0</v>
      </c>
      <c r="L157" s="316">
        <v>0</v>
      </c>
      <c r="M157" s="316">
        <v>0</v>
      </c>
      <c r="N157" s="316">
        <v>0</v>
      </c>
      <c r="O157" s="9" t="s">
        <v>26</v>
      </c>
      <c r="P157" s="9" t="s">
        <v>26</v>
      </c>
      <c r="Q157" s="9" t="s">
        <v>26</v>
      </c>
      <c r="R157" s="9" t="s">
        <v>26</v>
      </c>
      <c r="S157" s="9" t="s">
        <v>26</v>
      </c>
      <c r="T157" s="9" t="s">
        <v>26</v>
      </c>
      <c r="U157" s="9" t="s">
        <v>26</v>
      </c>
      <c r="V157" s="9" t="s">
        <v>26</v>
      </c>
      <c r="W157" s="9" t="s">
        <v>26</v>
      </c>
      <c r="X157" s="68"/>
    </row>
    <row r="158" spans="1:24" ht="38.25" customHeight="1" thickBot="1" x14ac:dyDescent="0.25">
      <c r="A158" s="17" t="s">
        <v>76</v>
      </c>
      <c r="B158" s="14" t="s">
        <v>12</v>
      </c>
      <c r="C158" s="316">
        <v>0</v>
      </c>
      <c r="D158" s="316">
        <v>0</v>
      </c>
      <c r="E158" s="316">
        <v>0</v>
      </c>
      <c r="F158" s="316">
        <v>0</v>
      </c>
      <c r="G158" s="316">
        <v>0</v>
      </c>
      <c r="H158" s="316">
        <v>0</v>
      </c>
      <c r="I158" s="316">
        <v>0</v>
      </c>
      <c r="J158" s="316">
        <v>0</v>
      </c>
      <c r="K158" s="316">
        <v>0</v>
      </c>
      <c r="L158" s="316">
        <v>0</v>
      </c>
      <c r="M158" s="316">
        <v>0</v>
      </c>
      <c r="N158" s="316">
        <v>0</v>
      </c>
      <c r="O158" s="9" t="s">
        <v>26</v>
      </c>
      <c r="P158" s="9" t="s">
        <v>26</v>
      </c>
      <c r="Q158" s="9" t="s">
        <v>26</v>
      </c>
      <c r="R158" s="9" t="s">
        <v>26</v>
      </c>
      <c r="S158" s="9" t="s">
        <v>26</v>
      </c>
      <c r="T158" s="9" t="s">
        <v>26</v>
      </c>
      <c r="U158" s="9" t="s">
        <v>26</v>
      </c>
      <c r="V158" s="9" t="s">
        <v>26</v>
      </c>
      <c r="W158" s="9" t="s">
        <v>26</v>
      </c>
      <c r="X158" s="68"/>
    </row>
    <row r="159" spans="1:24" ht="38.25" customHeight="1" thickBot="1" x14ac:dyDescent="0.25">
      <c r="A159" s="18" t="s">
        <v>155</v>
      </c>
      <c r="B159" s="14" t="s">
        <v>12</v>
      </c>
      <c r="C159" s="34" t="s">
        <v>26</v>
      </c>
      <c r="D159" s="34" t="s">
        <v>26</v>
      </c>
      <c r="E159" s="34" t="s">
        <v>26</v>
      </c>
      <c r="F159" s="34" t="s">
        <v>26</v>
      </c>
      <c r="G159" s="34" t="s">
        <v>26</v>
      </c>
      <c r="H159" s="316">
        <v>0</v>
      </c>
      <c r="I159" s="34" t="s">
        <v>26</v>
      </c>
      <c r="J159" s="34" t="s">
        <v>26</v>
      </c>
      <c r="K159" s="316">
        <v>0</v>
      </c>
      <c r="L159" s="316">
        <v>0</v>
      </c>
      <c r="M159" s="34" t="s">
        <v>26</v>
      </c>
      <c r="N159" s="34" t="s">
        <v>26</v>
      </c>
      <c r="O159" s="34" t="s">
        <v>26</v>
      </c>
      <c r="P159" s="34" t="s">
        <v>26</v>
      </c>
      <c r="Q159" s="34" t="s">
        <v>26</v>
      </c>
      <c r="R159" s="316">
        <v>0</v>
      </c>
      <c r="S159" s="34" t="s">
        <v>26</v>
      </c>
      <c r="T159" s="34" t="s">
        <v>26</v>
      </c>
      <c r="U159" s="34" t="s">
        <v>26</v>
      </c>
      <c r="V159" s="34" t="s">
        <v>26</v>
      </c>
      <c r="W159" s="316">
        <v>0</v>
      </c>
      <c r="X159" s="68"/>
    </row>
    <row r="160" spans="1:24" ht="38.25" customHeight="1" thickBot="1" x14ac:dyDescent="0.25">
      <c r="A160" s="18" t="s">
        <v>156</v>
      </c>
      <c r="B160" s="14" t="s">
        <v>12</v>
      </c>
      <c r="C160" s="51" t="s">
        <v>26</v>
      </c>
      <c r="D160" s="51" t="s">
        <v>26</v>
      </c>
      <c r="E160" s="51" t="s">
        <v>26</v>
      </c>
      <c r="F160" s="51" t="s">
        <v>26</v>
      </c>
      <c r="G160" s="51" t="s">
        <v>26</v>
      </c>
      <c r="H160" s="323">
        <v>0</v>
      </c>
      <c r="I160" s="51" t="s">
        <v>26</v>
      </c>
      <c r="J160" s="51" t="s">
        <v>26</v>
      </c>
      <c r="K160" s="316">
        <v>0</v>
      </c>
      <c r="L160" s="316">
        <v>0</v>
      </c>
      <c r="M160" s="51" t="s">
        <v>26</v>
      </c>
      <c r="N160" s="51" t="s">
        <v>26</v>
      </c>
      <c r="O160" s="51" t="s">
        <v>26</v>
      </c>
      <c r="P160" s="51" t="s">
        <v>26</v>
      </c>
      <c r="Q160" s="51" t="s">
        <v>26</v>
      </c>
      <c r="R160" s="323">
        <v>0</v>
      </c>
      <c r="S160" s="51" t="s">
        <v>26</v>
      </c>
      <c r="T160" s="51" t="s">
        <v>26</v>
      </c>
      <c r="U160" s="51" t="s">
        <v>26</v>
      </c>
      <c r="V160" s="51" t="s">
        <v>26</v>
      </c>
      <c r="W160" s="323">
        <v>0</v>
      </c>
      <c r="X160" s="68"/>
    </row>
    <row r="161" spans="1:24" ht="38.25" customHeight="1" thickBot="1" x14ac:dyDescent="0.25">
      <c r="A161" s="5"/>
      <c r="B161" s="2"/>
      <c r="C161" s="70" t="s">
        <v>78</v>
      </c>
      <c r="D161" s="70" t="s">
        <v>79</v>
      </c>
      <c r="E161" s="71" t="s">
        <v>80</v>
      </c>
      <c r="F161" s="70" t="s">
        <v>81</v>
      </c>
      <c r="G161" s="71" t="s">
        <v>82</v>
      </c>
      <c r="H161" s="72" t="s">
        <v>83</v>
      </c>
      <c r="I161" s="70" t="s">
        <v>84</v>
      </c>
      <c r="J161" s="70" t="s">
        <v>85</v>
      </c>
      <c r="K161" s="73" t="s">
        <v>86</v>
      </c>
      <c r="L161" s="72" t="s">
        <v>87</v>
      </c>
      <c r="M161" s="74" t="s">
        <v>88</v>
      </c>
      <c r="N161" s="70" t="s">
        <v>89</v>
      </c>
      <c r="O161" s="70" t="s">
        <v>90</v>
      </c>
      <c r="P161" s="70" t="s">
        <v>91</v>
      </c>
      <c r="Q161" s="75"/>
      <c r="R161" s="64"/>
      <c r="S161" s="75"/>
      <c r="T161" s="75"/>
      <c r="U161" s="75"/>
      <c r="V161" s="75"/>
      <c r="W161" s="64"/>
      <c r="X161" s="68"/>
    </row>
    <row r="162" spans="1:24" ht="48" customHeight="1" thickBot="1" x14ac:dyDescent="0.25">
      <c r="A162" s="76" t="s">
        <v>77</v>
      </c>
      <c r="B162" s="2" t="s">
        <v>12</v>
      </c>
      <c r="C162" s="332">
        <v>0</v>
      </c>
      <c r="D162" s="332">
        <v>0</v>
      </c>
      <c r="E162" s="332">
        <v>0</v>
      </c>
      <c r="F162" s="332">
        <v>0</v>
      </c>
      <c r="G162" s="332">
        <v>0</v>
      </c>
      <c r="H162" s="332">
        <v>0</v>
      </c>
      <c r="I162" s="332">
        <v>0</v>
      </c>
      <c r="J162" s="332">
        <v>0</v>
      </c>
      <c r="K162" s="332">
        <v>0</v>
      </c>
      <c r="L162" s="332">
        <v>0</v>
      </c>
      <c r="M162" s="332">
        <v>0</v>
      </c>
      <c r="N162" s="332">
        <v>0</v>
      </c>
      <c r="O162" s="332">
        <v>0</v>
      </c>
      <c r="P162" s="332">
        <v>0</v>
      </c>
      <c r="Q162" s="78"/>
      <c r="R162" s="79"/>
      <c r="W162" s="15"/>
      <c r="X162" s="68"/>
    </row>
    <row r="163" spans="1:24" x14ac:dyDescent="0.2">
      <c r="A163" s="31"/>
      <c r="B163" s="31"/>
      <c r="C163" s="78"/>
      <c r="D163" s="78"/>
      <c r="E163" s="78"/>
      <c r="F163" s="78"/>
      <c r="G163" s="78"/>
      <c r="H163" s="79"/>
      <c r="I163" s="78"/>
      <c r="J163" s="78"/>
      <c r="K163" s="79"/>
      <c r="L163" s="79"/>
      <c r="M163" s="78"/>
      <c r="N163" s="78"/>
      <c r="O163" s="78"/>
      <c r="P163" s="78"/>
      <c r="Q163" s="78"/>
      <c r="R163" s="79"/>
      <c r="W163" s="15"/>
    </row>
    <row r="164" spans="1:24" ht="13.5" thickBot="1" x14ac:dyDescent="0.25">
      <c r="A164" s="31"/>
      <c r="B164" s="31"/>
      <c r="C164" s="78"/>
      <c r="D164" s="78"/>
      <c r="E164" s="78"/>
      <c r="F164" s="78"/>
      <c r="G164" s="78"/>
      <c r="H164" s="79"/>
      <c r="I164" s="78"/>
      <c r="J164" s="78"/>
      <c r="K164" s="79"/>
      <c r="L164" s="79"/>
      <c r="M164" s="78"/>
      <c r="N164" s="78"/>
      <c r="O164" s="78"/>
      <c r="P164" s="78"/>
      <c r="Q164" s="78"/>
      <c r="R164" s="79"/>
      <c r="W164" s="15"/>
      <c r="X164" s="68"/>
    </row>
    <row r="165" spans="1:24" ht="65.25" customHeight="1" thickBot="1" x14ac:dyDescent="0.25">
      <c r="A165" s="477" t="s">
        <v>154</v>
      </c>
      <c r="B165" s="30" t="s">
        <v>163</v>
      </c>
      <c r="C165" s="80" t="s">
        <v>26</v>
      </c>
      <c r="D165" s="55" t="s">
        <v>141</v>
      </c>
      <c r="E165" s="55" t="s">
        <v>143</v>
      </c>
      <c r="F165" s="55" t="s">
        <v>144</v>
      </c>
      <c r="G165" s="55" t="s">
        <v>145</v>
      </c>
      <c r="H165" s="55" t="s">
        <v>146</v>
      </c>
      <c r="I165" s="55" t="s">
        <v>147</v>
      </c>
      <c r="J165" s="55" t="s">
        <v>148</v>
      </c>
      <c r="K165" s="55" t="s">
        <v>149</v>
      </c>
      <c r="L165" s="55" t="s">
        <v>150</v>
      </c>
      <c r="M165" s="55" t="s">
        <v>150</v>
      </c>
      <c r="N165" s="55" t="s">
        <v>142</v>
      </c>
      <c r="O165" s="55" t="s">
        <v>142</v>
      </c>
      <c r="P165" s="55" t="s">
        <v>151</v>
      </c>
      <c r="Q165" s="55" t="s">
        <v>151</v>
      </c>
      <c r="R165" s="56" t="s">
        <v>151</v>
      </c>
      <c r="S165" s="81"/>
      <c r="T165" s="81"/>
      <c r="U165" s="81"/>
      <c r="V165" s="81"/>
      <c r="W165" s="81"/>
    </row>
    <row r="166" spans="1:24" ht="29.25" customHeight="1" thickBot="1" x14ac:dyDescent="0.25">
      <c r="A166" s="486"/>
      <c r="B166" s="82" t="s">
        <v>11</v>
      </c>
      <c r="C166" s="83" t="s">
        <v>26</v>
      </c>
      <c r="D166" s="336">
        <v>0</v>
      </c>
      <c r="E166" s="336">
        <v>0</v>
      </c>
      <c r="F166" s="336">
        <v>0</v>
      </c>
      <c r="G166" s="336">
        <v>0</v>
      </c>
      <c r="H166" s="336">
        <v>0</v>
      </c>
      <c r="I166" s="336">
        <v>0</v>
      </c>
      <c r="J166" s="336">
        <v>0</v>
      </c>
      <c r="K166" s="336">
        <v>0</v>
      </c>
      <c r="L166" s="336">
        <v>0</v>
      </c>
      <c r="M166" s="336">
        <v>0</v>
      </c>
      <c r="N166" s="336">
        <v>0</v>
      </c>
      <c r="O166" s="336">
        <v>0</v>
      </c>
      <c r="P166" s="336">
        <v>0</v>
      </c>
      <c r="Q166" s="336">
        <v>0</v>
      </c>
      <c r="R166" s="336">
        <v>0</v>
      </c>
      <c r="S166" s="84"/>
      <c r="T166" s="84"/>
      <c r="U166" s="84"/>
      <c r="V166" s="84"/>
      <c r="W166" s="84"/>
    </row>
    <row r="167" spans="1:24" ht="16.5" thickBot="1" x14ac:dyDescent="0.25">
      <c r="A167" s="48"/>
      <c r="B167" s="49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4"/>
      <c r="T167" s="84"/>
      <c r="U167" s="84"/>
      <c r="V167" s="84"/>
      <c r="W167" s="84"/>
    </row>
    <row r="168" spans="1:24" ht="41.25" customHeight="1" thickBot="1" x14ac:dyDescent="0.25">
      <c r="A168" s="12" t="s">
        <v>164</v>
      </c>
      <c r="B168" s="14" t="s">
        <v>12</v>
      </c>
      <c r="C168" s="333">
        <v>0</v>
      </c>
      <c r="D168" s="333">
        <v>0</v>
      </c>
      <c r="E168" s="333">
        <v>0</v>
      </c>
      <c r="F168" s="333">
        <v>0</v>
      </c>
      <c r="G168" s="333">
        <v>0</v>
      </c>
      <c r="H168" s="333">
        <v>0</v>
      </c>
      <c r="I168" s="333">
        <v>0</v>
      </c>
      <c r="J168" s="333">
        <v>0</v>
      </c>
      <c r="K168" s="333">
        <v>0</v>
      </c>
      <c r="L168" s="333">
        <v>0</v>
      </c>
      <c r="M168" s="333">
        <v>0</v>
      </c>
      <c r="N168" s="333">
        <v>0</v>
      </c>
      <c r="O168" s="333">
        <v>0</v>
      </c>
      <c r="P168" s="333">
        <v>0</v>
      </c>
      <c r="Q168" s="333">
        <v>0</v>
      </c>
      <c r="R168" s="333">
        <v>0</v>
      </c>
      <c r="S168" s="86"/>
      <c r="T168" s="86"/>
      <c r="U168" s="86"/>
      <c r="V168" s="86"/>
      <c r="W168" s="84"/>
    </row>
    <row r="169" spans="1:24" ht="41.25" customHeight="1" thickBot="1" x14ac:dyDescent="0.25">
      <c r="A169" s="12" t="s">
        <v>165</v>
      </c>
      <c r="B169" s="14" t="s">
        <v>12</v>
      </c>
      <c r="C169" s="334">
        <v>0</v>
      </c>
      <c r="D169" s="334">
        <v>0</v>
      </c>
      <c r="E169" s="334">
        <v>0</v>
      </c>
      <c r="F169" s="334">
        <v>0</v>
      </c>
      <c r="G169" s="334">
        <v>0</v>
      </c>
      <c r="H169" s="334">
        <v>0</v>
      </c>
      <c r="I169" s="334">
        <v>0</v>
      </c>
      <c r="J169" s="334">
        <v>0</v>
      </c>
      <c r="K169" s="334">
        <v>0</v>
      </c>
      <c r="L169" s="334">
        <v>0</v>
      </c>
      <c r="M169" s="334">
        <v>0</v>
      </c>
      <c r="N169" s="334">
        <v>0</v>
      </c>
      <c r="O169" s="334">
        <v>0</v>
      </c>
      <c r="P169" s="334">
        <v>0</v>
      </c>
      <c r="Q169" s="334">
        <v>0</v>
      </c>
      <c r="R169" s="334">
        <v>0</v>
      </c>
      <c r="S169" s="86"/>
      <c r="T169" s="86"/>
      <c r="U169" s="86"/>
      <c r="V169" s="86"/>
      <c r="W169" s="84"/>
    </row>
    <row r="170" spans="1:24" ht="41.25" customHeight="1" thickBot="1" x14ac:dyDescent="0.25">
      <c r="A170" s="12" t="s">
        <v>166</v>
      </c>
      <c r="B170" s="14" t="s">
        <v>12</v>
      </c>
      <c r="C170" s="334">
        <v>0</v>
      </c>
      <c r="D170" s="334">
        <v>0</v>
      </c>
      <c r="E170" s="334">
        <v>0</v>
      </c>
      <c r="F170" s="334">
        <v>0</v>
      </c>
      <c r="G170" s="334">
        <v>0</v>
      </c>
      <c r="H170" s="334">
        <v>0</v>
      </c>
      <c r="I170" s="334">
        <v>0</v>
      </c>
      <c r="J170" s="334">
        <v>0</v>
      </c>
      <c r="K170" s="334">
        <v>0</v>
      </c>
      <c r="L170" s="334">
        <v>0</v>
      </c>
      <c r="M170" s="334">
        <v>0</v>
      </c>
      <c r="N170" s="334">
        <v>0</v>
      </c>
      <c r="O170" s="334">
        <v>0</v>
      </c>
      <c r="P170" s="334">
        <v>0</v>
      </c>
      <c r="Q170" s="334">
        <v>0</v>
      </c>
      <c r="R170" s="334">
        <v>0</v>
      </c>
      <c r="S170" s="86"/>
      <c r="T170" s="86"/>
      <c r="U170" s="86"/>
      <c r="V170" s="86"/>
      <c r="W170" s="84"/>
    </row>
    <row r="171" spans="1:24" ht="41.25" customHeight="1" thickBot="1" x14ac:dyDescent="0.25">
      <c r="A171" s="12" t="s">
        <v>167</v>
      </c>
      <c r="B171" s="14" t="s">
        <v>12</v>
      </c>
      <c r="C171" s="335">
        <v>0</v>
      </c>
      <c r="D171" s="335">
        <v>0</v>
      </c>
      <c r="E171" s="335">
        <v>0</v>
      </c>
      <c r="F171" s="335">
        <v>0</v>
      </c>
      <c r="G171" s="335">
        <v>0</v>
      </c>
      <c r="H171" s="335">
        <v>0</v>
      </c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86"/>
      <c r="T171" s="86"/>
      <c r="U171" s="86"/>
      <c r="V171" s="86"/>
      <c r="W171" s="84"/>
    </row>
    <row r="172" spans="1:24" ht="13.5" thickBot="1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88"/>
      <c r="S172" s="89"/>
    </row>
    <row r="173" spans="1:24" ht="39" thickBot="1" x14ac:dyDescent="0.25">
      <c r="A173" s="469" t="s">
        <v>390</v>
      </c>
      <c r="B173" s="14" t="s">
        <v>12</v>
      </c>
      <c r="C173" s="405">
        <v>0</v>
      </c>
      <c r="D173" s="405">
        <v>0</v>
      </c>
      <c r="E173" s="405">
        <v>0</v>
      </c>
      <c r="F173" s="405">
        <v>0</v>
      </c>
      <c r="G173" s="405">
        <v>0</v>
      </c>
      <c r="H173" s="405">
        <v>0</v>
      </c>
      <c r="I173" s="405">
        <v>0</v>
      </c>
      <c r="J173" s="405">
        <v>0</v>
      </c>
      <c r="K173" s="405">
        <v>0</v>
      </c>
      <c r="L173" s="405">
        <v>0</v>
      </c>
      <c r="M173" s="405">
        <v>0</v>
      </c>
    </row>
  </sheetData>
  <mergeCells count="3">
    <mergeCell ref="A3:W3"/>
    <mergeCell ref="A4:B4"/>
    <mergeCell ref="A165:A166"/>
  </mergeCells>
  <pageMargins left="0.59055118110236227" right="0.31496062992125984" top="0.62992125984251968" bottom="0.98425196850393704" header="0.51181102362204722" footer="0.51181102362204722"/>
  <pageSetup paperSize="8" scale="42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74"/>
  <sheetViews>
    <sheetView zoomScale="80" zoomScaleNormal="80" workbookViewId="0">
      <pane xSplit="2" ySplit="4" topLeftCell="C92" activePane="bottomRight" state="frozen"/>
      <selection activeCell="B24" sqref="B24"/>
      <selection pane="topRight" activeCell="B24" sqref="B24"/>
      <selection pane="bottomLeft" activeCell="B24" sqref="B24"/>
      <selection pane="bottomRight" activeCell="P108" sqref="P108"/>
    </sheetView>
  </sheetViews>
  <sheetFormatPr defaultRowHeight="12.75" x14ac:dyDescent="0.2"/>
  <cols>
    <col min="1" max="1" width="44.5703125" style="31" customWidth="1"/>
    <col min="2" max="2" width="13" style="31" customWidth="1"/>
    <col min="3" max="7" width="12.7109375" style="31" customWidth="1"/>
    <col min="8" max="8" width="12.7109375" style="91" customWidth="1"/>
    <col min="9" max="10" width="12.7109375" style="31" customWidth="1"/>
    <col min="11" max="12" width="12.7109375" style="91" customWidth="1"/>
    <col min="13" max="15" width="12.7109375" style="31" customWidth="1"/>
    <col min="16" max="16" width="13.7109375" style="31" customWidth="1"/>
    <col min="17" max="17" width="12.7109375" style="31" customWidth="1"/>
    <col min="18" max="18" width="12.7109375" style="91" customWidth="1"/>
    <col min="19" max="20" width="12.7109375" customWidth="1"/>
    <col min="21" max="22" width="13.140625" customWidth="1"/>
    <col min="23" max="23" width="13.85546875" style="15" customWidth="1"/>
    <col min="24" max="16384" width="9.140625" style="31"/>
  </cols>
  <sheetData>
    <row r="1" spans="1:23" customFormat="1" ht="15.75" x14ac:dyDescent="0.25">
      <c r="A1" s="8" t="s">
        <v>169</v>
      </c>
      <c r="H1" s="15"/>
      <c r="K1" s="15"/>
      <c r="L1" s="15"/>
      <c r="R1" s="15"/>
      <c r="W1" s="15"/>
    </row>
    <row r="2" spans="1:23" ht="27.75" customHeight="1" thickBot="1" x14ac:dyDescent="0.3">
      <c r="A2" s="90" t="s">
        <v>194</v>
      </c>
    </row>
    <row r="3" spans="1:23" s="92" customFormat="1" ht="40.5" customHeight="1" thickBot="1" x14ac:dyDescent="0.25">
      <c r="A3" s="487" t="s">
        <v>171</v>
      </c>
      <c r="B3" s="488"/>
      <c r="C3" s="488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2"/>
      <c r="T3" s="482"/>
      <c r="U3" s="482"/>
      <c r="V3" s="482"/>
      <c r="W3" s="483"/>
    </row>
    <row r="4" spans="1:23" ht="33.75" customHeight="1" thickBot="1" x14ac:dyDescent="0.25">
      <c r="A4" s="490" t="s">
        <v>13</v>
      </c>
      <c r="B4" s="491"/>
      <c r="C4" s="93" t="s">
        <v>172</v>
      </c>
      <c r="D4" s="93" t="s">
        <v>173</v>
      </c>
      <c r="E4" s="93" t="s">
        <v>174</v>
      </c>
      <c r="F4" s="94" t="s">
        <v>175</v>
      </c>
      <c r="G4" s="93" t="s">
        <v>176</v>
      </c>
      <c r="H4" s="95" t="s">
        <v>177</v>
      </c>
      <c r="I4" s="93" t="s">
        <v>178</v>
      </c>
      <c r="J4" s="94" t="s">
        <v>179</v>
      </c>
      <c r="K4" s="96" t="s">
        <v>180</v>
      </c>
      <c r="L4" s="95" t="s">
        <v>181</v>
      </c>
      <c r="M4" s="93" t="s">
        <v>182</v>
      </c>
      <c r="N4" s="93" t="s">
        <v>183</v>
      </c>
      <c r="O4" s="93" t="s">
        <v>184</v>
      </c>
      <c r="P4" s="93" t="s">
        <v>185</v>
      </c>
      <c r="Q4" s="93" t="s">
        <v>186</v>
      </c>
      <c r="R4" s="96" t="s">
        <v>187</v>
      </c>
      <c r="S4" s="3" t="s">
        <v>188</v>
      </c>
      <c r="T4" s="3" t="s">
        <v>189</v>
      </c>
      <c r="U4" s="3" t="s">
        <v>190</v>
      </c>
      <c r="V4" s="3" t="s">
        <v>191</v>
      </c>
      <c r="W4" s="24" t="s">
        <v>192</v>
      </c>
    </row>
    <row r="5" spans="1:23" ht="39.950000000000003" customHeight="1" thickBot="1" x14ac:dyDescent="0.25">
      <c r="A5" s="33" t="s">
        <v>49</v>
      </c>
      <c r="B5" s="33" t="s">
        <v>44</v>
      </c>
      <c r="C5" s="50">
        <v>642</v>
      </c>
      <c r="D5" s="50">
        <v>432</v>
      </c>
      <c r="E5" s="50">
        <v>276</v>
      </c>
      <c r="F5" s="50">
        <v>138</v>
      </c>
      <c r="G5" s="50">
        <v>342</v>
      </c>
      <c r="H5" s="50">
        <v>204</v>
      </c>
      <c r="I5" s="50">
        <v>240</v>
      </c>
      <c r="J5" s="50">
        <v>150</v>
      </c>
      <c r="K5" s="50">
        <v>384</v>
      </c>
      <c r="L5" s="50">
        <v>234</v>
      </c>
      <c r="M5" s="50">
        <v>90</v>
      </c>
      <c r="N5" s="50">
        <v>180</v>
      </c>
      <c r="O5" s="50">
        <v>0.1</v>
      </c>
      <c r="P5" s="50">
        <v>90</v>
      </c>
      <c r="Q5" s="50">
        <v>0.1</v>
      </c>
      <c r="R5" s="50">
        <v>0.1</v>
      </c>
      <c r="S5" s="50">
        <v>0.1</v>
      </c>
      <c r="T5" s="50">
        <v>0.1</v>
      </c>
      <c r="U5" s="50">
        <v>0.1</v>
      </c>
      <c r="V5" s="50">
        <v>0.1</v>
      </c>
      <c r="W5" s="50">
        <v>0.1</v>
      </c>
    </row>
    <row r="6" spans="1:23" ht="39.950000000000003" customHeight="1" thickBot="1" x14ac:dyDescent="0.25">
      <c r="A6" s="33" t="s">
        <v>48</v>
      </c>
      <c r="B6" s="33" t="s">
        <v>44</v>
      </c>
      <c r="C6" s="50">
        <v>84</v>
      </c>
      <c r="D6" s="50">
        <v>696</v>
      </c>
      <c r="E6" s="50">
        <v>2702</v>
      </c>
      <c r="F6" s="50">
        <v>2610</v>
      </c>
      <c r="G6" s="50">
        <v>3968</v>
      </c>
      <c r="H6" s="50">
        <v>5632</v>
      </c>
      <c r="I6" s="50">
        <v>5857</v>
      </c>
      <c r="J6" s="50">
        <v>3242</v>
      </c>
      <c r="K6" s="50">
        <v>6672</v>
      </c>
      <c r="L6" s="50">
        <v>1476</v>
      </c>
      <c r="M6" s="50">
        <v>1584</v>
      </c>
      <c r="N6" s="50">
        <v>4896</v>
      </c>
      <c r="O6" s="50">
        <v>646</v>
      </c>
      <c r="P6" s="50">
        <v>1800</v>
      </c>
      <c r="Q6" s="50">
        <v>0.1</v>
      </c>
      <c r="R6" s="50">
        <v>400</v>
      </c>
      <c r="S6" s="50">
        <v>0.1</v>
      </c>
      <c r="T6" s="50">
        <v>0.1</v>
      </c>
      <c r="U6" s="50">
        <v>0.1</v>
      </c>
      <c r="V6" s="50">
        <v>0.1</v>
      </c>
      <c r="W6" s="50">
        <v>0.1</v>
      </c>
    </row>
    <row r="7" spans="1:23" ht="39.950000000000003" customHeight="1" thickBot="1" x14ac:dyDescent="0.25">
      <c r="A7" s="98" t="s">
        <v>47</v>
      </c>
      <c r="B7" s="33" t="s">
        <v>45</v>
      </c>
      <c r="C7" s="50">
        <v>7</v>
      </c>
      <c r="D7" s="50">
        <v>22</v>
      </c>
      <c r="E7" s="50">
        <v>8</v>
      </c>
      <c r="F7" s="50">
        <v>53</v>
      </c>
      <c r="G7" s="50">
        <v>34</v>
      </c>
      <c r="H7" s="50">
        <v>31</v>
      </c>
      <c r="I7" s="50">
        <v>40</v>
      </c>
      <c r="J7" s="50">
        <v>11</v>
      </c>
      <c r="K7" s="50">
        <v>13</v>
      </c>
      <c r="L7" s="50">
        <v>13</v>
      </c>
      <c r="M7" s="50">
        <v>0.1</v>
      </c>
      <c r="N7" s="50">
        <v>0.1</v>
      </c>
      <c r="O7" s="50">
        <v>0.1</v>
      </c>
      <c r="P7" s="50">
        <v>2</v>
      </c>
      <c r="Q7" s="50">
        <v>0.1</v>
      </c>
      <c r="R7" s="50">
        <v>0.1</v>
      </c>
      <c r="S7" s="50">
        <v>0.1</v>
      </c>
      <c r="T7" s="50">
        <v>0.1</v>
      </c>
      <c r="U7" s="50">
        <v>0.1</v>
      </c>
      <c r="V7" s="50">
        <v>0.1</v>
      </c>
      <c r="W7" s="50">
        <v>0.1</v>
      </c>
    </row>
    <row r="8" spans="1:23" ht="39.950000000000003" customHeight="1" thickBot="1" x14ac:dyDescent="0.25">
      <c r="A8" s="12" t="s">
        <v>195</v>
      </c>
      <c r="B8" s="33" t="s">
        <v>45</v>
      </c>
      <c r="C8" s="50">
        <v>46</v>
      </c>
      <c r="D8" s="50">
        <v>85</v>
      </c>
      <c r="E8" s="50">
        <v>218</v>
      </c>
      <c r="F8" s="50">
        <v>109</v>
      </c>
      <c r="G8" s="50">
        <v>171</v>
      </c>
      <c r="H8" s="50">
        <v>155</v>
      </c>
      <c r="I8" s="50">
        <v>146</v>
      </c>
      <c r="J8" s="50">
        <v>88</v>
      </c>
      <c r="K8" s="50">
        <v>104</v>
      </c>
      <c r="L8" s="50">
        <v>49</v>
      </c>
      <c r="M8" s="50">
        <v>0.1</v>
      </c>
      <c r="N8" s="50">
        <v>0.1</v>
      </c>
      <c r="O8" s="50">
        <v>30</v>
      </c>
      <c r="P8" s="50">
        <v>22</v>
      </c>
      <c r="Q8" s="50">
        <v>0.1</v>
      </c>
      <c r="R8" s="50">
        <v>4</v>
      </c>
      <c r="S8" s="50">
        <v>0.1</v>
      </c>
      <c r="T8" s="50">
        <v>0.1</v>
      </c>
      <c r="U8" s="50">
        <v>0.1</v>
      </c>
      <c r="V8" s="50">
        <v>0.1</v>
      </c>
      <c r="W8" s="50">
        <v>0.1</v>
      </c>
    </row>
    <row r="9" spans="1:23" ht="39.950000000000003" customHeight="1" thickBot="1" x14ac:dyDescent="0.25">
      <c r="A9" s="12" t="s">
        <v>196</v>
      </c>
      <c r="B9" s="33" t="s">
        <v>45</v>
      </c>
      <c r="C9" s="50">
        <v>0.1</v>
      </c>
      <c r="D9" s="50">
        <v>0.1</v>
      </c>
      <c r="E9" s="50">
        <v>0.1</v>
      </c>
      <c r="F9" s="50">
        <v>0.1</v>
      </c>
      <c r="G9" s="50">
        <v>0.1</v>
      </c>
      <c r="H9" s="50">
        <v>12</v>
      </c>
      <c r="I9" s="50">
        <v>0.1</v>
      </c>
      <c r="J9" s="50">
        <v>0.1</v>
      </c>
      <c r="K9" s="50">
        <v>0.1</v>
      </c>
      <c r="L9" s="50">
        <v>0.1</v>
      </c>
      <c r="M9" s="50">
        <v>0.1</v>
      </c>
      <c r="N9" s="50">
        <v>0.1</v>
      </c>
      <c r="O9" s="50">
        <v>2</v>
      </c>
      <c r="P9" s="50">
        <v>0.1</v>
      </c>
      <c r="Q9" s="50">
        <v>0.1</v>
      </c>
      <c r="R9" s="50">
        <v>0.1</v>
      </c>
      <c r="S9" s="50">
        <v>0.1</v>
      </c>
      <c r="T9" s="50">
        <v>0.1</v>
      </c>
      <c r="U9" s="50">
        <v>0.1</v>
      </c>
      <c r="V9" s="50">
        <v>0.1</v>
      </c>
      <c r="W9" s="50">
        <v>0.1</v>
      </c>
    </row>
    <row r="10" spans="1:23" ht="55.5" customHeight="1" thickBot="1" x14ac:dyDescent="0.25">
      <c r="A10" s="99" t="s">
        <v>50</v>
      </c>
      <c r="B10" s="33" t="s">
        <v>45</v>
      </c>
      <c r="C10" s="50">
        <v>224</v>
      </c>
      <c r="D10" s="50">
        <v>468</v>
      </c>
      <c r="E10" s="50">
        <v>328</v>
      </c>
      <c r="F10" s="50">
        <v>499</v>
      </c>
      <c r="G10" s="50">
        <v>619</v>
      </c>
      <c r="H10" s="50">
        <v>660</v>
      </c>
      <c r="I10" s="50">
        <v>715</v>
      </c>
      <c r="J10" s="50">
        <v>350</v>
      </c>
      <c r="K10" s="50">
        <v>848</v>
      </c>
      <c r="L10" s="50">
        <v>271</v>
      </c>
      <c r="M10" s="50">
        <v>75</v>
      </c>
      <c r="N10" s="50">
        <v>444</v>
      </c>
      <c r="O10" s="50">
        <v>98</v>
      </c>
      <c r="P10" s="50">
        <v>26</v>
      </c>
      <c r="Q10" s="50">
        <v>0.1</v>
      </c>
      <c r="R10" s="50">
        <v>0.1</v>
      </c>
      <c r="S10" s="50">
        <v>0.1</v>
      </c>
      <c r="T10" s="50">
        <v>0.1</v>
      </c>
      <c r="U10" s="50">
        <v>0.1</v>
      </c>
      <c r="V10" s="50">
        <v>0.1</v>
      </c>
      <c r="W10" s="50">
        <v>0.1</v>
      </c>
    </row>
    <row r="11" spans="1:23" customFormat="1" ht="54" customHeight="1" thickBot="1" x14ac:dyDescent="0.25">
      <c r="A11" s="12" t="s">
        <v>132</v>
      </c>
      <c r="B11" s="2" t="s">
        <v>45</v>
      </c>
      <c r="C11" s="50">
        <v>0.1</v>
      </c>
      <c r="D11" s="50">
        <v>9</v>
      </c>
      <c r="E11" s="50">
        <v>29</v>
      </c>
      <c r="F11" s="50">
        <v>19</v>
      </c>
      <c r="G11" s="50">
        <v>11</v>
      </c>
      <c r="H11" s="50">
        <v>10</v>
      </c>
      <c r="I11" s="50">
        <v>20</v>
      </c>
      <c r="J11" s="50">
        <v>59</v>
      </c>
      <c r="K11" s="50">
        <v>9</v>
      </c>
      <c r="L11" s="50">
        <v>0.1</v>
      </c>
      <c r="M11" s="50">
        <v>6</v>
      </c>
      <c r="N11" s="50">
        <v>72</v>
      </c>
      <c r="O11" s="50">
        <v>1</v>
      </c>
      <c r="P11" s="50">
        <v>165</v>
      </c>
      <c r="Q11" s="50">
        <v>0.1</v>
      </c>
      <c r="R11" s="50">
        <v>40</v>
      </c>
      <c r="S11" s="50">
        <v>0.1</v>
      </c>
      <c r="T11" s="50">
        <v>0.1</v>
      </c>
      <c r="U11" s="50">
        <v>0.1</v>
      </c>
      <c r="V11" s="50">
        <v>0.1</v>
      </c>
      <c r="W11" s="50">
        <v>0.1</v>
      </c>
    </row>
    <row r="12" spans="1:23" customFormat="1" ht="73.5" customHeight="1" thickBot="1" x14ac:dyDescent="0.25">
      <c r="A12" s="57" t="s">
        <v>152</v>
      </c>
      <c r="B12" s="19" t="s">
        <v>45</v>
      </c>
      <c r="C12" s="37">
        <v>0.1</v>
      </c>
      <c r="D12" s="37">
        <v>0.1</v>
      </c>
      <c r="E12" s="37">
        <v>0.1</v>
      </c>
      <c r="F12" s="37">
        <v>130</v>
      </c>
      <c r="G12" s="37">
        <v>30</v>
      </c>
      <c r="H12" s="37">
        <v>40</v>
      </c>
      <c r="I12" s="37">
        <v>30</v>
      </c>
      <c r="J12" s="37">
        <v>130</v>
      </c>
      <c r="K12" s="37">
        <v>100</v>
      </c>
      <c r="L12" s="37">
        <v>0.1</v>
      </c>
      <c r="M12" s="37">
        <v>0.1</v>
      </c>
      <c r="N12" s="37">
        <v>0.1</v>
      </c>
      <c r="O12" s="37">
        <v>0.1</v>
      </c>
      <c r="P12" s="37">
        <v>0.1</v>
      </c>
      <c r="Q12" s="37">
        <v>0.1</v>
      </c>
      <c r="R12" s="37">
        <v>0.1</v>
      </c>
      <c r="S12" s="37" t="s">
        <v>26</v>
      </c>
      <c r="T12" s="37" t="s">
        <v>26</v>
      </c>
      <c r="U12" s="37" t="s">
        <v>26</v>
      </c>
      <c r="V12" s="37" t="s">
        <v>26</v>
      </c>
      <c r="W12" s="37" t="s">
        <v>26</v>
      </c>
    </row>
    <row r="13" spans="1:23" ht="18" customHeight="1" thickBot="1" x14ac:dyDescent="0.25">
      <c r="A13" s="100" t="s">
        <v>14</v>
      </c>
      <c r="B13" s="33" t="s">
        <v>45</v>
      </c>
      <c r="C13" s="34">
        <v>0.1</v>
      </c>
      <c r="D13" s="34">
        <v>1</v>
      </c>
      <c r="E13" s="34">
        <v>0.1</v>
      </c>
      <c r="F13" s="34">
        <v>4</v>
      </c>
      <c r="G13" s="34">
        <v>2</v>
      </c>
      <c r="H13" s="34">
        <v>0.1</v>
      </c>
      <c r="I13" s="34">
        <v>6</v>
      </c>
      <c r="J13" s="34">
        <v>0.1</v>
      </c>
      <c r="K13" s="34">
        <v>4</v>
      </c>
      <c r="L13" s="34">
        <v>1</v>
      </c>
      <c r="M13" s="34">
        <v>0.1</v>
      </c>
      <c r="N13" s="34">
        <v>0.1</v>
      </c>
      <c r="O13" s="34">
        <v>0.1</v>
      </c>
      <c r="P13" s="34">
        <v>0.1</v>
      </c>
      <c r="Q13" s="34">
        <v>0.1</v>
      </c>
      <c r="R13" s="34">
        <v>0.1</v>
      </c>
      <c r="S13" s="34">
        <v>0.1</v>
      </c>
      <c r="T13" s="34">
        <v>0.1</v>
      </c>
      <c r="U13" s="34">
        <v>0.1</v>
      </c>
      <c r="V13" s="34">
        <v>0.1</v>
      </c>
      <c r="W13" s="34">
        <v>0.1</v>
      </c>
    </row>
    <row r="14" spans="1:23" ht="18" customHeight="1" thickBot="1" x14ac:dyDescent="0.25">
      <c r="A14" s="100" t="s">
        <v>15</v>
      </c>
      <c r="B14" s="33" t="s">
        <v>45</v>
      </c>
      <c r="C14" s="35" t="s">
        <v>26</v>
      </c>
      <c r="D14" s="34">
        <v>0.1</v>
      </c>
      <c r="E14" s="34">
        <v>0.1</v>
      </c>
      <c r="F14" s="34">
        <v>7</v>
      </c>
      <c r="G14" s="34">
        <v>17</v>
      </c>
      <c r="H14" s="34">
        <v>6</v>
      </c>
      <c r="I14" s="34">
        <v>2</v>
      </c>
      <c r="J14" s="34">
        <v>0.1</v>
      </c>
      <c r="K14" s="34">
        <v>0.1</v>
      </c>
      <c r="L14" s="34">
        <v>1</v>
      </c>
      <c r="M14" s="34">
        <v>0.1</v>
      </c>
      <c r="N14" s="34">
        <v>0.1</v>
      </c>
      <c r="O14" s="34">
        <v>0.1</v>
      </c>
      <c r="P14" s="34">
        <v>0.1</v>
      </c>
      <c r="Q14" s="34">
        <v>0.1</v>
      </c>
      <c r="R14" s="34">
        <v>0.1</v>
      </c>
      <c r="S14" s="34">
        <v>0.1</v>
      </c>
      <c r="T14" s="34">
        <v>0.1</v>
      </c>
      <c r="U14" s="34">
        <v>0.1</v>
      </c>
      <c r="V14" s="34">
        <v>0.1</v>
      </c>
      <c r="W14" s="34">
        <v>0.1</v>
      </c>
    </row>
    <row r="15" spans="1:23" ht="18" customHeight="1" thickBot="1" x14ac:dyDescent="0.25">
      <c r="A15" s="100" t="s">
        <v>16</v>
      </c>
      <c r="B15" s="33" t="s">
        <v>45</v>
      </c>
      <c r="C15" s="35" t="s">
        <v>26</v>
      </c>
      <c r="D15" s="35" t="s">
        <v>26</v>
      </c>
      <c r="E15" s="34">
        <v>1</v>
      </c>
      <c r="F15" s="34">
        <v>6</v>
      </c>
      <c r="G15" s="34">
        <v>10</v>
      </c>
      <c r="H15" s="34">
        <v>8</v>
      </c>
      <c r="I15" s="34">
        <v>7</v>
      </c>
      <c r="J15" s="34">
        <v>0.1</v>
      </c>
      <c r="K15" s="34">
        <v>0.1</v>
      </c>
      <c r="L15" s="34">
        <v>1</v>
      </c>
      <c r="M15" s="34">
        <v>0.1</v>
      </c>
      <c r="N15" s="34">
        <v>0.1</v>
      </c>
      <c r="O15" s="34">
        <v>0.1</v>
      </c>
      <c r="P15" s="34">
        <v>0.1</v>
      </c>
      <c r="Q15" s="34">
        <v>0.1</v>
      </c>
      <c r="R15" s="34">
        <v>0.1</v>
      </c>
      <c r="S15" s="34">
        <v>0.1</v>
      </c>
      <c r="T15" s="34">
        <v>0.1</v>
      </c>
      <c r="U15" s="34">
        <v>0.1</v>
      </c>
      <c r="V15" s="34">
        <v>0.1</v>
      </c>
      <c r="W15" s="34">
        <v>0.1</v>
      </c>
    </row>
    <row r="16" spans="1:23" ht="18" customHeight="1" thickBot="1" x14ac:dyDescent="0.25">
      <c r="A16" s="101" t="s">
        <v>17</v>
      </c>
      <c r="B16" s="33" t="s">
        <v>45</v>
      </c>
      <c r="C16" s="35" t="s">
        <v>26</v>
      </c>
      <c r="D16" s="35" t="s">
        <v>26</v>
      </c>
      <c r="E16" s="35" t="s">
        <v>26</v>
      </c>
      <c r="F16" s="34">
        <v>1</v>
      </c>
      <c r="G16" s="34">
        <v>5</v>
      </c>
      <c r="H16" s="34">
        <v>8</v>
      </c>
      <c r="I16" s="34">
        <v>19</v>
      </c>
      <c r="J16" s="34">
        <v>0.1</v>
      </c>
      <c r="K16" s="34">
        <v>6</v>
      </c>
      <c r="L16" s="34">
        <v>4</v>
      </c>
      <c r="M16" s="34">
        <v>0.1</v>
      </c>
      <c r="N16" s="34">
        <v>0.1</v>
      </c>
      <c r="O16" s="34">
        <v>0.1</v>
      </c>
      <c r="P16" s="34">
        <v>0.1</v>
      </c>
      <c r="Q16" s="34">
        <v>0.1</v>
      </c>
      <c r="R16" s="34">
        <v>0.1</v>
      </c>
      <c r="S16" s="34">
        <v>0.1</v>
      </c>
      <c r="T16" s="34">
        <v>0.1</v>
      </c>
      <c r="U16" s="34">
        <v>0.1</v>
      </c>
      <c r="V16" s="34">
        <v>0.1</v>
      </c>
      <c r="W16" s="34">
        <v>0.1</v>
      </c>
    </row>
    <row r="17" spans="1:23" ht="18" customHeight="1" thickBot="1" x14ac:dyDescent="0.25">
      <c r="A17" s="100" t="s">
        <v>18</v>
      </c>
      <c r="B17" s="33" t="s">
        <v>45</v>
      </c>
      <c r="C17" s="35" t="s">
        <v>26</v>
      </c>
      <c r="D17" s="35" t="s">
        <v>26</v>
      </c>
      <c r="E17" s="35" t="s">
        <v>26</v>
      </c>
      <c r="F17" s="35" t="s">
        <v>26</v>
      </c>
      <c r="G17" s="34">
        <v>0.1</v>
      </c>
      <c r="H17" s="34">
        <v>9</v>
      </c>
      <c r="I17" s="34">
        <v>6</v>
      </c>
      <c r="J17" s="34">
        <v>2</v>
      </c>
      <c r="K17" s="34">
        <v>16</v>
      </c>
      <c r="L17" s="34">
        <v>2</v>
      </c>
      <c r="M17" s="34">
        <v>0.1</v>
      </c>
      <c r="N17" s="34">
        <v>0.1</v>
      </c>
      <c r="O17" s="34">
        <v>0.1</v>
      </c>
      <c r="P17" s="34">
        <v>0.1</v>
      </c>
      <c r="Q17" s="34">
        <v>0.1</v>
      </c>
      <c r="R17" s="34">
        <v>0.1</v>
      </c>
      <c r="S17" s="34">
        <v>0.1</v>
      </c>
      <c r="T17" s="34">
        <v>0.1</v>
      </c>
      <c r="U17" s="34">
        <v>0.1</v>
      </c>
      <c r="V17" s="34">
        <v>0.1</v>
      </c>
      <c r="W17" s="34">
        <v>0.1</v>
      </c>
    </row>
    <row r="18" spans="1:23" ht="18" customHeight="1" thickBot="1" x14ac:dyDescent="0.25">
      <c r="A18" s="101" t="s">
        <v>19</v>
      </c>
      <c r="B18" s="33" t="s">
        <v>45</v>
      </c>
      <c r="C18" s="35" t="s">
        <v>26</v>
      </c>
      <c r="D18" s="35" t="s">
        <v>26</v>
      </c>
      <c r="E18" s="35" t="s">
        <v>26</v>
      </c>
      <c r="F18" s="35" t="s">
        <v>26</v>
      </c>
      <c r="G18" s="35" t="s">
        <v>26</v>
      </c>
      <c r="H18" s="34">
        <v>0.1</v>
      </c>
      <c r="I18" s="34">
        <v>4</v>
      </c>
      <c r="J18" s="34">
        <v>3</v>
      </c>
      <c r="K18" s="34">
        <v>1</v>
      </c>
      <c r="L18" s="34">
        <v>0.1</v>
      </c>
      <c r="M18" s="34">
        <v>0.1</v>
      </c>
      <c r="N18" s="34">
        <v>0.1</v>
      </c>
      <c r="O18" s="34">
        <v>0.1</v>
      </c>
      <c r="P18" s="34">
        <v>0.1</v>
      </c>
      <c r="Q18" s="34">
        <v>0.1</v>
      </c>
      <c r="R18" s="34">
        <v>0.1</v>
      </c>
      <c r="S18" s="34">
        <v>0.1</v>
      </c>
      <c r="T18" s="34">
        <v>0.1</v>
      </c>
      <c r="U18" s="34">
        <v>0.1</v>
      </c>
      <c r="V18" s="34">
        <v>0.1</v>
      </c>
      <c r="W18" s="34">
        <v>0.1</v>
      </c>
    </row>
    <row r="19" spans="1:23" ht="18" customHeight="1" thickBot="1" x14ac:dyDescent="0.25">
      <c r="A19" s="101" t="s">
        <v>20</v>
      </c>
      <c r="B19" s="33" t="s">
        <v>45</v>
      </c>
      <c r="C19" s="35" t="s">
        <v>26</v>
      </c>
      <c r="D19" s="35" t="s">
        <v>26</v>
      </c>
      <c r="E19" s="35" t="s">
        <v>26</v>
      </c>
      <c r="F19" s="35" t="s">
        <v>26</v>
      </c>
      <c r="G19" s="35" t="s">
        <v>26</v>
      </c>
      <c r="H19" s="37" t="s">
        <v>26</v>
      </c>
      <c r="I19" s="34">
        <v>1</v>
      </c>
      <c r="J19" s="34">
        <v>1</v>
      </c>
      <c r="K19" s="34">
        <v>1</v>
      </c>
      <c r="L19" s="34">
        <v>1</v>
      </c>
      <c r="M19" s="34">
        <v>0.1</v>
      </c>
      <c r="N19" s="34">
        <v>0.1</v>
      </c>
      <c r="O19" s="34">
        <v>0.1</v>
      </c>
      <c r="P19" s="34">
        <v>6</v>
      </c>
      <c r="Q19" s="34">
        <v>0.1</v>
      </c>
      <c r="R19" s="34">
        <v>0.1</v>
      </c>
      <c r="S19" s="34">
        <v>0.1</v>
      </c>
      <c r="T19" s="34">
        <v>0.1</v>
      </c>
      <c r="U19" s="34">
        <v>0.1</v>
      </c>
      <c r="V19" s="34">
        <v>0.1</v>
      </c>
      <c r="W19" s="34">
        <v>0.1</v>
      </c>
    </row>
    <row r="20" spans="1:23" ht="18" customHeight="1" thickBot="1" x14ac:dyDescent="0.25">
      <c r="A20" s="100" t="s">
        <v>21</v>
      </c>
      <c r="B20" s="33" t="s">
        <v>45</v>
      </c>
      <c r="C20" s="35" t="s">
        <v>26</v>
      </c>
      <c r="D20" s="35" t="s">
        <v>26</v>
      </c>
      <c r="E20" s="35" t="s">
        <v>26</v>
      </c>
      <c r="F20" s="35" t="s">
        <v>26</v>
      </c>
      <c r="G20" s="35" t="s">
        <v>26</v>
      </c>
      <c r="H20" s="37" t="s">
        <v>26</v>
      </c>
      <c r="I20" s="35" t="s">
        <v>26</v>
      </c>
      <c r="J20" s="34">
        <v>0.1</v>
      </c>
      <c r="K20" s="34">
        <v>1</v>
      </c>
      <c r="L20" s="34">
        <v>1</v>
      </c>
      <c r="M20" s="34">
        <v>0.1</v>
      </c>
      <c r="N20" s="34">
        <v>0.1</v>
      </c>
      <c r="O20" s="34">
        <v>0.1</v>
      </c>
      <c r="P20" s="34">
        <v>0.1</v>
      </c>
      <c r="Q20" s="34">
        <v>0.1</v>
      </c>
      <c r="R20" s="34">
        <v>0.1</v>
      </c>
      <c r="S20" s="34">
        <v>0.1</v>
      </c>
      <c r="T20" s="34">
        <v>0.1</v>
      </c>
      <c r="U20" s="34">
        <v>0.1</v>
      </c>
      <c r="V20" s="34">
        <v>0.1</v>
      </c>
      <c r="W20" s="34">
        <v>0.1</v>
      </c>
    </row>
    <row r="21" spans="1:23" ht="18" customHeight="1" thickBot="1" x14ac:dyDescent="0.25">
      <c r="A21" s="100" t="s">
        <v>22</v>
      </c>
      <c r="B21" s="33" t="s">
        <v>45</v>
      </c>
      <c r="C21" s="35" t="s">
        <v>26</v>
      </c>
      <c r="D21" s="35" t="s">
        <v>26</v>
      </c>
      <c r="E21" s="35" t="s">
        <v>26</v>
      </c>
      <c r="F21" s="36" t="s">
        <v>26</v>
      </c>
      <c r="G21" s="35" t="s">
        <v>26</v>
      </c>
      <c r="H21" s="38" t="s">
        <v>26</v>
      </c>
      <c r="I21" s="35" t="s">
        <v>26</v>
      </c>
      <c r="J21" s="36" t="s">
        <v>26</v>
      </c>
      <c r="K21" s="34">
        <v>0.1</v>
      </c>
      <c r="L21" s="34">
        <v>0.1</v>
      </c>
      <c r="M21" s="34">
        <v>1</v>
      </c>
      <c r="N21" s="34">
        <v>12</v>
      </c>
      <c r="O21" s="34">
        <v>0.1</v>
      </c>
      <c r="P21" s="34">
        <v>0.1</v>
      </c>
      <c r="Q21" s="34">
        <v>0.1</v>
      </c>
      <c r="R21" s="34">
        <v>0.1</v>
      </c>
      <c r="S21" s="34">
        <v>0.1</v>
      </c>
      <c r="T21" s="34">
        <v>0.1</v>
      </c>
      <c r="U21" s="34">
        <v>0.1</v>
      </c>
      <c r="V21" s="34">
        <v>0.1</v>
      </c>
      <c r="W21" s="34">
        <v>0.1</v>
      </c>
    </row>
    <row r="22" spans="1:23" ht="18" customHeight="1" thickBot="1" x14ac:dyDescent="0.25">
      <c r="A22" s="100" t="s">
        <v>23</v>
      </c>
      <c r="B22" s="33" t="s">
        <v>45</v>
      </c>
      <c r="C22" s="35" t="s">
        <v>26</v>
      </c>
      <c r="D22" s="35" t="s">
        <v>26</v>
      </c>
      <c r="E22" s="35" t="s">
        <v>26</v>
      </c>
      <c r="F22" s="36" t="s">
        <v>26</v>
      </c>
      <c r="G22" s="35" t="s">
        <v>26</v>
      </c>
      <c r="H22" s="38" t="s">
        <v>26</v>
      </c>
      <c r="I22" s="35" t="s">
        <v>26</v>
      </c>
      <c r="J22" s="36" t="s">
        <v>26</v>
      </c>
      <c r="K22" s="37" t="s">
        <v>26</v>
      </c>
      <c r="L22" s="34">
        <v>0.1</v>
      </c>
      <c r="M22" s="34">
        <v>0.1</v>
      </c>
      <c r="N22" s="34">
        <v>0.1</v>
      </c>
      <c r="O22" s="34">
        <v>0.1</v>
      </c>
      <c r="P22" s="34">
        <v>0.1</v>
      </c>
      <c r="Q22" s="34">
        <v>0.1</v>
      </c>
      <c r="R22" s="34">
        <v>0.1</v>
      </c>
      <c r="S22" s="34">
        <v>0.1</v>
      </c>
      <c r="T22" s="34">
        <v>4</v>
      </c>
      <c r="U22" s="34">
        <v>0.1</v>
      </c>
      <c r="V22" s="34">
        <v>0.1</v>
      </c>
      <c r="W22" s="34">
        <v>0.1</v>
      </c>
    </row>
    <row r="23" spans="1:23" ht="18" customHeight="1" thickBot="1" x14ac:dyDescent="0.25">
      <c r="A23" s="100" t="s">
        <v>24</v>
      </c>
      <c r="B23" s="33" t="s">
        <v>45</v>
      </c>
      <c r="C23" s="35" t="s">
        <v>26</v>
      </c>
      <c r="D23" s="35" t="s">
        <v>26</v>
      </c>
      <c r="E23" s="35" t="s">
        <v>26</v>
      </c>
      <c r="F23" s="36" t="s">
        <v>26</v>
      </c>
      <c r="G23" s="35" t="s">
        <v>26</v>
      </c>
      <c r="H23" s="38" t="s">
        <v>26</v>
      </c>
      <c r="I23" s="35" t="s">
        <v>26</v>
      </c>
      <c r="J23" s="36" t="s">
        <v>26</v>
      </c>
      <c r="K23" s="37" t="s">
        <v>26</v>
      </c>
      <c r="L23" s="34" t="s">
        <v>26</v>
      </c>
      <c r="M23" s="34">
        <v>0.1</v>
      </c>
      <c r="N23" s="34">
        <v>0.1</v>
      </c>
      <c r="O23" s="34">
        <v>0.1</v>
      </c>
      <c r="P23" s="34">
        <v>0.1</v>
      </c>
      <c r="Q23" s="34">
        <v>0.1</v>
      </c>
      <c r="R23" s="34">
        <v>0.1</v>
      </c>
      <c r="S23" s="34">
        <v>0.1</v>
      </c>
      <c r="T23" s="34">
        <v>0.1</v>
      </c>
      <c r="U23" s="34">
        <v>0.1</v>
      </c>
      <c r="V23" s="34">
        <v>0.1</v>
      </c>
      <c r="W23" s="34">
        <v>0.1</v>
      </c>
    </row>
    <row r="24" spans="1:23" ht="18" customHeight="1" thickBot="1" x14ac:dyDescent="0.25">
      <c r="A24" s="100" t="s">
        <v>25</v>
      </c>
      <c r="B24" s="33" t="s">
        <v>45</v>
      </c>
      <c r="C24" s="35" t="s">
        <v>26</v>
      </c>
      <c r="D24" s="35" t="s">
        <v>26</v>
      </c>
      <c r="E24" s="35" t="s">
        <v>26</v>
      </c>
      <c r="F24" s="36" t="s">
        <v>26</v>
      </c>
      <c r="G24" s="35" t="s">
        <v>26</v>
      </c>
      <c r="H24" s="38" t="s">
        <v>26</v>
      </c>
      <c r="I24" s="35" t="s">
        <v>26</v>
      </c>
      <c r="J24" s="36" t="s">
        <v>26</v>
      </c>
      <c r="K24" s="37" t="s">
        <v>26</v>
      </c>
      <c r="L24" s="34" t="s">
        <v>26</v>
      </c>
      <c r="M24" s="34" t="s">
        <v>26</v>
      </c>
      <c r="N24" s="34">
        <v>0.1</v>
      </c>
      <c r="O24" s="34">
        <v>0.1</v>
      </c>
      <c r="P24" s="34">
        <v>0.1</v>
      </c>
      <c r="Q24" s="34">
        <v>0.1</v>
      </c>
      <c r="R24" s="34">
        <v>0.1</v>
      </c>
      <c r="S24" s="34">
        <v>0.1</v>
      </c>
      <c r="T24" s="34">
        <v>4</v>
      </c>
      <c r="U24" s="34">
        <v>0.1</v>
      </c>
      <c r="V24" s="34">
        <v>0.1</v>
      </c>
      <c r="W24" s="34">
        <v>0.1</v>
      </c>
    </row>
    <row r="25" spans="1:23" customFormat="1" ht="18" customHeight="1" thickBot="1" x14ac:dyDescent="0.25">
      <c r="A25" s="6" t="s">
        <v>59</v>
      </c>
      <c r="B25" s="33" t="s">
        <v>45</v>
      </c>
      <c r="C25" s="35" t="s">
        <v>26</v>
      </c>
      <c r="D25" s="35" t="s">
        <v>26</v>
      </c>
      <c r="E25" s="35" t="s">
        <v>26</v>
      </c>
      <c r="F25" s="36" t="s">
        <v>26</v>
      </c>
      <c r="G25" s="35" t="s">
        <v>26</v>
      </c>
      <c r="H25" s="38" t="s">
        <v>26</v>
      </c>
      <c r="I25" s="35" t="s">
        <v>26</v>
      </c>
      <c r="J25" s="36" t="s">
        <v>26</v>
      </c>
      <c r="K25" s="37" t="s">
        <v>26</v>
      </c>
      <c r="L25" s="34" t="s">
        <v>26</v>
      </c>
      <c r="M25" s="34" t="s">
        <v>26</v>
      </c>
      <c r="N25" s="34" t="s">
        <v>26</v>
      </c>
      <c r="O25" s="34">
        <v>0.1</v>
      </c>
      <c r="P25" s="34">
        <v>0.1</v>
      </c>
      <c r="Q25" s="34">
        <v>0.1</v>
      </c>
      <c r="R25" s="34">
        <v>0.1</v>
      </c>
      <c r="S25" s="34">
        <v>0.1</v>
      </c>
      <c r="T25" s="34">
        <v>0.1</v>
      </c>
      <c r="U25" s="34">
        <v>0.1</v>
      </c>
      <c r="V25" s="34">
        <v>0.1</v>
      </c>
      <c r="W25" s="34">
        <v>0.1</v>
      </c>
    </row>
    <row r="26" spans="1:23" customFormat="1" ht="18" customHeight="1" thickBot="1" x14ac:dyDescent="0.25">
      <c r="A26" s="6" t="s">
        <v>60</v>
      </c>
      <c r="B26" s="33" t="s">
        <v>45</v>
      </c>
      <c r="C26" s="35" t="s">
        <v>26</v>
      </c>
      <c r="D26" s="35" t="s">
        <v>26</v>
      </c>
      <c r="E26" s="35" t="s">
        <v>26</v>
      </c>
      <c r="F26" s="36" t="s">
        <v>26</v>
      </c>
      <c r="G26" s="35" t="s">
        <v>26</v>
      </c>
      <c r="H26" s="38" t="s">
        <v>26</v>
      </c>
      <c r="I26" s="35" t="s">
        <v>26</v>
      </c>
      <c r="J26" s="36" t="s">
        <v>26</v>
      </c>
      <c r="K26" s="37" t="s">
        <v>26</v>
      </c>
      <c r="L26" s="34" t="s">
        <v>26</v>
      </c>
      <c r="M26" s="34" t="s">
        <v>26</v>
      </c>
      <c r="N26" s="34" t="s">
        <v>26</v>
      </c>
      <c r="O26" s="34" t="s">
        <v>26</v>
      </c>
      <c r="P26" s="34">
        <v>0.1</v>
      </c>
      <c r="Q26" s="34">
        <v>0.1</v>
      </c>
      <c r="R26" s="34">
        <v>0.1</v>
      </c>
      <c r="S26" s="34">
        <v>0.1</v>
      </c>
      <c r="T26" s="34">
        <v>2</v>
      </c>
      <c r="U26" s="34">
        <v>0.1</v>
      </c>
      <c r="V26" s="34">
        <v>0.1</v>
      </c>
      <c r="W26" s="34">
        <v>0.1</v>
      </c>
    </row>
    <row r="27" spans="1:23" customFormat="1" ht="18" customHeight="1" thickBot="1" x14ac:dyDescent="0.25">
      <c r="A27" s="6" t="s">
        <v>61</v>
      </c>
      <c r="B27" s="33" t="s">
        <v>45</v>
      </c>
      <c r="C27" s="35" t="s">
        <v>26</v>
      </c>
      <c r="D27" s="35" t="s">
        <v>26</v>
      </c>
      <c r="E27" s="35" t="s">
        <v>26</v>
      </c>
      <c r="F27" s="36" t="s">
        <v>26</v>
      </c>
      <c r="G27" s="35" t="s">
        <v>26</v>
      </c>
      <c r="H27" s="38" t="s">
        <v>26</v>
      </c>
      <c r="I27" s="35" t="s">
        <v>26</v>
      </c>
      <c r="J27" s="36" t="s">
        <v>26</v>
      </c>
      <c r="K27" s="37" t="s">
        <v>26</v>
      </c>
      <c r="L27" s="34" t="s">
        <v>26</v>
      </c>
      <c r="M27" s="34" t="s">
        <v>26</v>
      </c>
      <c r="N27" s="34" t="s">
        <v>26</v>
      </c>
      <c r="O27" s="34" t="s">
        <v>26</v>
      </c>
      <c r="P27" s="34" t="s">
        <v>26</v>
      </c>
      <c r="Q27" s="34">
        <v>0.1</v>
      </c>
      <c r="R27" s="34">
        <v>0.1</v>
      </c>
      <c r="S27" s="34">
        <v>0.1</v>
      </c>
      <c r="T27" s="34">
        <v>0.1</v>
      </c>
      <c r="U27" s="34">
        <v>0.1</v>
      </c>
      <c r="V27" s="34">
        <v>0.1</v>
      </c>
      <c r="W27" s="34">
        <v>0.1</v>
      </c>
    </row>
    <row r="28" spans="1:23" customFormat="1" ht="18" customHeight="1" thickBot="1" x14ac:dyDescent="0.25">
      <c r="A28" s="6" t="s">
        <v>62</v>
      </c>
      <c r="B28" s="33" t="s">
        <v>45</v>
      </c>
      <c r="C28" s="35" t="s">
        <v>26</v>
      </c>
      <c r="D28" s="35" t="s">
        <v>26</v>
      </c>
      <c r="E28" s="35" t="s">
        <v>26</v>
      </c>
      <c r="F28" s="36" t="s">
        <v>26</v>
      </c>
      <c r="G28" s="35" t="s">
        <v>26</v>
      </c>
      <c r="H28" s="38" t="s">
        <v>26</v>
      </c>
      <c r="I28" s="35" t="s">
        <v>26</v>
      </c>
      <c r="J28" s="36" t="s">
        <v>26</v>
      </c>
      <c r="K28" s="37" t="s">
        <v>26</v>
      </c>
      <c r="L28" s="38" t="s">
        <v>26</v>
      </c>
      <c r="M28" s="35" t="s">
        <v>26</v>
      </c>
      <c r="N28" s="35" t="s">
        <v>26</v>
      </c>
      <c r="O28" s="35" t="s">
        <v>26</v>
      </c>
      <c r="P28" s="35" t="s">
        <v>26</v>
      </c>
      <c r="Q28" s="35" t="s">
        <v>26</v>
      </c>
      <c r="R28" s="97">
        <v>0.1</v>
      </c>
      <c r="S28" s="34">
        <v>0.1</v>
      </c>
      <c r="T28" s="34">
        <v>0.1</v>
      </c>
      <c r="U28" s="34">
        <v>0.1</v>
      </c>
      <c r="V28" s="34">
        <v>0.1</v>
      </c>
      <c r="W28" s="97">
        <v>0.1</v>
      </c>
    </row>
    <row r="29" spans="1:23" customFormat="1" ht="18" customHeight="1" thickBot="1" x14ac:dyDescent="0.25">
      <c r="A29" s="6" t="s">
        <v>63</v>
      </c>
      <c r="B29" s="33" t="s">
        <v>45</v>
      </c>
      <c r="C29" s="35" t="s">
        <v>26</v>
      </c>
      <c r="D29" s="35" t="s">
        <v>26</v>
      </c>
      <c r="E29" s="35" t="s">
        <v>26</v>
      </c>
      <c r="F29" s="36" t="s">
        <v>26</v>
      </c>
      <c r="G29" s="35" t="s">
        <v>26</v>
      </c>
      <c r="H29" s="38" t="s">
        <v>26</v>
      </c>
      <c r="I29" s="35" t="s">
        <v>26</v>
      </c>
      <c r="J29" s="36" t="s">
        <v>26</v>
      </c>
      <c r="K29" s="37" t="s">
        <v>26</v>
      </c>
      <c r="L29" s="38" t="s">
        <v>26</v>
      </c>
      <c r="M29" s="35" t="s">
        <v>26</v>
      </c>
      <c r="N29" s="35" t="s">
        <v>26</v>
      </c>
      <c r="O29" s="35" t="s">
        <v>26</v>
      </c>
      <c r="P29" s="35" t="s">
        <v>26</v>
      </c>
      <c r="Q29" s="35" t="s">
        <v>26</v>
      </c>
      <c r="R29" s="37" t="s">
        <v>26</v>
      </c>
      <c r="S29" s="34">
        <v>0.1</v>
      </c>
      <c r="T29" s="34">
        <v>0.1</v>
      </c>
      <c r="U29" s="34">
        <v>0.1</v>
      </c>
      <c r="V29" s="34">
        <v>0.1</v>
      </c>
      <c r="W29" s="97">
        <v>0.1</v>
      </c>
    </row>
    <row r="30" spans="1:23" customFormat="1" ht="18" customHeight="1" thickBot="1" x14ac:dyDescent="0.25">
      <c r="A30" s="6" t="s">
        <v>64</v>
      </c>
      <c r="B30" s="33" t="s">
        <v>45</v>
      </c>
      <c r="C30" s="35" t="s">
        <v>26</v>
      </c>
      <c r="D30" s="35" t="s">
        <v>26</v>
      </c>
      <c r="E30" s="35" t="s">
        <v>26</v>
      </c>
      <c r="F30" s="36" t="s">
        <v>26</v>
      </c>
      <c r="G30" s="35" t="s">
        <v>26</v>
      </c>
      <c r="H30" s="38" t="s">
        <v>26</v>
      </c>
      <c r="I30" s="35" t="s">
        <v>26</v>
      </c>
      <c r="J30" s="36" t="s">
        <v>26</v>
      </c>
      <c r="K30" s="37" t="s">
        <v>26</v>
      </c>
      <c r="L30" s="38" t="s">
        <v>26</v>
      </c>
      <c r="M30" s="35" t="s">
        <v>26</v>
      </c>
      <c r="N30" s="35" t="s">
        <v>26</v>
      </c>
      <c r="O30" s="35" t="s">
        <v>26</v>
      </c>
      <c r="P30" s="35" t="s">
        <v>26</v>
      </c>
      <c r="Q30" s="35" t="s">
        <v>26</v>
      </c>
      <c r="R30" s="37" t="s">
        <v>26</v>
      </c>
      <c r="S30" s="35" t="s">
        <v>26</v>
      </c>
      <c r="T30" s="34">
        <v>0.1</v>
      </c>
      <c r="U30" s="34">
        <v>0.1</v>
      </c>
      <c r="V30" s="34">
        <v>0.1</v>
      </c>
      <c r="W30" s="97">
        <v>0.1</v>
      </c>
    </row>
    <row r="31" spans="1:23" customFormat="1" ht="18" customHeight="1" thickBot="1" x14ac:dyDescent="0.25">
      <c r="A31" s="6" t="s">
        <v>65</v>
      </c>
      <c r="B31" s="33" t="s">
        <v>45</v>
      </c>
      <c r="C31" s="35" t="s">
        <v>26</v>
      </c>
      <c r="D31" s="35" t="s">
        <v>26</v>
      </c>
      <c r="E31" s="35" t="s">
        <v>26</v>
      </c>
      <c r="F31" s="36" t="s">
        <v>26</v>
      </c>
      <c r="G31" s="35" t="s">
        <v>26</v>
      </c>
      <c r="H31" s="38" t="s">
        <v>26</v>
      </c>
      <c r="I31" s="35" t="s">
        <v>26</v>
      </c>
      <c r="J31" s="36" t="s">
        <v>26</v>
      </c>
      <c r="K31" s="37" t="s">
        <v>26</v>
      </c>
      <c r="L31" s="38" t="s">
        <v>26</v>
      </c>
      <c r="M31" s="35" t="s">
        <v>26</v>
      </c>
      <c r="N31" s="35" t="s">
        <v>26</v>
      </c>
      <c r="O31" s="35" t="s">
        <v>26</v>
      </c>
      <c r="P31" s="35" t="s">
        <v>26</v>
      </c>
      <c r="Q31" s="35" t="s">
        <v>26</v>
      </c>
      <c r="R31" s="37" t="s">
        <v>26</v>
      </c>
      <c r="S31" s="35" t="s">
        <v>26</v>
      </c>
      <c r="T31" s="35" t="s">
        <v>26</v>
      </c>
      <c r="U31" s="34">
        <v>0.1</v>
      </c>
      <c r="V31" s="34">
        <v>0.1</v>
      </c>
      <c r="W31" s="97">
        <v>0.1</v>
      </c>
    </row>
    <row r="32" spans="1:23" customFormat="1" ht="18" customHeight="1" thickBot="1" x14ac:dyDescent="0.25">
      <c r="A32" s="467" t="s">
        <v>489</v>
      </c>
      <c r="B32" s="2" t="s">
        <v>45</v>
      </c>
      <c r="C32" s="34">
        <v>0.1</v>
      </c>
      <c r="D32" s="34">
        <v>0.1</v>
      </c>
      <c r="E32" s="34">
        <v>0.1</v>
      </c>
      <c r="F32" s="34">
        <v>1</v>
      </c>
      <c r="G32" s="34">
        <v>1</v>
      </c>
      <c r="H32" s="472" t="s">
        <v>26</v>
      </c>
      <c r="I32" s="472" t="s">
        <v>26</v>
      </c>
      <c r="J32" s="472" t="s">
        <v>26</v>
      </c>
      <c r="K32" s="472" t="s">
        <v>26</v>
      </c>
      <c r="L32" s="472" t="s">
        <v>26</v>
      </c>
      <c r="M32" s="472" t="s">
        <v>26</v>
      </c>
      <c r="N32" s="472" t="s">
        <v>26</v>
      </c>
      <c r="O32" s="472" t="s">
        <v>26</v>
      </c>
      <c r="P32" s="472" t="s">
        <v>26</v>
      </c>
      <c r="Q32" s="472" t="s">
        <v>26</v>
      </c>
      <c r="R32" s="472" t="s">
        <v>26</v>
      </c>
      <c r="S32" s="472" t="s">
        <v>26</v>
      </c>
      <c r="T32" s="472" t="s">
        <v>26</v>
      </c>
      <c r="U32" s="472" t="s">
        <v>26</v>
      </c>
      <c r="V32" s="472" t="s">
        <v>26</v>
      </c>
      <c r="W32" s="472" t="s">
        <v>26</v>
      </c>
    </row>
    <row r="33" spans="1:23" customFormat="1" ht="18" customHeight="1" thickBot="1" x14ac:dyDescent="0.25">
      <c r="A33" s="467" t="s">
        <v>490</v>
      </c>
      <c r="B33" s="2" t="s">
        <v>45</v>
      </c>
      <c r="C33" s="35" t="s">
        <v>26</v>
      </c>
      <c r="D33" s="34">
        <v>0.1</v>
      </c>
      <c r="E33" s="34">
        <v>0.1</v>
      </c>
      <c r="F33" s="34">
        <v>1</v>
      </c>
      <c r="G33" s="34">
        <v>1</v>
      </c>
      <c r="H33" s="34">
        <v>0.1</v>
      </c>
      <c r="I33" s="472" t="s">
        <v>26</v>
      </c>
      <c r="J33" s="472" t="s">
        <v>26</v>
      </c>
      <c r="K33" s="472" t="s">
        <v>26</v>
      </c>
      <c r="L33" s="472" t="s">
        <v>26</v>
      </c>
      <c r="M33" s="472" t="s">
        <v>26</v>
      </c>
      <c r="N33" s="472" t="s">
        <v>26</v>
      </c>
      <c r="O33" s="472" t="s">
        <v>26</v>
      </c>
      <c r="P33" s="472" t="s">
        <v>26</v>
      </c>
      <c r="Q33" s="472" t="s">
        <v>26</v>
      </c>
      <c r="R33" s="472" t="s">
        <v>26</v>
      </c>
      <c r="S33" s="472" t="s">
        <v>26</v>
      </c>
      <c r="T33" s="472" t="s">
        <v>26</v>
      </c>
      <c r="U33" s="472" t="s">
        <v>26</v>
      </c>
      <c r="V33" s="472" t="s">
        <v>26</v>
      </c>
      <c r="W33" s="472" t="s">
        <v>26</v>
      </c>
    </row>
    <row r="34" spans="1:23" customFormat="1" ht="18" customHeight="1" thickBot="1" x14ac:dyDescent="0.25">
      <c r="A34" s="467" t="s">
        <v>491</v>
      </c>
      <c r="B34" s="2" t="s">
        <v>45</v>
      </c>
      <c r="C34" s="35" t="s">
        <v>26</v>
      </c>
      <c r="D34" s="35" t="s">
        <v>26</v>
      </c>
      <c r="E34" s="34">
        <v>0.1</v>
      </c>
      <c r="F34" s="34">
        <v>0.1</v>
      </c>
      <c r="G34" s="34">
        <v>1</v>
      </c>
      <c r="H34" s="34">
        <v>1</v>
      </c>
      <c r="I34" s="34">
        <v>1</v>
      </c>
      <c r="J34" s="472" t="s">
        <v>26</v>
      </c>
      <c r="K34" s="472" t="s">
        <v>26</v>
      </c>
      <c r="L34" s="472" t="s">
        <v>26</v>
      </c>
      <c r="M34" s="472" t="s">
        <v>26</v>
      </c>
      <c r="N34" s="472" t="s">
        <v>26</v>
      </c>
      <c r="O34" s="472" t="s">
        <v>26</v>
      </c>
      <c r="P34" s="472" t="s">
        <v>26</v>
      </c>
      <c r="Q34" s="472" t="s">
        <v>26</v>
      </c>
      <c r="R34" s="472" t="s">
        <v>26</v>
      </c>
      <c r="S34" s="472" t="s">
        <v>26</v>
      </c>
      <c r="T34" s="472" t="s">
        <v>26</v>
      </c>
      <c r="U34" s="472" t="s">
        <v>26</v>
      </c>
      <c r="V34" s="472" t="s">
        <v>26</v>
      </c>
      <c r="W34" s="472" t="s">
        <v>26</v>
      </c>
    </row>
    <row r="35" spans="1:23" customFormat="1" ht="18" customHeight="1" thickBot="1" x14ac:dyDescent="0.25">
      <c r="A35" s="468" t="s">
        <v>492</v>
      </c>
      <c r="B35" s="2" t="s">
        <v>45</v>
      </c>
      <c r="C35" s="35" t="s">
        <v>26</v>
      </c>
      <c r="D35" s="35" t="s">
        <v>26</v>
      </c>
      <c r="E35" s="35" t="s">
        <v>26</v>
      </c>
      <c r="F35" s="34">
        <v>1</v>
      </c>
      <c r="G35" s="34">
        <v>1</v>
      </c>
      <c r="H35" s="34">
        <v>3</v>
      </c>
      <c r="I35" s="34">
        <v>1</v>
      </c>
      <c r="J35" s="34">
        <v>0.1</v>
      </c>
      <c r="K35" s="472" t="s">
        <v>26</v>
      </c>
      <c r="L35" s="472" t="s">
        <v>26</v>
      </c>
      <c r="M35" s="472" t="s">
        <v>26</v>
      </c>
      <c r="N35" s="472" t="s">
        <v>26</v>
      </c>
      <c r="O35" s="472" t="s">
        <v>26</v>
      </c>
      <c r="P35" s="472" t="s">
        <v>26</v>
      </c>
      <c r="Q35" s="472" t="s">
        <v>26</v>
      </c>
      <c r="R35" s="472" t="s">
        <v>26</v>
      </c>
      <c r="S35" s="472" t="s">
        <v>26</v>
      </c>
      <c r="T35" s="472" t="s">
        <v>26</v>
      </c>
      <c r="U35" s="472" t="s">
        <v>26</v>
      </c>
      <c r="V35" s="472" t="s">
        <v>26</v>
      </c>
      <c r="W35" s="472" t="s">
        <v>26</v>
      </c>
    </row>
    <row r="36" spans="1:23" customFormat="1" ht="18" customHeight="1" thickBot="1" x14ac:dyDescent="0.25">
      <c r="A36" s="467" t="s">
        <v>493</v>
      </c>
      <c r="B36" s="2" t="s">
        <v>45</v>
      </c>
      <c r="C36" s="35" t="s">
        <v>26</v>
      </c>
      <c r="D36" s="35" t="s">
        <v>26</v>
      </c>
      <c r="E36" s="35" t="s">
        <v>26</v>
      </c>
      <c r="F36" s="35" t="s">
        <v>26</v>
      </c>
      <c r="G36" s="34">
        <v>0.1</v>
      </c>
      <c r="H36" s="34">
        <v>1</v>
      </c>
      <c r="I36" s="34">
        <v>1</v>
      </c>
      <c r="J36" s="34">
        <v>1</v>
      </c>
      <c r="K36" s="34">
        <v>1</v>
      </c>
      <c r="L36" s="472" t="s">
        <v>26</v>
      </c>
      <c r="M36" s="472" t="s">
        <v>26</v>
      </c>
      <c r="N36" s="472" t="s">
        <v>26</v>
      </c>
      <c r="O36" s="472" t="s">
        <v>26</v>
      </c>
      <c r="P36" s="472" t="s">
        <v>26</v>
      </c>
      <c r="Q36" s="472" t="s">
        <v>26</v>
      </c>
      <c r="R36" s="472" t="s">
        <v>26</v>
      </c>
      <c r="S36" s="472" t="s">
        <v>26</v>
      </c>
      <c r="T36" s="472" t="s">
        <v>26</v>
      </c>
      <c r="U36" s="472" t="s">
        <v>26</v>
      </c>
      <c r="V36" s="472" t="s">
        <v>26</v>
      </c>
      <c r="W36" s="472" t="s">
        <v>26</v>
      </c>
    </row>
    <row r="37" spans="1:23" customFormat="1" ht="18" customHeight="1" thickBot="1" x14ac:dyDescent="0.25">
      <c r="A37" s="468" t="s">
        <v>494</v>
      </c>
      <c r="B37" s="2" t="s">
        <v>45</v>
      </c>
      <c r="C37" s="35" t="s">
        <v>26</v>
      </c>
      <c r="D37" s="35" t="s">
        <v>26</v>
      </c>
      <c r="E37" s="35" t="s">
        <v>26</v>
      </c>
      <c r="F37" s="35" t="s">
        <v>26</v>
      </c>
      <c r="G37" s="35" t="s">
        <v>26</v>
      </c>
      <c r="H37" s="34">
        <v>0.1</v>
      </c>
      <c r="I37" s="34">
        <v>1</v>
      </c>
      <c r="J37" s="34">
        <v>1</v>
      </c>
      <c r="K37" s="34">
        <v>0.1</v>
      </c>
      <c r="L37" s="472" t="s">
        <v>26</v>
      </c>
      <c r="M37" s="472" t="s">
        <v>26</v>
      </c>
      <c r="N37" s="472" t="s">
        <v>26</v>
      </c>
      <c r="O37" s="472" t="s">
        <v>26</v>
      </c>
      <c r="P37" s="472" t="s">
        <v>26</v>
      </c>
      <c r="Q37" s="472" t="s">
        <v>26</v>
      </c>
      <c r="R37" s="472" t="s">
        <v>26</v>
      </c>
      <c r="S37" s="472" t="s">
        <v>26</v>
      </c>
      <c r="T37" s="472" t="s">
        <v>26</v>
      </c>
      <c r="U37" s="472" t="s">
        <v>26</v>
      </c>
      <c r="V37" s="472" t="s">
        <v>26</v>
      </c>
      <c r="W37" s="472" t="s">
        <v>26</v>
      </c>
    </row>
    <row r="38" spans="1:23" customFormat="1" ht="18" customHeight="1" thickBot="1" x14ac:dyDescent="0.25">
      <c r="A38" s="468" t="s">
        <v>495</v>
      </c>
      <c r="B38" s="2" t="s">
        <v>45</v>
      </c>
      <c r="C38" s="35" t="s">
        <v>26</v>
      </c>
      <c r="D38" s="35" t="s">
        <v>26</v>
      </c>
      <c r="E38" s="35" t="s">
        <v>26</v>
      </c>
      <c r="F38" s="35" t="s">
        <v>26</v>
      </c>
      <c r="G38" s="35" t="s">
        <v>26</v>
      </c>
      <c r="H38" s="37" t="s">
        <v>26</v>
      </c>
      <c r="I38" s="34">
        <v>0.1</v>
      </c>
      <c r="J38" s="34">
        <v>0.1</v>
      </c>
      <c r="K38" s="34">
        <v>1</v>
      </c>
      <c r="L38" s="34">
        <v>0.1</v>
      </c>
      <c r="M38" s="34">
        <v>0.1</v>
      </c>
      <c r="N38" s="472" t="s">
        <v>26</v>
      </c>
      <c r="O38" s="472" t="s">
        <v>26</v>
      </c>
      <c r="P38" s="472" t="s">
        <v>26</v>
      </c>
      <c r="Q38" s="472" t="s">
        <v>26</v>
      </c>
      <c r="R38" s="472" t="s">
        <v>26</v>
      </c>
      <c r="S38" s="472" t="s">
        <v>26</v>
      </c>
      <c r="T38" s="472" t="s">
        <v>26</v>
      </c>
      <c r="U38" s="472" t="s">
        <v>26</v>
      </c>
      <c r="V38" s="472" t="s">
        <v>26</v>
      </c>
      <c r="W38" s="472" t="s">
        <v>26</v>
      </c>
    </row>
    <row r="39" spans="1:23" customFormat="1" ht="18" customHeight="1" thickBot="1" x14ac:dyDescent="0.25">
      <c r="A39" s="467" t="s">
        <v>496</v>
      </c>
      <c r="B39" s="2" t="s">
        <v>45</v>
      </c>
      <c r="C39" s="35" t="s">
        <v>26</v>
      </c>
      <c r="D39" s="35" t="s">
        <v>26</v>
      </c>
      <c r="E39" s="35" t="s">
        <v>26</v>
      </c>
      <c r="F39" s="35" t="s">
        <v>26</v>
      </c>
      <c r="G39" s="35" t="s">
        <v>26</v>
      </c>
      <c r="H39" s="37" t="s">
        <v>26</v>
      </c>
      <c r="I39" s="35" t="s">
        <v>26</v>
      </c>
      <c r="J39" s="34">
        <v>0.1</v>
      </c>
      <c r="K39" s="34">
        <v>0.1</v>
      </c>
      <c r="L39" s="34">
        <v>0.1</v>
      </c>
      <c r="M39" s="34">
        <v>0.1</v>
      </c>
      <c r="N39" s="472" t="s">
        <v>26</v>
      </c>
      <c r="O39" s="472" t="s">
        <v>26</v>
      </c>
      <c r="P39" s="472" t="s">
        <v>26</v>
      </c>
      <c r="Q39" s="472" t="s">
        <v>26</v>
      </c>
      <c r="R39" s="472" t="s">
        <v>26</v>
      </c>
      <c r="S39" s="472" t="s">
        <v>26</v>
      </c>
      <c r="T39" s="472" t="s">
        <v>26</v>
      </c>
      <c r="U39" s="472" t="s">
        <v>26</v>
      </c>
      <c r="V39" s="472" t="s">
        <v>26</v>
      </c>
      <c r="W39" s="472" t="s">
        <v>26</v>
      </c>
    </row>
    <row r="40" spans="1:23" customFormat="1" ht="18" customHeight="1" thickBot="1" x14ac:dyDescent="0.25">
      <c r="A40" s="467" t="s">
        <v>497</v>
      </c>
      <c r="B40" s="2" t="s">
        <v>45</v>
      </c>
      <c r="C40" s="35" t="s">
        <v>26</v>
      </c>
      <c r="D40" s="35" t="s">
        <v>26</v>
      </c>
      <c r="E40" s="35" t="s">
        <v>26</v>
      </c>
      <c r="F40" s="36" t="s">
        <v>26</v>
      </c>
      <c r="G40" s="35" t="s">
        <v>26</v>
      </c>
      <c r="H40" s="38" t="s">
        <v>26</v>
      </c>
      <c r="I40" s="35" t="s">
        <v>26</v>
      </c>
      <c r="J40" s="36" t="s">
        <v>26</v>
      </c>
      <c r="K40" s="34">
        <v>0.1</v>
      </c>
      <c r="L40" s="34">
        <v>0.1</v>
      </c>
      <c r="M40" s="34">
        <v>0.1</v>
      </c>
      <c r="N40" s="34">
        <v>0.1</v>
      </c>
      <c r="O40" s="34">
        <v>0.1</v>
      </c>
      <c r="P40" s="34">
        <v>0.1</v>
      </c>
      <c r="Q40" s="472" t="s">
        <v>26</v>
      </c>
      <c r="R40" s="472" t="s">
        <v>26</v>
      </c>
      <c r="S40" s="472" t="s">
        <v>26</v>
      </c>
      <c r="T40" s="472" t="s">
        <v>26</v>
      </c>
      <c r="U40" s="472" t="s">
        <v>26</v>
      </c>
      <c r="V40" s="472" t="s">
        <v>26</v>
      </c>
      <c r="W40" s="472" t="s">
        <v>26</v>
      </c>
    </row>
    <row r="41" spans="1:23" customFormat="1" ht="18" customHeight="1" thickBot="1" x14ac:dyDescent="0.25">
      <c r="A41" s="467" t="s">
        <v>498</v>
      </c>
      <c r="B41" s="2" t="s">
        <v>45</v>
      </c>
      <c r="C41" s="35" t="s">
        <v>26</v>
      </c>
      <c r="D41" s="35" t="s">
        <v>26</v>
      </c>
      <c r="E41" s="35" t="s">
        <v>26</v>
      </c>
      <c r="F41" s="36" t="s">
        <v>26</v>
      </c>
      <c r="G41" s="35" t="s">
        <v>26</v>
      </c>
      <c r="H41" s="38" t="s">
        <v>26</v>
      </c>
      <c r="I41" s="35" t="s">
        <v>26</v>
      </c>
      <c r="J41" s="36" t="s">
        <v>26</v>
      </c>
      <c r="K41" s="37" t="s">
        <v>26</v>
      </c>
      <c r="L41" s="34">
        <v>0.1</v>
      </c>
      <c r="M41" s="34">
        <v>0.1</v>
      </c>
      <c r="N41" s="34">
        <v>0.1</v>
      </c>
      <c r="O41" s="34">
        <v>0.1</v>
      </c>
      <c r="P41" s="34">
        <v>0.1</v>
      </c>
      <c r="Q41" s="34">
        <v>0.1</v>
      </c>
      <c r="R41" s="472" t="s">
        <v>26</v>
      </c>
      <c r="S41" s="472" t="s">
        <v>26</v>
      </c>
      <c r="T41" s="472" t="s">
        <v>26</v>
      </c>
      <c r="U41" s="472" t="s">
        <v>26</v>
      </c>
      <c r="V41" s="472" t="s">
        <v>26</v>
      </c>
      <c r="W41" s="472" t="s">
        <v>26</v>
      </c>
    </row>
    <row r="42" spans="1:23" customFormat="1" ht="18" customHeight="1" thickBot="1" x14ac:dyDescent="0.25">
      <c r="A42" s="467" t="s">
        <v>499</v>
      </c>
      <c r="B42" s="2" t="s">
        <v>45</v>
      </c>
      <c r="C42" s="35" t="s">
        <v>26</v>
      </c>
      <c r="D42" s="35" t="s">
        <v>26</v>
      </c>
      <c r="E42" s="35" t="s">
        <v>26</v>
      </c>
      <c r="F42" s="36" t="s">
        <v>26</v>
      </c>
      <c r="G42" s="35" t="s">
        <v>26</v>
      </c>
      <c r="H42" s="38" t="s">
        <v>26</v>
      </c>
      <c r="I42" s="35" t="s">
        <v>26</v>
      </c>
      <c r="J42" s="36" t="s">
        <v>26</v>
      </c>
      <c r="K42" s="37" t="s">
        <v>26</v>
      </c>
      <c r="L42" s="37" t="s">
        <v>26</v>
      </c>
      <c r="M42" s="34">
        <v>0.1</v>
      </c>
      <c r="N42" s="34">
        <v>0.1</v>
      </c>
      <c r="O42" s="34">
        <v>0.1</v>
      </c>
      <c r="P42" s="34">
        <v>0.1</v>
      </c>
      <c r="Q42" s="34">
        <v>0.1</v>
      </c>
      <c r="R42" s="34">
        <v>0.1</v>
      </c>
      <c r="S42" s="34">
        <v>0.1</v>
      </c>
      <c r="T42" s="472" t="s">
        <v>26</v>
      </c>
      <c r="U42" s="472" t="s">
        <v>26</v>
      </c>
      <c r="V42" s="472" t="s">
        <v>26</v>
      </c>
      <c r="W42" s="472" t="s">
        <v>26</v>
      </c>
    </row>
    <row r="43" spans="1:23" customFormat="1" ht="18" customHeight="1" thickBot="1" x14ac:dyDescent="0.25">
      <c r="A43" s="467" t="s">
        <v>500</v>
      </c>
      <c r="B43" s="2" t="s">
        <v>45</v>
      </c>
      <c r="C43" s="34">
        <v>0.1</v>
      </c>
      <c r="D43" s="34">
        <v>0.1</v>
      </c>
      <c r="E43" s="34">
        <v>0.1</v>
      </c>
      <c r="F43" s="34">
        <v>1</v>
      </c>
      <c r="G43" s="34">
        <v>1</v>
      </c>
      <c r="H43" s="472" t="s">
        <v>26</v>
      </c>
      <c r="I43" s="472" t="s">
        <v>26</v>
      </c>
      <c r="J43" s="472" t="s">
        <v>26</v>
      </c>
      <c r="K43" s="472" t="s">
        <v>26</v>
      </c>
      <c r="L43" s="472" t="s">
        <v>26</v>
      </c>
      <c r="M43" s="472" t="s">
        <v>26</v>
      </c>
      <c r="N43" s="472" t="s">
        <v>26</v>
      </c>
      <c r="O43" s="472" t="s">
        <v>26</v>
      </c>
      <c r="P43" s="472" t="s">
        <v>26</v>
      </c>
      <c r="Q43" s="472" t="s">
        <v>26</v>
      </c>
      <c r="R43" s="472" t="s">
        <v>26</v>
      </c>
      <c r="S43" s="472" t="s">
        <v>26</v>
      </c>
      <c r="T43" s="472" t="s">
        <v>26</v>
      </c>
      <c r="U43" s="472" t="s">
        <v>26</v>
      </c>
      <c r="V43" s="472" t="s">
        <v>26</v>
      </c>
      <c r="W43" s="472" t="s">
        <v>26</v>
      </c>
    </row>
    <row r="44" spans="1:23" customFormat="1" ht="18" customHeight="1" thickBot="1" x14ac:dyDescent="0.25">
      <c r="A44" s="467" t="s">
        <v>501</v>
      </c>
      <c r="B44" s="2" t="s">
        <v>45</v>
      </c>
      <c r="C44" s="35" t="s">
        <v>26</v>
      </c>
      <c r="D44" s="34">
        <v>0.1</v>
      </c>
      <c r="E44" s="34">
        <v>0.1</v>
      </c>
      <c r="F44" s="34">
        <v>1</v>
      </c>
      <c r="G44" s="34">
        <v>1</v>
      </c>
      <c r="H44" s="34">
        <v>0.1</v>
      </c>
      <c r="I44" s="472" t="s">
        <v>26</v>
      </c>
      <c r="J44" s="472" t="s">
        <v>26</v>
      </c>
      <c r="K44" s="472" t="s">
        <v>26</v>
      </c>
      <c r="L44" s="472" t="s">
        <v>26</v>
      </c>
      <c r="M44" s="472" t="s">
        <v>26</v>
      </c>
      <c r="N44" s="472" t="s">
        <v>26</v>
      </c>
      <c r="O44" s="472" t="s">
        <v>26</v>
      </c>
      <c r="P44" s="472" t="s">
        <v>26</v>
      </c>
      <c r="Q44" s="472" t="s">
        <v>26</v>
      </c>
      <c r="R44" s="472" t="s">
        <v>26</v>
      </c>
      <c r="S44" s="472" t="s">
        <v>26</v>
      </c>
      <c r="T44" s="472" t="s">
        <v>26</v>
      </c>
      <c r="U44" s="472" t="s">
        <v>26</v>
      </c>
      <c r="V44" s="472" t="s">
        <v>26</v>
      </c>
      <c r="W44" s="472" t="s">
        <v>26</v>
      </c>
    </row>
    <row r="45" spans="1:23" customFormat="1" ht="18" customHeight="1" thickBot="1" x14ac:dyDescent="0.25">
      <c r="A45" s="467" t="s">
        <v>502</v>
      </c>
      <c r="B45" s="2" t="s">
        <v>45</v>
      </c>
      <c r="C45" s="35" t="s">
        <v>26</v>
      </c>
      <c r="D45" s="35" t="s">
        <v>26</v>
      </c>
      <c r="E45" s="34">
        <v>0.1</v>
      </c>
      <c r="F45" s="34">
        <v>0.1</v>
      </c>
      <c r="G45" s="34">
        <v>1</v>
      </c>
      <c r="H45" s="34">
        <v>1</v>
      </c>
      <c r="I45" s="34">
        <v>1</v>
      </c>
      <c r="J45" s="472" t="s">
        <v>26</v>
      </c>
      <c r="K45" s="472" t="s">
        <v>26</v>
      </c>
      <c r="L45" s="472" t="s">
        <v>26</v>
      </c>
      <c r="M45" s="472" t="s">
        <v>26</v>
      </c>
      <c r="N45" s="472" t="s">
        <v>26</v>
      </c>
      <c r="O45" s="472" t="s">
        <v>26</v>
      </c>
      <c r="P45" s="472" t="s">
        <v>26</v>
      </c>
      <c r="Q45" s="472" t="s">
        <v>26</v>
      </c>
      <c r="R45" s="472" t="s">
        <v>26</v>
      </c>
      <c r="S45" s="472" t="s">
        <v>26</v>
      </c>
      <c r="T45" s="472" t="s">
        <v>26</v>
      </c>
      <c r="U45" s="472" t="s">
        <v>26</v>
      </c>
      <c r="V45" s="472" t="s">
        <v>26</v>
      </c>
      <c r="W45" s="472" t="s">
        <v>26</v>
      </c>
    </row>
    <row r="46" spans="1:23" customFormat="1" ht="18" customHeight="1" thickBot="1" x14ac:dyDescent="0.25">
      <c r="A46" s="468" t="s">
        <v>503</v>
      </c>
      <c r="B46" s="2" t="s">
        <v>45</v>
      </c>
      <c r="C46" s="35" t="s">
        <v>26</v>
      </c>
      <c r="D46" s="35" t="s">
        <v>26</v>
      </c>
      <c r="E46" s="35" t="s">
        <v>26</v>
      </c>
      <c r="F46" s="34">
        <v>1</v>
      </c>
      <c r="G46" s="34">
        <v>1</v>
      </c>
      <c r="H46" s="34">
        <v>3</v>
      </c>
      <c r="I46" s="34">
        <v>1</v>
      </c>
      <c r="J46" s="34">
        <v>0.1</v>
      </c>
      <c r="K46" s="472" t="s">
        <v>26</v>
      </c>
      <c r="L46" s="472" t="s">
        <v>26</v>
      </c>
      <c r="M46" s="472" t="s">
        <v>26</v>
      </c>
      <c r="N46" s="472" t="s">
        <v>26</v>
      </c>
      <c r="O46" s="472" t="s">
        <v>26</v>
      </c>
      <c r="P46" s="472" t="s">
        <v>26</v>
      </c>
      <c r="Q46" s="472" t="s">
        <v>26</v>
      </c>
      <c r="R46" s="472" t="s">
        <v>26</v>
      </c>
      <c r="S46" s="472" t="s">
        <v>26</v>
      </c>
      <c r="T46" s="472" t="s">
        <v>26</v>
      </c>
      <c r="U46" s="472" t="s">
        <v>26</v>
      </c>
      <c r="V46" s="472" t="s">
        <v>26</v>
      </c>
      <c r="W46" s="472" t="s">
        <v>26</v>
      </c>
    </row>
    <row r="47" spans="1:23" customFormat="1" ht="18" customHeight="1" thickBot="1" x14ac:dyDescent="0.25">
      <c r="A47" s="467" t="s">
        <v>504</v>
      </c>
      <c r="B47" s="2" t="s">
        <v>45</v>
      </c>
      <c r="C47" s="35" t="s">
        <v>26</v>
      </c>
      <c r="D47" s="35" t="s">
        <v>26</v>
      </c>
      <c r="E47" s="35" t="s">
        <v>26</v>
      </c>
      <c r="F47" s="35" t="s">
        <v>26</v>
      </c>
      <c r="G47" s="34">
        <v>0.1</v>
      </c>
      <c r="H47" s="34">
        <v>1</v>
      </c>
      <c r="I47" s="34">
        <v>1</v>
      </c>
      <c r="J47" s="34">
        <v>1</v>
      </c>
      <c r="K47" s="34">
        <v>1</v>
      </c>
      <c r="L47" s="472" t="s">
        <v>26</v>
      </c>
      <c r="M47" s="472" t="s">
        <v>26</v>
      </c>
      <c r="N47" s="472" t="s">
        <v>26</v>
      </c>
      <c r="O47" s="472" t="s">
        <v>26</v>
      </c>
      <c r="P47" s="472" t="s">
        <v>26</v>
      </c>
      <c r="Q47" s="472" t="s">
        <v>26</v>
      </c>
      <c r="R47" s="472" t="s">
        <v>26</v>
      </c>
      <c r="S47" s="472" t="s">
        <v>26</v>
      </c>
      <c r="T47" s="472" t="s">
        <v>26</v>
      </c>
      <c r="U47" s="472" t="s">
        <v>26</v>
      </c>
      <c r="V47" s="472" t="s">
        <v>26</v>
      </c>
      <c r="W47" s="472" t="s">
        <v>26</v>
      </c>
    </row>
    <row r="48" spans="1:23" customFormat="1" ht="18" customHeight="1" thickBot="1" x14ac:dyDescent="0.25">
      <c r="A48" s="468" t="s">
        <v>505</v>
      </c>
      <c r="B48" s="2" t="s">
        <v>45</v>
      </c>
      <c r="C48" s="35" t="s">
        <v>26</v>
      </c>
      <c r="D48" s="35" t="s">
        <v>26</v>
      </c>
      <c r="E48" s="35" t="s">
        <v>26</v>
      </c>
      <c r="F48" s="35" t="s">
        <v>26</v>
      </c>
      <c r="G48" s="35" t="s">
        <v>26</v>
      </c>
      <c r="H48" s="34">
        <v>0.1</v>
      </c>
      <c r="I48" s="34">
        <v>1</v>
      </c>
      <c r="J48" s="34">
        <v>1</v>
      </c>
      <c r="K48" s="34">
        <v>0.1</v>
      </c>
      <c r="L48" s="472" t="s">
        <v>26</v>
      </c>
      <c r="M48" s="472" t="s">
        <v>26</v>
      </c>
      <c r="N48" s="472" t="s">
        <v>26</v>
      </c>
      <c r="O48" s="472" t="s">
        <v>26</v>
      </c>
      <c r="P48" s="472" t="s">
        <v>26</v>
      </c>
      <c r="Q48" s="472" t="s">
        <v>26</v>
      </c>
      <c r="R48" s="472" t="s">
        <v>26</v>
      </c>
      <c r="S48" s="472" t="s">
        <v>26</v>
      </c>
      <c r="T48" s="472" t="s">
        <v>26</v>
      </c>
      <c r="U48" s="472" t="s">
        <v>26</v>
      </c>
      <c r="V48" s="472" t="s">
        <v>26</v>
      </c>
      <c r="W48" s="472" t="s">
        <v>26</v>
      </c>
    </row>
    <row r="49" spans="1:23" customFormat="1" ht="18" customHeight="1" thickBot="1" x14ac:dyDescent="0.25">
      <c r="A49" s="468" t="s">
        <v>506</v>
      </c>
      <c r="B49" s="2" t="s">
        <v>45</v>
      </c>
      <c r="C49" s="35" t="s">
        <v>26</v>
      </c>
      <c r="D49" s="35" t="s">
        <v>26</v>
      </c>
      <c r="E49" s="35" t="s">
        <v>26</v>
      </c>
      <c r="F49" s="35" t="s">
        <v>26</v>
      </c>
      <c r="G49" s="35" t="s">
        <v>26</v>
      </c>
      <c r="H49" s="37" t="s">
        <v>26</v>
      </c>
      <c r="I49" s="34">
        <v>0.1</v>
      </c>
      <c r="J49" s="34">
        <v>0.1</v>
      </c>
      <c r="K49" s="34">
        <v>1</v>
      </c>
      <c r="L49" s="34">
        <v>0.1</v>
      </c>
      <c r="M49" s="34">
        <v>0.1</v>
      </c>
      <c r="N49" s="472" t="s">
        <v>26</v>
      </c>
      <c r="O49" s="472" t="s">
        <v>26</v>
      </c>
      <c r="P49" s="472" t="s">
        <v>26</v>
      </c>
      <c r="Q49" s="472" t="s">
        <v>26</v>
      </c>
      <c r="R49" s="472" t="s">
        <v>26</v>
      </c>
      <c r="S49" s="472" t="s">
        <v>26</v>
      </c>
      <c r="T49" s="472" t="s">
        <v>26</v>
      </c>
      <c r="U49" s="472" t="s">
        <v>26</v>
      </c>
      <c r="V49" s="472" t="s">
        <v>26</v>
      </c>
      <c r="W49" s="472" t="s">
        <v>26</v>
      </c>
    </row>
    <row r="50" spans="1:23" customFormat="1" ht="18" customHeight="1" thickBot="1" x14ac:dyDescent="0.25">
      <c r="A50" s="467" t="s">
        <v>507</v>
      </c>
      <c r="B50" s="2" t="s">
        <v>45</v>
      </c>
      <c r="C50" s="35" t="s">
        <v>26</v>
      </c>
      <c r="D50" s="35" t="s">
        <v>26</v>
      </c>
      <c r="E50" s="35" t="s">
        <v>26</v>
      </c>
      <c r="F50" s="35" t="s">
        <v>26</v>
      </c>
      <c r="G50" s="35" t="s">
        <v>26</v>
      </c>
      <c r="H50" s="37" t="s">
        <v>26</v>
      </c>
      <c r="I50" s="35" t="s">
        <v>26</v>
      </c>
      <c r="J50" s="34">
        <v>0.1</v>
      </c>
      <c r="K50" s="34">
        <v>0.1</v>
      </c>
      <c r="L50" s="34">
        <v>0.1</v>
      </c>
      <c r="M50" s="34">
        <v>0.1</v>
      </c>
      <c r="N50" s="472" t="s">
        <v>26</v>
      </c>
      <c r="O50" s="472" t="s">
        <v>26</v>
      </c>
      <c r="P50" s="472" t="s">
        <v>26</v>
      </c>
      <c r="Q50" s="472" t="s">
        <v>26</v>
      </c>
      <c r="R50" s="472" t="s">
        <v>26</v>
      </c>
      <c r="S50" s="472" t="s">
        <v>26</v>
      </c>
      <c r="T50" s="472" t="s">
        <v>26</v>
      </c>
      <c r="U50" s="472" t="s">
        <v>26</v>
      </c>
      <c r="V50" s="472" t="s">
        <v>26</v>
      </c>
      <c r="W50" s="472" t="s">
        <v>26</v>
      </c>
    </row>
    <row r="51" spans="1:23" customFormat="1" ht="18" customHeight="1" thickBot="1" x14ac:dyDescent="0.25">
      <c r="A51" s="467" t="s">
        <v>508</v>
      </c>
      <c r="B51" s="2" t="s">
        <v>45</v>
      </c>
      <c r="C51" s="35" t="s">
        <v>26</v>
      </c>
      <c r="D51" s="35" t="s">
        <v>26</v>
      </c>
      <c r="E51" s="35" t="s">
        <v>26</v>
      </c>
      <c r="F51" s="36" t="s">
        <v>26</v>
      </c>
      <c r="G51" s="35" t="s">
        <v>26</v>
      </c>
      <c r="H51" s="38" t="s">
        <v>26</v>
      </c>
      <c r="I51" s="35" t="s">
        <v>26</v>
      </c>
      <c r="J51" s="36" t="s">
        <v>26</v>
      </c>
      <c r="K51" s="34">
        <v>0.1</v>
      </c>
      <c r="L51" s="34">
        <v>0.1</v>
      </c>
      <c r="M51" s="34">
        <v>0.1</v>
      </c>
      <c r="N51" s="34">
        <v>0.1</v>
      </c>
      <c r="O51" s="34">
        <v>0.1</v>
      </c>
      <c r="P51" s="34">
        <v>0.1</v>
      </c>
      <c r="Q51" s="472" t="s">
        <v>26</v>
      </c>
      <c r="R51" s="472" t="s">
        <v>26</v>
      </c>
      <c r="S51" s="472" t="s">
        <v>26</v>
      </c>
      <c r="T51" s="472" t="s">
        <v>26</v>
      </c>
      <c r="U51" s="472" t="s">
        <v>26</v>
      </c>
      <c r="V51" s="472" t="s">
        <v>26</v>
      </c>
      <c r="W51" s="472" t="s">
        <v>26</v>
      </c>
    </row>
    <row r="52" spans="1:23" customFormat="1" ht="18" customHeight="1" thickBot="1" x14ac:dyDescent="0.25">
      <c r="A52" s="467" t="s">
        <v>509</v>
      </c>
      <c r="B52" s="2" t="s">
        <v>45</v>
      </c>
      <c r="C52" s="35" t="s">
        <v>26</v>
      </c>
      <c r="D52" s="35" t="s">
        <v>26</v>
      </c>
      <c r="E52" s="35" t="s">
        <v>26</v>
      </c>
      <c r="F52" s="36" t="s">
        <v>26</v>
      </c>
      <c r="G52" s="35" t="s">
        <v>26</v>
      </c>
      <c r="H52" s="38" t="s">
        <v>26</v>
      </c>
      <c r="I52" s="35" t="s">
        <v>26</v>
      </c>
      <c r="J52" s="36" t="s">
        <v>26</v>
      </c>
      <c r="K52" s="37" t="s">
        <v>26</v>
      </c>
      <c r="L52" s="34">
        <v>0.1</v>
      </c>
      <c r="M52" s="34">
        <v>0.1</v>
      </c>
      <c r="N52" s="34">
        <v>0.1</v>
      </c>
      <c r="O52" s="34">
        <v>0.1</v>
      </c>
      <c r="P52" s="34">
        <v>0.1</v>
      </c>
      <c r="Q52" s="34">
        <v>0.1</v>
      </c>
      <c r="R52" s="472" t="s">
        <v>26</v>
      </c>
      <c r="S52" s="472" t="s">
        <v>26</v>
      </c>
      <c r="T52" s="472" t="s">
        <v>26</v>
      </c>
      <c r="U52" s="472" t="s">
        <v>26</v>
      </c>
      <c r="V52" s="472" t="s">
        <v>26</v>
      </c>
      <c r="W52" s="472" t="s">
        <v>26</v>
      </c>
    </row>
    <row r="53" spans="1:23" customFormat="1" ht="18" customHeight="1" thickBot="1" x14ac:dyDescent="0.25">
      <c r="A53" s="467" t="s">
        <v>510</v>
      </c>
      <c r="B53" s="2" t="s">
        <v>45</v>
      </c>
      <c r="C53" s="35" t="s">
        <v>26</v>
      </c>
      <c r="D53" s="35" t="s">
        <v>26</v>
      </c>
      <c r="E53" s="35" t="s">
        <v>26</v>
      </c>
      <c r="F53" s="36" t="s">
        <v>26</v>
      </c>
      <c r="G53" s="35" t="s">
        <v>26</v>
      </c>
      <c r="H53" s="38" t="s">
        <v>26</v>
      </c>
      <c r="I53" s="35" t="s">
        <v>26</v>
      </c>
      <c r="J53" s="36" t="s">
        <v>26</v>
      </c>
      <c r="K53" s="37" t="s">
        <v>26</v>
      </c>
      <c r="L53" s="37" t="s">
        <v>26</v>
      </c>
      <c r="M53" s="34">
        <v>0.1</v>
      </c>
      <c r="N53" s="34">
        <v>0.1</v>
      </c>
      <c r="O53" s="34">
        <v>0.1</v>
      </c>
      <c r="P53" s="34">
        <v>0.1</v>
      </c>
      <c r="Q53" s="34">
        <v>0.1</v>
      </c>
      <c r="R53" s="34">
        <v>0.1</v>
      </c>
      <c r="S53" s="34">
        <v>0.1</v>
      </c>
      <c r="T53" s="472" t="s">
        <v>26</v>
      </c>
      <c r="U53" s="472" t="s">
        <v>26</v>
      </c>
      <c r="V53" s="472" t="s">
        <v>26</v>
      </c>
      <c r="W53" s="472" t="s">
        <v>26</v>
      </c>
    </row>
    <row r="54" spans="1:23" customFormat="1" ht="18" customHeight="1" thickBot="1" x14ac:dyDescent="0.25">
      <c r="A54" s="467" t="s">
        <v>511</v>
      </c>
      <c r="B54" s="2" t="s">
        <v>45</v>
      </c>
      <c r="C54" s="34">
        <v>0.1</v>
      </c>
      <c r="D54" s="34">
        <v>0.1</v>
      </c>
      <c r="E54" s="34">
        <v>0.1</v>
      </c>
      <c r="F54" s="34">
        <v>0.1</v>
      </c>
      <c r="G54" s="34">
        <v>0.1</v>
      </c>
      <c r="H54" s="472" t="s">
        <v>26</v>
      </c>
      <c r="I54" s="472" t="s">
        <v>26</v>
      </c>
      <c r="J54" s="472" t="s">
        <v>26</v>
      </c>
      <c r="K54" s="472" t="s">
        <v>26</v>
      </c>
      <c r="L54" s="472" t="s">
        <v>26</v>
      </c>
      <c r="M54" s="472" t="s">
        <v>26</v>
      </c>
      <c r="N54" s="472" t="s">
        <v>26</v>
      </c>
      <c r="O54" s="472" t="s">
        <v>26</v>
      </c>
      <c r="P54" s="472" t="s">
        <v>26</v>
      </c>
      <c r="Q54" s="472" t="s">
        <v>26</v>
      </c>
      <c r="R54" s="472" t="s">
        <v>26</v>
      </c>
      <c r="S54" s="472" t="s">
        <v>26</v>
      </c>
      <c r="T54" s="472" t="s">
        <v>26</v>
      </c>
      <c r="U54" s="472" t="s">
        <v>26</v>
      </c>
      <c r="V54" s="472" t="s">
        <v>26</v>
      </c>
      <c r="W54" s="472" t="s">
        <v>26</v>
      </c>
    </row>
    <row r="55" spans="1:23" customFormat="1" ht="18" customHeight="1" thickBot="1" x14ac:dyDescent="0.25">
      <c r="A55" s="467" t="s">
        <v>512</v>
      </c>
      <c r="B55" s="2" t="s">
        <v>45</v>
      </c>
      <c r="C55" s="35" t="s">
        <v>26</v>
      </c>
      <c r="D55" s="34">
        <v>0.1</v>
      </c>
      <c r="E55" s="34">
        <v>0.1</v>
      </c>
      <c r="F55" s="34">
        <v>0.1</v>
      </c>
      <c r="G55" s="34">
        <v>0.1</v>
      </c>
      <c r="H55" s="34">
        <v>0.1</v>
      </c>
      <c r="I55" s="472" t="s">
        <v>26</v>
      </c>
      <c r="J55" s="472" t="s">
        <v>26</v>
      </c>
      <c r="K55" s="472" t="s">
        <v>26</v>
      </c>
      <c r="L55" s="472" t="s">
        <v>26</v>
      </c>
      <c r="M55" s="472" t="s">
        <v>26</v>
      </c>
      <c r="N55" s="472" t="s">
        <v>26</v>
      </c>
      <c r="O55" s="472" t="s">
        <v>26</v>
      </c>
      <c r="P55" s="472" t="s">
        <v>26</v>
      </c>
      <c r="Q55" s="472" t="s">
        <v>26</v>
      </c>
      <c r="R55" s="472" t="s">
        <v>26</v>
      </c>
      <c r="S55" s="472" t="s">
        <v>26</v>
      </c>
      <c r="T55" s="472" t="s">
        <v>26</v>
      </c>
      <c r="U55" s="472" t="s">
        <v>26</v>
      </c>
      <c r="V55" s="472" t="s">
        <v>26</v>
      </c>
      <c r="W55" s="472" t="s">
        <v>26</v>
      </c>
    </row>
    <row r="56" spans="1:23" customFormat="1" ht="18" customHeight="1" thickBot="1" x14ac:dyDescent="0.25">
      <c r="A56" s="467" t="s">
        <v>513</v>
      </c>
      <c r="B56" s="2" t="s">
        <v>45</v>
      </c>
      <c r="C56" s="35" t="s">
        <v>26</v>
      </c>
      <c r="D56" s="35" t="s">
        <v>26</v>
      </c>
      <c r="E56" s="34">
        <v>0.1</v>
      </c>
      <c r="F56" s="34">
        <v>0.1</v>
      </c>
      <c r="G56" s="34">
        <v>0.1</v>
      </c>
      <c r="H56" s="34">
        <v>1</v>
      </c>
      <c r="I56" s="34">
        <v>1</v>
      </c>
      <c r="J56" s="472" t="s">
        <v>26</v>
      </c>
      <c r="K56" s="472" t="s">
        <v>26</v>
      </c>
      <c r="L56" s="472" t="s">
        <v>26</v>
      </c>
      <c r="M56" s="472" t="s">
        <v>26</v>
      </c>
      <c r="N56" s="472" t="s">
        <v>26</v>
      </c>
      <c r="O56" s="472" t="s">
        <v>26</v>
      </c>
      <c r="P56" s="472" t="s">
        <v>26</v>
      </c>
      <c r="Q56" s="472" t="s">
        <v>26</v>
      </c>
      <c r="R56" s="472" t="s">
        <v>26</v>
      </c>
      <c r="S56" s="472" t="s">
        <v>26</v>
      </c>
      <c r="T56" s="472" t="s">
        <v>26</v>
      </c>
      <c r="U56" s="472" t="s">
        <v>26</v>
      </c>
      <c r="V56" s="472" t="s">
        <v>26</v>
      </c>
      <c r="W56" s="472" t="s">
        <v>26</v>
      </c>
    </row>
    <row r="57" spans="1:23" customFormat="1" ht="18" customHeight="1" thickBot="1" x14ac:dyDescent="0.25">
      <c r="A57" s="468" t="s">
        <v>514</v>
      </c>
      <c r="B57" s="2" t="s">
        <v>45</v>
      </c>
      <c r="C57" s="35" t="s">
        <v>26</v>
      </c>
      <c r="D57" s="35" t="s">
        <v>26</v>
      </c>
      <c r="E57" s="35" t="s">
        <v>26</v>
      </c>
      <c r="F57" s="34">
        <v>0.1</v>
      </c>
      <c r="G57" s="34">
        <v>0.1</v>
      </c>
      <c r="H57" s="34">
        <v>3</v>
      </c>
      <c r="I57" s="34">
        <v>1</v>
      </c>
      <c r="J57" s="34">
        <v>0.1</v>
      </c>
      <c r="K57" s="472" t="s">
        <v>26</v>
      </c>
      <c r="L57" s="472" t="s">
        <v>26</v>
      </c>
      <c r="M57" s="472" t="s">
        <v>26</v>
      </c>
      <c r="N57" s="472" t="s">
        <v>26</v>
      </c>
      <c r="O57" s="472" t="s">
        <v>26</v>
      </c>
      <c r="P57" s="472" t="s">
        <v>26</v>
      </c>
      <c r="Q57" s="472" t="s">
        <v>26</v>
      </c>
      <c r="R57" s="472" t="s">
        <v>26</v>
      </c>
      <c r="S57" s="472" t="s">
        <v>26</v>
      </c>
      <c r="T57" s="472" t="s">
        <v>26</v>
      </c>
      <c r="U57" s="472" t="s">
        <v>26</v>
      </c>
      <c r="V57" s="472" t="s">
        <v>26</v>
      </c>
      <c r="W57" s="472" t="s">
        <v>26</v>
      </c>
    </row>
    <row r="58" spans="1:23" customFormat="1" ht="18" customHeight="1" thickBot="1" x14ac:dyDescent="0.25">
      <c r="A58" s="467" t="s">
        <v>515</v>
      </c>
      <c r="B58" s="2" t="s">
        <v>45</v>
      </c>
      <c r="C58" s="35" t="s">
        <v>26</v>
      </c>
      <c r="D58" s="35" t="s">
        <v>26</v>
      </c>
      <c r="E58" s="35" t="s">
        <v>26</v>
      </c>
      <c r="F58" s="35" t="s">
        <v>26</v>
      </c>
      <c r="G58" s="34">
        <v>0.1</v>
      </c>
      <c r="H58" s="34">
        <v>1</v>
      </c>
      <c r="I58" s="34">
        <v>1</v>
      </c>
      <c r="J58" s="34">
        <v>1</v>
      </c>
      <c r="K58" s="34">
        <v>1</v>
      </c>
      <c r="L58" s="472" t="s">
        <v>26</v>
      </c>
      <c r="M58" s="472" t="s">
        <v>26</v>
      </c>
      <c r="N58" s="472" t="s">
        <v>26</v>
      </c>
      <c r="O58" s="472" t="s">
        <v>26</v>
      </c>
      <c r="P58" s="472" t="s">
        <v>26</v>
      </c>
      <c r="Q58" s="472" t="s">
        <v>26</v>
      </c>
      <c r="R58" s="472" t="s">
        <v>26</v>
      </c>
      <c r="S58" s="472" t="s">
        <v>26</v>
      </c>
      <c r="T58" s="472" t="s">
        <v>26</v>
      </c>
      <c r="U58" s="472" t="s">
        <v>26</v>
      </c>
      <c r="V58" s="472" t="s">
        <v>26</v>
      </c>
      <c r="W58" s="472" t="s">
        <v>26</v>
      </c>
    </row>
    <row r="59" spans="1:23" customFormat="1" ht="18" customHeight="1" thickBot="1" x14ac:dyDescent="0.25">
      <c r="A59" s="468" t="s">
        <v>516</v>
      </c>
      <c r="B59" s="2" t="s">
        <v>45</v>
      </c>
      <c r="C59" s="35" t="s">
        <v>26</v>
      </c>
      <c r="D59" s="35" t="s">
        <v>26</v>
      </c>
      <c r="E59" s="35" t="s">
        <v>26</v>
      </c>
      <c r="F59" s="35" t="s">
        <v>26</v>
      </c>
      <c r="G59" s="35" t="s">
        <v>26</v>
      </c>
      <c r="H59" s="34">
        <v>0.1</v>
      </c>
      <c r="I59" s="34">
        <v>1</v>
      </c>
      <c r="J59" s="34">
        <v>1</v>
      </c>
      <c r="K59" s="34">
        <v>0.1</v>
      </c>
      <c r="L59" s="472" t="s">
        <v>26</v>
      </c>
      <c r="M59" s="472" t="s">
        <v>26</v>
      </c>
      <c r="N59" s="472" t="s">
        <v>26</v>
      </c>
      <c r="O59" s="472" t="s">
        <v>26</v>
      </c>
      <c r="P59" s="472" t="s">
        <v>26</v>
      </c>
      <c r="Q59" s="472" t="s">
        <v>26</v>
      </c>
      <c r="R59" s="472" t="s">
        <v>26</v>
      </c>
      <c r="S59" s="472" t="s">
        <v>26</v>
      </c>
      <c r="T59" s="472" t="s">
        <v>26</v>
      </c>
      <c r="U59" s="472" t="s">
        <v>26</v>
      </c>
      <c r="V59" s="472" t="s">
        <v>26</v>
      </c>
      <c r="W59" s="472" t="s">
        <v>26</v>
      </c>
    </row>
    <row r="60" spans="1:23" customFormat="1" ht="18" customHeight="1" thickBot="1" x14ac:dyDescent="0.25">
      <c r="A60" s="468" t="s">
        <v>517</v>
      </c>
      <c r="B60" s="2" t="s">
        <v>45</v>
      </c>
      <c r="C60" s="35" t="s">
        <v>26</v>
      </c>
      <c r="D60" s="35" t="s">
        <v>26</v>
      </c>
      <c r="E60" s="35" t="s">
        <v>26</v>
      </c>
      <c r="F60" s="35" t="s">
        <v>26</v>
      </c>
      <c r="G60" s="35" t="s">
        <v>26</v>
      </c>
      <c r="H60" s="37" t="s">
        <v>26</v>
      </c>
      <c r="I60" s="34">
        <v>0.1</v>
      </c>
      <c r="J60" s="34">
        <v>0.1</v>
      </c>
      <c r="K60" s="34">
        <v>1</v>
      </c>
      <c r="L60" s="34">
        <v>0.1</v>
      </c>
      <c r="M60" s="34">
        <v>0.1</v>
      </c>
      <c r="N60" s="472" t="s">
        <v>26</v>
      </c>
      <c r="O60" s="472" t="s">
        <v>26</v>
      </c>
      <c r="P60" s="472" t="s">
        <v>26</v>
      </c>
      <c r="Q60" s="472" t="s">
        <v>26</v>
      </c>
      <c r="R60" s="472" t="s">
        <v>26</v>
      </c>
      <c r="S60" s="472" t="s">
        <v>26</v>
      </c>
      <c r="T60" s="472" t="s">
        <v>26</v>
      </c>
      <c r="U60" s="472" t="s">
        <v>26</v>
      </c>
      <c r="V60" s="472" t="s">
        <v>26</v>
      </c>
      <c r="W60" s="472" t="s">
        <v>26</v>
      </c>
    </row>
    <row r="61" spans="1:23" customFormat="1" ht="18" customHeight="1" thickBot="1" x14ac:dyDescent="0.25">
      <c r="A61" s="467" t="s">
        <v>518</v>
      </c>
      <c r="B61" s="2" t="s">
        <v>45</v>
      </c>
      <c r="C61" s="35" t="s">
        <v>26</v>
      </c>
      <c r="D61" s="35" t="s">
        <v>26</v>
      </c>
      <c r="E61" s="35" t="s">
        <v>26</v>
      </c>
      <c r="F61" s="35" t="s">
        <v>26</v>
      </c>
      <c r="G61" s="35" t="s">
        <v>26</v>
      </c>
      <c r="H61" s="37" t="s">
        <v>26</v>
      </c>
      <c r="I61" s="35" t="s">
        <v>26</v>
      </c>
      <c r="J61" s="34">
        <v>0.1</v>
      </c>
      <c r="K61" s="34">
        <v>0.1</v>
      </c>
      <c r="L61" s="34">
        <v>0.1</v>
      </c>
      <c r="M61" s="34">
        <v>0.1</v>
      </c>
      <c r="N61" s="472" t="s">
        <v>26</v>
      </c>
      <c r="O61" s="472" t="s">
        <v>26</v>
      </c>
      <c r="P61" s="472" t="s">
        <v>26</v>
      </c>
      <c r="Q61" s="472" t="s">
        <v>26</v>
      </c>
      <c r="R61" s="472" t="s">
        <v>26</v>
      </c>
      <c r="S61" s="472" t="s">
        <v>26</v>
      </c>
      <c r="T61" s="472" t="s">
        <v>26</v>
      </c>
      <c r="U61" s="472" t="s">
        <v>26</v>
      </c>
      <c r="V61" s="472" t="s">
        <v>26</v>
      </c>
      <c r="W61" s="472" t="s">
        <v>26</v>
      </c>
    </row>
    <row r="62" spans="1:23" customFormat="1" ht="18" customHeight="1" thickBot="1" x14ac:dyDescent="0.25">
      <c r="A62" s="467" t="s">
        <v>519</v>
      </c>
      <c r="B62" s="2" t="s">
        <v>45</v>
      </c>
      <c r="C62" s="35" t="s">
        <v>26</v>
      </c>
      <c r="D62" s="35" t="s">
        <v>26</v>
      </c>
      <c r="E62" s="35" t="s">
        <v>26</v>
      </c>
      <c r="F62" s="36" t="s">
        <v>26</v>
      </c>
      <c r="G62" s="35" t="s">
        <v>26</v>
      </c>
      <c r="H62" s="38" t="s">
        <v>26</v>
      </c>
      <c r="I62" s="35" t="s">
        <v>26</v>
      </c>
      <c r="J62" s="36" t="s">
        <v>26</v>
      </c>
      <c r="K62" s="34">
        <v>0.1</v>
      </c>
      <c r="L62" s="34">
        <v>0.1</v>
      </c>
      <c r="M62" s="34">
        <v>0.1</v>
      </c>
      <c r="N62" s="34">
        <v>0.1</v>
      </c>
      <c r="O62" s="34">
        <v>0.1</v>
      </c>
      <c r="P62" s="34">
        <v>0.1</v>
      </c>
      <c r="Q62" s="472" t="s">
        <v>26</v>
      </c>
      <c r="R62" s="472" t="s">
        <v>26</v>
      </c>
      <c r="S62" s="472" t="s">
        <v>26</v>
      </c>
      <c r="T62" s="472" t="s">
        <v>26</v>
      </c>
      <c r="U62" s="472" t="s">
        <v>26</v>
      </c>
      <c r="V62" s="472" t="s">
        <v>26</v>
      </c>
      <c r="W62" s="472" t="s">
        <v>26</v>
      </c>
    </row>
    <row r="63" spans="1:23" customFormat="1" ht="18" customHeight="1" thickBot="1" x14ac:dyDescent="0.25">
      <c r="A63" s="467" t="s">
        <v>520</v>
      </c>
      <c r="B63" s="2" t="s">
        <v>45</v>
      </c>
      <c r="C63" s="35" t="s">
        <v>26</v>
      </c>
      <c r="D63" s="35" t="s">
        <v>26</v>
      </c>
      <c r="E63" s="35" t="s">
        <v>26</v>
      </c>
      <c r="F63" s="36" t="s">
        <v>26</v>
      </c>
      <c r="G63" s="35" t="s">
        <v>26</v>
      </c>
      <c r="H63" s="38" t="s">
        <v>26</v>
      </c>
      <c r="I63" s="35" t="s">
        <v>26</v>
      </c>
      <c r="J63" s="36" t="s">
        <v>26</v>
      </c>
      <c r="K63" s="37" t="s">
        <v>26</v>
      </c>
      <c r="L63" s="34">
        <v>0.1</v>
      </c>
      <c r="M63" s="34">
        <v>0.1</v>
      </c>
      <c r="N63" s="34">
        <v>0.1</v>
      </c>
      <c r="O63" s="34">
        <v>0.1</v>
      </c>
      <c r="P63" s="34">
        <v>0.1</v>
      </c>
      <c r="Q63" s="34">
        <v>0.1</v>
      </c>
      <c r="R63" s="472" t="s">
        <v>26</v>
      </c>
      <c r="S63" s="472" t="s">
        <v>26</v>
      </c>
      <c r="T63" s="472" t="s">
        <v>26</v>
      </c>
      <c r="U63" s="472" t="s">
        <v>26</v>
      </c>
      <c r="V63" s="472" t="s">
        <v>26</v>
      </c>
      <c r="W63" s="472" t="s">
        <v>26</v>
      </c>
    </row>
    <row r="64" spans="1:23" customFormat="1" ht="18" customHeight="1" thickBot="1" x14ac:dyDescent="0.25">
      <c r="A64" s="467" t="s">
        <v>521</v>
      </c>
      <c r="B64" s="2" t="s">
        <v>45</v>
      </c>
      <c r="C64" s="35" t="s">
        <v>26</v>
      </c>
      <c r="D64" s="35" t="s">
        <v>26</v>
      </c>
      <c r="E64" s="35" t="s">
        <v>26</v>
      </c>
      <c r="F64" s="36" t="s">
        <v>26</v>
      </c>
      <c r="G64" s="35" t="s">
        <v>26</v>
      </c>
      <c r="H64" s="38" t="s">
        <v>26</v>
      </c>
      <c r="I64" s="35" t="s">
        <v>26</v>
      </c>
      <c r="J64" s="36" t="s">
        <v>26</v>
      </c>
      <c r="K64" s="37" t="s">
        <v>26</v>
      </c>
      <c r="L64" s="37" t="s">
        <v>26</v>
      </c>
      <c r="M64" s="34">
        <v>0.1</v>
      </c>
      <c r="N64" s="34">
        <v>0.1</v>
      </c>
      <c r="O64" s="34">
        <v>0.1</v>
      </c>
      <c r="P64" s="34">
        <v>0.1</v>
      </c>
      <c r="Q64" s="34">
        <v>0.1</v>
      </c>
      <c r="R64" s="34">
        <v>0.1</v>
      </c>
      <c r="S64" s="34">
        <v>0.1</v>
      </c>
      <c r="T64" s="472" t="s">
        <v>26</v>
      </c>
      <c r="U64" s="472" t="s">
        <v>26</v>
      </c>
      <c r="V64" s="472" t="s">
        <v>26</v>
      </c>
      <c r="W64" s="472" t="s">
        <v>26</v>
      </c>
    </row>
    <row r="65" spans="1:23" ht="18" customHeight="1" thickBot="1" x14ac:dyDescent="0.25">
      <c r="A65" s="100" t="s">
        <v>28</v>
      </c>
      <c r="B65" s="33" t="s">
        <v>45</v>
      </c>
      <c r="C65" s="34">
        <v>2</v>
      </c>
      <c r="D65" s="34">
        <v>2</v>
      </c>
      <c r="E65" s="34">
        <v>0.1</v>
      </c>
      <c r="F65" s="34">
        <v>1</v>
      </c>
      <c r="G65" s="34">
        <v>6</v>
      </c>
      <c r="H65" s="34">
        <v>0.1</v>
      </c>
      <c r="I65" s="34">
        <v>1</v>
      </c>
      <c r="J65" s="34">
        <v>0.1</v>
      </c>
      <c r="K65" s="34">
        <v>9</v>
      </c>
      <c r="L65" s="34">
        <v>0.1</v>
      </c>
      <c r="M65" s="34">
        <v>0.1</v>
      </c>
      <c r="N65" s="34">
        <v>0.1</v>
      </c>
      <c r="O65" s="34">
        <v>0.1</v>
      </c>
      <c r="P65" s="34">
        <v>0.1</v>
      </c>
      <c r="Q65" s="34">
        <v>0.1</v>
      </c>
      <c r="R65" s="34">
        <v>0.1</v>
      </c>
      <c r="S65" s="34">
        <v>0.1</v>
      </c>
      <c r="T65" s="34">
        <v>0.1</v>
      </c>
      <c r="U65" s="34">
        <v>0.1</v>
      </c>
      <c r="V65" s="34">
        <v>0.1</v>
      </c>
      <c r="W65" s="34">
        <v>0.1</v>
      </c>
    </row>
    <row r="66" spans="1:23" ht="18" customHeight="1" thickBot="1" x14ac:dyDescent="0.25">
      <c r="A66" s="100" t="s">
        <v>27</v>
      </c>
      <c r="B66" s="33" t="s">
        <v>45</v>
      </c>
      <c r="C66" s="35" t="s">
        <v>26</v>
      </c>
      <c r="D66" s="34">
        <v>1</v>
      </c>
      <c r="E66" s="34">
        <v>6</v>
      </c>
      <c r="F66" s="34">
        <v>1</v>
      </c>
      <c r="G66" s="34">
        <v>6</v>
      </c>
      <c r="H66" s="34">
        <v>6</v>
      </c>
      <c r="I66" s="34">
        <v>1</v>
      </c>
      <c r="J66" s="34">
        <v>0.1</v>
      </c>
      <c r="K66" s="34">
        <v>0.1</v>
      </c>
      <c r="L66" s="34">
        <v>1</v>
      </c>
      <c r="M66" s="34">
        <v>0.1</v>
      </c>
      <c r="N66" s="34">
        <v>0.1</v>
      </c>
      <c r="O66" s="34">
        <v>0.1</v>
      </c>
      <c r="P66" s="34">
        <v>0.1</v>
      </c>
      <c r="Q66" s="34">
        <v>0.1</v>
      </c>
      <c r="R66" s="34">
        <v>0.1</v>
      </c>
      <c r="S66" s="34">
        <v>0.1</v>
      </c>
      <c r="T66" s="34">
        <v>0.1</v>
      </c>
      <c r="U66" s="34">
        <v>0.1</v>
      </c>
      <c r="V66" s="34">
        <v>0.1</v>
      </c>
      <c r="W66" s="34">
        <v>0.1</v>
      </c>
    </row>
    <row r="67" spans="1:23" ht="18" customHeight="1" thickBot="1" x14ac:dyDescent="0.25">
      <c r="A67" s="100" t="s">
        <v>29</v>
      </c>
      <c r="B67" s="33" t="s">
        <v>45</v>
      </c>
      <c r="C67" s="35" t="s">
        <v>26</v>
      </c>
      <c r="D67" s="35" t="s">
        <v>26</v>
      </c>
      <c r="E67" s="34">
        <v>0.1</v>
      </c>
      <c r="F67" s="34">
        <v>0.1</v>
      </c>
      <c r="G67" s="34">
        <v>9</v>
      </c>
      <c r="H67" s="34">
        <v>6</v>
      </c>
      <c r="I67" s="34">
        <v>9</v>
      </c>
      <c r="J67" s="34">
        <v>0.1</v>
      </c>
      <c r="K67" s="34">
        <v>1</v>
      </c>
      <c r="L67" s="34">
        <v>0.1</v>
      </c>
      <c r="M67" s="34">
        <v>0.1</v>
      </c>
      <c r="N67" s="34">
        <v>0.1</v>
      </c>
      <c r="O67" s="34">
        <v>0.1</v>
      </c>
      <c r="P67" s="34">
        <v>0.1</v>
      </c>
      <c r="Q67" s="34">
        <v>0.1</v>
      </c>
      <c r="R67" s="34">
        <v>0.1</v>
      </c>
      <c r="S67" s="34">
        <v>0.1</v>
      </c>
      <c r="T67" s="34">
        <v>0.1</v>
      </c>
      <c r="U67" s="34">
        <v>0.1</v>
      </c>
      <c r="V67" s="34">
        <v>0.1</v>
      </c>
      <c r="W67" s="34">
        <v>0.1</v>
      </c>
    </row>
    <row r="68" spans="1:23" ht="18" customHeight="1" thickBot="1" x14ac:dyDescent="0.25">
      <c r="A68" s="100" t="s">
        <v>31</v>
      </c>
      <c r="B68" s="33" t="s">
        <v>45</v>
      </c>
      <c r="C68" s="35" t="s">
        <v>26</v>
      </c>
      <c r="D68" s="35" t="s">
        <v>26</v>
      </c>
      <c r="E68" s="35" t="s">
        <v>26</v>
      </c>
      <c r="F68" s="34">
        <v>1</v>
      </c>
      <c r="G68" s="34">
        <v>0.1</v>
      </c>
      <c r="H68" s="34">
        <v>0.1</v>
      </c>
      <c r="I68" s="34">
        <v>6</v>
      </c>
      <c r="J68" s="34">
        <v>0.1</v>
      </c>
      <c r="K68" s="34">
        <v>0.1</v>
      </c>
      <c r="L68" s="34">
        <v>0.1</v>
      </c>
      <c r="M68" s="34">
        <v>0.1</v>
      </c>
      <c r="N68" s="34">
        <v>0.1</v>
      </c>
      <c r="O68" s="34">
        <v>0.1</v>
      </c>
      <c r="P68" s="34">
        <v>0.1</v>
      </c>
      <c r="Q68" s="34">
        <v>0.1</v>
      </c>
      <c r="R68" s="34">
        <v>0.1</v>
      </c>
      <c r="S68" s="34">
        <v>0.1</v>
      </c>
      <c r="T68" s="34">
        <v>0.1</v>
      </c>
      <c r="U68" s="34">
        <v>0.1</v>
      </c>
      <c r="V68" s="34">
        <v>0.1</v>
      </c>
      <c r="W68" s="34">
        <v>0.1</v>
      </c>
    </row>
    <row r="69" spans="1:23" ht="18" customHeight="1" thickBot="1" x14ac:dyDescent="0.25">
      <c r="A69" s="100" t="s">
        <v>30</v>
      </c>
      <c r="B69" s="33" t="s">
        <v>45</v>
      </c>
      <c r="C69" s="35" t="s">
        <v>26</v>
      </c>
      <c r="D69" s="35" t="s">
        <v>26</v>
      </c>
      <c r="E69" s="35" t="s">
        <v>26</v>
      </c>
      <c r="F69" s="35" t="s">
        <v>26</v>
      </c>
      <c r="G69" s="34">
        <v>0.1</v>
      </c>
      <c r="H69" s="34">
        <v>1</v>
      </c>
      <c r="I69" s="34">
        <v>0.1</v>
      </c>
      <c r="J69" s="34">
        <v>0.1</v>
      </c>
      <c r="K69" s="34">
        <v>15</v>
      </c>
      <c r="L69" s="34">
        <v>0.1</v>
      </c>
      <c r="M69" s="34">
        <v>0.1</v>
      </c>
      <c r="N69" s="34">
        <v>0.1</v>
      </c>
      <c r="O69" s="34">
        <v>0.1</v>
      </c>
      <c r="P69" s="34">
        <v>0.1</v>
      </c>
      <c r="Q69" s="34">
        <v>0.1</v>
      </c>
      <c r="R69" s="34">
        <v>0.1</v>
      </c>
      <c r="S69" s="34">
        <v>0.1</v>
      </c>
      <c r="T69" s="34">
        <v>0.1</v>
      </c>
      <c r="U69" s="34">
        <v>0.1</v>
      </c>
      <c r="V69" s="34">
        <v>0.1</v>
      </c>
      <c r="W69" s="34">
        <v>0.1</v>
      </c>
    </row>
    <row r="70" spans="1:23" ht="18" customHeight="1" thickBot="1" x14ac:dyDescent="0.25">
      <c r="A70" s="100" t="s">
        <v>32</v>
      </c>
      <c r="B70" s="33" t="s">
        <v>45</v>
      </c>
      <c r="C70" s="35" t="s">
        <v>26</v>
      </c>
      <c r="D70" s="35" t="s">
        <v>26</v>
      </c>
      <c r="E70" s="35" t="s">
        <v>26</v>
      </c>
      <c r="F70" s="35" t="s">
        <v>26</v>
      </c>
      <c r="G70" s="35" t="s">
        <v>26</v>
      </c>
      <c r="H70" s="34">
        <v>7</v>
      </c>
      <c r="I70" s="34">
        <v>7</v>
      </c>
      <c r="J70" s="34">
        <v>6</v>
      </c>
      <c r="K70" s="34">
        <v>0.1</v>
      </c>
      <c r="L70" s="34">
        <v>0.1</v>
      </c>
      <c r="M70" s="34">
        <v>0.1</v>
      </c>
      <c r="N70" s="34">
        <v>0.1</v>
      </c>
      <c r="O70" s="34">
        <v>0.1</v>
      </c>
      <c r="P70" s="34">
        <v>0.1</v>
      </c>
      <c r="Q70" s="34">
        <v>0.1</v>
      </c>
      <c r="R70" s="34">
        <v>0.1</v>
      </c>
      <c r="S70" s="34">
        <v>0.1</v>
      </c>
      <c r="T70" s="34">
        <v>0.1</v>
      </c>
      <c r="U70" s="34">
        <v>0.1</v>
      </c>
      <c r="V70" s="34">
        <v>0.1</v>
      </c>
      <c r="W70" s="34">
        <v>0.1</v>
      </c>
    </row>
    <row r="71" spans="1:23" ht="18" customHeight="1" thickBot="1" x14ac:dyDescent="0.25">
      <c r="A71" s="100" t="s">
        <v>33</v>
      </c>
      <c r="B71" s="33" t="s">
        <v>45</v>
      </c>
      <c r="C71" s="35" t="s">
        <v>26</v>
      </c>
      <c r="D71" s="35" t="s">
        <v>26</v>
      </c>
      <c r="E71" s="35" t="s">
        <v>26</v>
      </c>
      <c r="F71" s="35" t="s">
        <v>26</v>
      </c>
      <c r="G71" s="35" t="s">
        <v>26</v>
      </c>
      <c r="H71" s="37" t="s">
        <v>26</v>
      </c>
      <c r="I71" s="34">
        <v>1</v>
      </c>
      <c r="J71" s="34">
        <v>0.1</v>
      </c>
      <c r="K71" s="34">
        <v>6</v>
      </c>
      <c r="L71" s="34">
        <v>0.1</v>
      </c>
      <c r="M71" s="34">
        <v>6</v>
      </c>
      <c r="N71" s="34">
        <v>0.1</v>
      </c>
      <c r="O71" s="34">
        <v>0.1</v>
      </c>
      <c r="P71" s="34">
        <v>0.1</v>
      </c>
      <c r="Q71" s="34">
        <v>0.1</v>
      </c>
      <c r="R71" s="34">
        <v>0.1</v>
      </c>
      <c r="S71" s="34">
        <v>0.1</v>
      </c>
      <c r="T71" s="34">
        <v>0.1</v>
      </c>
      <c r="U71" s="34">
        <v>0.1</v>
      </c>
      <c r="V71" s="34">
        <v>0.1</v>
      </c>
      <c r="W71" s="34">
        <v>0.1</v>
      </c>
    </row>
    <row r="72" spans="1:23" ht="18" customHeight="1" thickBot="1" x14ac:dyDescent="0.25">
      <c r="A72" s="100" t="s">
        <v>34</v>
      </c>
      <c r="B72" s="33" t="s">
        <v>45</v>
      </c>
      <c r="C72" s="35" t="s">
        <v>26</v>
      </c>
      <c r="D72" s="35" t="s">
        <v>26</v>
      </c>
      <c r="E72" s="35" t="s">
        <v>26</v>
      </c>
      <c r="F72" s="35" t="s">
        <v>26</v>
      </c>
      <c r="G72" s="35" t="s">
        <v>26</v>
      </c>
      <c r="H72" s="37" t="s">
        <v>26</v>
      </c>
      <c r="I72" s="35" t="s">
        <v>26</v>
      </c>
      <c r="J72" s="34">
        <v>0.1</v>
      </c>
      <c r="K72" s="34">
        <v>2</v>
      </c>
      <c r="L72" s="34">
        <v>1</v>
      </c>
      <c r="M72" s="34">
        <v>1</v>
      </c>
      <c r="N72" s="34">
        <v>0.1</v>
      </c>
      <c r="O72" s="34">
        <v>0.1</v>
      </c>
      <c r="P72" s="34">
        <v>0.1</v>
      </c>
      <c r="Q72" s="34">
        <v>0.1</v>
      </c>
      <c r="R72" s="34">
        <v>0.1</v>
      </c>
      <c r="S72" s="34">
        <v>0.1</v>
      </c>
      <c r="T72" s="34">
        <v>0.1</v>
      </c>
      <c r="U72" s="34">
        <v>0.1</v>
      </c>
      <c r="V72" s="34">
        <v>0.1</v>
      </c>
      <c r="W72" s="34">
        <v>0.1</v>
      </c>
    </row>
    <row r="73" spans="1:23" ht="18" customHeight="1" thickBot="1" x14ac:dyDescent="0.25">
      <c r="A73" s="100" t="s">
        <v>35</v>
      </c>
      <c r="B73" s="33" t="s">
        <v>45</v>
      </c>
      <c r="C73" s="35" t="s">
        <v>26</v>
      </c>
      <c r="D73" s="35" t="s">
        <v>26</v>
      </c>
      <c r="E73" s="35" t="s">
        <v>26</v>
      </c>
      <c r="F73" s="35" t="s">
        <v>26</v>
      </c>
      <c r="G73" s="35" t="s">
        <v>26</v>
      </c>
      <c r="H73" s="37" t="s">
        <v>26</v>
      </c>
      <c r="I73" s="35" t="s">
        <v>26</v>
      </c>
      <c r="J73" s="35" t="s">
        <v>26</v>
      </c>
      <c r="K73" s="34">
        <v>1</v>
      </c>
      <c r="L73" s="34">
        <v>1</v>
      </c>
      <c r="M73" s="34">
        <v>0.1</v>
      </c>
      <c r="N73" s="34">
        <v>1</v>
      </c>
      <c r="O73" s="34">
        <v>0.1</v>
      </c>
      <c r="P73" s="34">
        <v>0.1</v>
      </c>
      <c r="Q73" s="34">
        <v>0.1</v>
      </c>
      <c r="R73" s="34">
        <v>0.1</v>
      </c>
      <c r="S73" s="34">
        <v>0.1</v>
      </c>
      <c r="T73" s="34">
        <v>0.1</v>
      </c>
      <c r="U73" s="34">
        <v>0.1</v>
      </c>
      <c r="V73" s="34">
        <v>0.1</v>
      </c>
      <c r="W73" s="34">
        <v>0.1</v>
      </c>
    </row>
    <row r="74" spans="1:23" ht="18" customHeight="1" thickBot="1" x14ac:dyDescent="0.25">
      <c r="A74" s="100" t="s">
        <v>36</v>
      </c>
      <c r="B74" s="33" t="s">
        <v>45</v>
      </c>
      <c r="C74" s="35" t="s">
        <v>26</v>
      </c>
      <c r="D74" s="35" t="s">
        <v>26</v>
      </c>
      <c r="E74" s="35" t="s">
        <v>26</v>
      </c>
      <c r="F74" s="35" t="s">
        <v>26</v>
      </c>
      <c r="G74" s="35" t="s">
        <v>26</v>
      </c>
      <c r="H74" s="37" t="s">
        <v>26</v>
      </c>
      <c r="I74" s="35" t="s">
        <v>26</v>
      </c>
      <c r="J74" s="35" t="s">
        <v>26</v>
      </c>
      <c r="K74" s="37" t="s">
        <v>26</v>
      </c>
      <c r="L74" s="34">
        <v>1</v>
      </c>
      <c r="M74" s="34">
        <v>0.1</v>
      </c>
      <c r="N74" s="34">
        <v>0.1</v>
      </c>
      <c r="O74" s="34">
        <v>0.1</v>
      </c>
      <c r="P74" s="34">
        <v>0.1</v>
      </c>
      <c r="Q74" s="34">
        <v>0.1</v>
      </c>
      <c r="R74" s="34">
        <v>0.1</v>
      </c>
      <c r="S74" s="34">
        <v>0.1</v>
      </c>
      <c r="T74" s="34">
        <v>0.1</v>
      </c>
      <c r="U74" s="34">
        <v>0.1</v>
      </c>
      <c r="V74" s="34">
        <v>0.1</v>
      </c>
      <c r="W74" s="34">
        <v>0.1</v>
      </c>
    </row>
    <row r="75" spans="1:23" ht="18" customHeight="1" thickBot="1" x14ac:dyDescent="0.25">
      <c r="A75" s="100" t="s">
        <v>37</v>
      </c>
      <c r="B75" s="33" t="s">
        <v>45</v>
      </c>
      <c r="C75" s="35" t="s">
        <v>26</v>
      </c>
      <c r="D75" s="35" t="s">
        <v>26</v>
      </c>
      <c r="E75" s="35" t="s">
        <v>26</v>
      </c>
      <c r="F75" s="35" t="s">
        <v>26</v>
      </c>
      <c r="G75" s="35" t="s">
        <v>26</v>
      </c>
      <c r="H75" s="37" t="s">
        <v>26</v>
      </c>
      <c r="I75" s="35" t="s">
        <v>26</v>
      </c>
      <c r="J75" s="35" t="s">
        <v>26</v>
      </c>
      <c r="K75" s="37" t="s">
        <v>26</v>
      </c>
      <c r="L75" s="37" t="s">
        <v>26</v>
      </c>
      <c r="M75" s="34">
        <v>0.1</v>
      </c>
      <c r="N75" s="34">
        <v>1</v>
      </c>
      <c r="O75" s="34">
        <v>0.1</v>
      </c>
      <c r="P75" s="34">
        <v>0.1</v>
      </c>
      <c r="Q75" s="34">
        <v>0.1</v>
      </c>
      <c r="R75" s="34">
        <v>0.1</v>
      </c>
      <c r="S75" s="34">
        <v>0.1</v>
      </c>
      <c r="T75" s="34">
        <v>0.1</v>
      </c>
      <c r="U75" s="34">
        <v>0.1</v>
      </c>
      <c r="V75" s="34">
        <v>0.1</v>
      </c>
      <c r="W75" s="34">
        <v>0.1</v>
      </c>
    </row>
    <row r="76" spans="1:23" ht="18" customHeight="1" thickBot="1" x14ac:dyDescent="0.25">
      <c r="A76" s="100" t="s">
        <v>38</v>
      </c>
      <c r="B76" s="33" t="s">
        <v>45</v>
      </c>
      <c r="C76" s="35" t="s">
        <v>26</v>
      </c>
      <c r="D76" s="35" t="s">
        <v>26</v>
      </c>
      <c r="E76" s="35" t="s">
        <v>26</v>
      </c>
      <c r="F76" s="35" t="s">
        <v>26</v>
      </c>
      <c r="G76" s="35" t="s">
        <v>26</v>
      </c>
      <c r="H76" s="37" t="s">
        <v>26</v>
      </c>
      <c r="I76" s="35" t="s">
        <v>26</v>
      </c>
      <c r="J76" s="35" t="s">
        <v>26</v>
      </c>
      <c r="K76" s="37" t="s">
        <v>26</v>
      </c>
      <c r="L76" s="37" t="s">
        <v>26</v>
      </c>
      <c r="M76" s="35" t="s">
        <v>26</v>
      </c>
      <c r="N76" s="34">
        <v>0.1</v>
      </c>
      <c r="O76" s="34">
        <v>0.1</v>
      </c>
      <c r="P76" s="34">
        <v>0.1</v>
      </c>
      <c r="Q76" s="34">
        <v>0.1</v>
      </c>
      <c r="R76" s="34">
        <v>4</v>
      </c>
      <c r="S76" s="34">
        <v>0.1</v>
      </c>
      <c r="T76" s="34">
        <v>0.1</v>
      </c>
      <c r="U76" s="34">
        <v>0.1</v>
      </c>
      <c r="V76" s="34">
        <v>0.1</v>
      </c>
      <c r="W76" s="34">
        <v>0.1</v>
      </c>
    </row>
    <row r="77" spans="1:23" customFormat="1" ht="18" customHeight="1" thickBot="1" x14ac:dyDescent="0.25">
      <c r="A77" s="6" t="s">
        <v>66</v>
      </c>
      <c r="B77" s="33" t="s">
        <v>45</v>
      </c>
      <c r="C77" s="35" t="s">
        <v>26</v>
      </c>
      <c r="D77" s="35" t="s">
        <v>26</v>
      </c>
      <c r="E77" s="35" t="s">
        <v>26</v>
      </c>
      <c r="F77" s="35" t="s">
        <v>26</v>
      </c>
      <c r="G77" s="35" t="s">
        <v>26</v>
      </c>
      <c r="H77" s="37" t="s">
        <v>26</v>
      </c>
      <c r="I77" s="35" t="s">
        <v>26</v>
      </c>
      <c r="J77" s="35" t="s">
        <v>26</v>
      </c>
      <c r="K77" s="37" t="s">
        <v>26</v>
      </c>
      <c r="L77" s="37" t="s">
        <v>26</v>
      </c>
      <c r="M77" s="35" t="s">
        <v>26</v>
      </c>
      <c r="N77" s="35" t="s">
        <v>26</v>
      </c>
      <c r="O77" s="34">
        <v>0.1</v>
      </c>
      <c r="P77" s="34">
        <v>0.1</v>
      </c>
      <c r="Q77" s="34">
        <v>0.1</v>
      </c>
      <c r="R77" s="34">
        <v>0.1</v>
      </c>
      <c r="S77" s="34">
        <v>0.1</v>
      </c>
      <c r="T77" s="34">
        <v>0.1</v>
      </c>
      <c r="U77" s="34">
        <v>0.1</v>
      </c>
      <c r="V77" s="34">
        <v>0.1</v>
      </c>
      <c r="W77" s="34">
        <v>0.1</v>
      </c>
    </row>
    <row r="78" spans="1:23" customFormat="1" ht="18" customHeight="1" thickBot="1" x14ac:dyDescent="0.25">
      <c r="A78" s="6" t="s">
        <v>67</v>
      </c>
      <c r="B78" s="33" t="s">
        <v>45</v>
      </c>
      <c r="C78" s="35" t="s">
        <v>26</v>
      </c>
      <c r="D78" s="35" t="s">
        <v>26</v>
      </c>
      <c r="E78" s="35" t="s">
        <v>26</v>
      </c>
      <c r="F78" s="35" t="s">
        <v>26</v>
      </c>
      <c r="G78" s="35" t="s">
        <v>26</v>
      </c>
      <c r="H78" s="37" t="s">
        <v>26</v>
      </c>
      <c r="I78" s="35" t="s">
        <v>26</v>
      </c>
      <c r="J78" s="35" t="s">
        <v>26</v>
      </c>
      <c r="K78" s="37" t="s">
        <v>26</v>
      </c>
      <c r="L78" s="37" t="s">
        <v>26</v>
      </c>
      <c r="M78" s="35" t="s">
        <v>26</v>
      </c>
      <c r="N78" s="35" t="s">
        <v>26</v>
      </c>
      <c r="O78" s="35" t="s">
        <v>26</v>
      </c>
      <c r="P78" s="34">
        <v>0.1</v>
      </c>
      <c r="Q78" s="34">
        <v>0.1</v>
      </c>
      <c r="R78" s="34">
        <v>0.1</v>
      </c>
      <c r="S78" s="34">
        <v>0.1</v>
      </c>
      <c r="T78" s="34">
        <v>0.1</v>
      </c>
      <c r="U78" s="34">
        <v>0.1</v>
      </c>
      <c r="V78" s="34">
        <v>0.1</v>
      </c>
      <c r="W78" s="34">
        <v>0.1</v>
      </c>
    </row>
    <row r="79" spans="1:23" customFormat="1" ht="18" customHeight="1" thickBot="1" x14ac:dyDescent="0.25">
      <c r="A79" s="6" t="s">
        <v>68</v>
      </c>
      <c r="B79" s="33" t="s">
        <v>45</v>
      </c>
      <c r="C79" s="35" t="s">
        <v>26</v>
      </c>
      <c r="D79" s="35" t="s">
        <v>26</v>
      </c>
      <c r="E79" s="35" t="s">
        <v>26</v>
      </c>
      <c r="F79" s="35" t="s">
        <v>26</v>
      </c>
      <c r="G79" s="35" t="s">
        <v>26</v>
      </c>
      <c r="H79" s="37" t="s">
        <v>26</v>
      </c>
      <c r="I79" s="35" t="s">
        <v>26</v>
      </c>
      <c r="J79" s="35" t="s">
        <v>26</v>
      </c>
      <c r="K79" s="37" t="s">
        <v>26</v>
      </c>
      <c r="L79" s="37" t="s">
        <v>26</v>
      </c>
      <c r="M79" s="35" t="s">
        <v>26</v>
      </c>
      <c r="N79" s="35" t="s">
        <v>26</v>
      </c>
      <c r="O79" s="35" t="s">
        <v>26</v>
      </c>
      <c r="P79" s="35" t="s">
        <v>26</v>
      </c>
      <c r="Q79" s="34">
        <v>0.1</v>
      </c>
      <c r="R79" s="34">
        <v>0.1</v>
      </c>
      <c r="S79" s="34">
        <v>0.1</v>
      </c>
      <c r="T79" s="34">
        <v>0.1</v>
      </c>
      <c r="U79" s="34">
        <v>0.1</v>
      </c>
      <c r="V79" s="34">
        <v>0.1</v>
      </c>
      <c r="W79" s="34">
        <v>0.1</v>
      </c>
    </row>
    <row r="80" spans="1:23" customFormat="1" ht="18" customHeight="1" thickBot="1" x14ac:dyDescent="0.25">
      <c r="A80" s="6" t="s">
        <v>69</v>
      </c>
      <c r="B80" s="33" t="s">
        <v>45</v>
      </c>
      <c r="C80" s="35" t="s">
        <v>26</v>
      </c>
      <c r="D80" s="35" t="s">
        <v>26</v>
      </c>
      <c r="E80" s="35" t="s">
        <v>26</v>
      </c>
      <c r="F80" s="35" t="s">
        <v>26</v>
      </c>
      <c r="G80" s="35" t="s">
        <v>26</v>
      </c>
      <c r="H80" s="37" t="s">
        <v>26</v>
      </c>
      <c r="I80" s="35" t="s">
        <v>26</v>
      </c>
      <c r="J80" s="35" t="s">
        <v>26</v>
      </c>
      <c r="K80" s="37" t="s">
        <v>26</v>
      </c>
      <c r="L80" s="37" t="s">
        <v>26</v>
      </c>
      <c r="M80" s="35" t="s">
        <v>26</v>
      </c>
      <c r="N80" s="35" t="s">
        <v>26</v>
      </c>
      <c r="O80" s="35" t="s">
        <v>26</v>
      </c>
      <c r="P80" s="35" t="s">
        <v>26</v>
      </c>
      <c r="Q80" s="35" t="s">
        <v>26</v>
      </c>
      <c r="R80" s="34">
        <v>0.1</v>
      </c>
      <c r="S80" s="34">
        <v>0.1</v>
      </c>
      <c r="T80" s="34">
        <v>0.1</v>
      </c>
      <c r="U80" s="34">
        <v>0.1</v>
      </c>
      <c r="V80" s="34">
        <v>0.1</v>
      </c>
      <c r="W80" s="34">
        <v>0.1</v>
      </c>
    </row>
    <row r="81" spans="1:23" customFormat="1" ht="18" customHeight="1" thickBot="1" x14ac:dyDescent="0.25">
      <c r="A81" s="6" t="s">
        <v>70</v>
      </c>
      <c r="B81" s="33" t="s">
        <v>45</v>
      </c>
      <c r="C81" s="35" t="s">
        <v>26</v>
      </c>
      <c r="D81" s="35" t="s">
        <v>26</v>
      </c>
      <c r="E81" s="35" t="s">
        <v>26</v>
      </c>
      <c r="F81" s="35" t="s">
        <v>26</v>
      </c>
      <c r="G81" s="35" t="s">
        <v>26</v>
      </c>
      <c r="H81" s="37" t="s">
        <v>26</v>
      </c>
      <c r="I81" s="35" t="s">
        <v>26</v>
      </c>
      <c r="J81" s="35" t="s">
        <v>26</v>
      </c>
      <c r="K81" s="37" t="s">
        <v>26</v>
      </c>
      <c r="L81" s="37" t="s">
        <v>26</v>
      </c>
      <c r="M81" s="35" t="s">
        <v>26</v>
      </c>
      <c r="N81" s="35" t="s">
        <v>26</v>
      </c>
      <c r="O81" s="35" t="s">
        <v>26</v>
      </c>
      <c r="P81" s="35" t="s">
        <v>26</v>
      </c>
      <c r="Q81" s="35" t="s">
        <v>26</v>
      </c>
      <c r="R81" s="37" t="s">
        <v>26</v>
      </c>
      <c r="S81" s="34">
        <v>0.1</v>
      </c>
      <c r="T81" s="34">
        <v>0.1</v>
      </c>
      <c r="U81" s="34">
        <v>0.1</v>
      </c>
      <c r="V81" s="34">
        <v>0.1</v>
      </c>
      <c r="W81" s="34">
        <v>0.1</v>
      </c>
    </row>
    <row r="82" spans="1:23" customFormat="1" ht="18" customHeight="1" thickBot="1" x14ac:dyDescent="0.25">
      <c r="A82" s="6" t="s">
        <v>71</v>
      </c>
      <c r="B82" s="33" t="s">
        <v>45</v>
      </c>
      <c r="C82" s="35" t="s">
        <v>26</v>
      </c>
      <c r="D82" s="35" t="s">
        <v>26</v>
      </c>
      <c r="E82" s="35" t="s">
        <v>26</v>
      </c>
      <c r="F82" s="35" t="s">
        <v>26</v>
      </c>
      <c r="G82" s="35" t="s">
        <v>26</v>
      </c>
      <c r="H82" s="37" t="s">
        <v>26</v>
      </c>
      <c r="I82" s="35" t="s">
        <v>26</v>
      </c>
      <c r="J82" s="35" t="s">
        <v>26</v>
      </c>
      <c r="K82" s="37" t="s">
        <v>26</v>
      </c>
      <c r="L82" s="37" t="s">
        <v>26</v>
      </c>
      <c r="M82" s="35" t="s">
        <v>26</v>
      </c>
      <c r="N82" s="35" t="s">
        <v>26</v>
      </c>
      <c r="O82" s="35" t="s">
        <v>26</v>
      </c>
      <c r="P82" s="35" t="s">
        <v>26</v>
      </c>
      <c r="Q82" s="35" t="s">
        <v>26</v>
      </c>
      <c r="R82" s="37" t="s">
        <v>26</v>
      </c>
      <c r="S82" s="35" t="s">
        <v>26</v>
      </c>
      <c r="T82" s="34">
        <v>0.1</v>
      </c>
      <c r="U82" s="34">
        <v>0.1</v>
      </c>
      <c r="V82" s="34">
        <v>0.1</v>
      </c>
      <c r="W82" s="34">
        <v>0.1</v>
      </c>
    </row>
    <row r="83" spans="1:23" customFormat="1" ht="18" customHeight="1" thickBot="1" x14ac:dyDescent="0.25">
      <c r="A83" s="6" t="s">
        <v>72</v>
      </c>
      <c r="B83" s="33" t="s">
        <v>45</v>
      </c>
      <c r="C83" s="35" t="s">
        <v>26</v>
      </c>
      <c r="D83" s="35" t="s">
        <v>26</v>
      </c>
      <c r="E83" s="35" t="s">
        <v>26</v>
      </c>
      <c r="F83" s="35" t="s">
        <v>26</v>
      </c>
      <c r="G83" s="35" t="s">
        <v>26</v>
      </c>
      <c r="H83" s="37" t="s">
        <v>26</v>
      </c>
      <c r="I83" s="35" t="s">
        <v>26</v>
      </c>
      <c r="J83" s="35" t="s">
        <v>26</v>
      </c>
      <c r="K83" s="37" t="s">
        <v>26</v>
      </c>
      <c r="L83" s="37" t="s">
        <v>26</v>
      </c>
      <c r="M83" s="35" t="s">
        <v>26</v>
      </c>
      <c r="N83" s="35" t="s">
        <v>26</v>
      </c>
      <c r="O83" s="35" t="s">
        <v>26</v>
      </c>
      <c r="P83" s="35" t="s">
        <v>26</v>
      </c>
      <c r="Q83" s="35" t="s">
        <v>26</v>
      </c>
      <c r="R83" s="37" t="s">
        <v>26</v>
      </c>
      <c r="S83" s="35" t="s">
        <v>26</v>
      </c>
      <c r="T83" s="35" t="s">
        <v>26</v>
      </c>
      <c r="U83" s="34">
        <v>0.1</v>
      </c>
      <c r="V83" s="34">
        <v>0.1</v>
      </c>
      <c r="W83" s="34">
        <v>0.1</v>
      </c>
    </row>
    <row r="84" spans="1:23" customFormat="1" ht="18" customHeight="1" thickBot="1" x14ac:dyDescent="0.25">
      <c r="A84" s="467" t="s">
        <v>522</v>
      </c>
      <c r="B84" s="2" t="s">
        <v>45</v>
      </c>
      <c r="C84" s="34">
        <v>0.1</v>
      </c>
      <c r="D84" s="34">
        <v>0.1</v>
      </c>
      <c r="E84" s="34">
        <v>0.1</v>
      </c>
      <c r="F84" s="34">
        <v>0.1</v>
      </c>
      <c r="G84" s="34">
        <v>0.1</v>
      </c>
      <c r="H84" s="471" t="s">
        <v>26</v>
      </c>
      <c r="I84" s="471" t="s">
        <v>26</v>
      </c>
      <c r="J84" s="471" t="s">
        <v>26</v>
      </c>
      <c r="K84" s="471" t="s">
        <v>26</v>
      </c>
      <c r="L84" s="471" t="s">
        <v>26</v>
      </c>
      <c r="M84" s="471" t="s">
        <v>26</v>
      </c>
      <c r="N84" s="471" t="s">
        <v>26</v>
      </c>
      <c r="O84" s="471" t="s">
        <v>26</v>
      </c>
      <c r="P84" s="471" t="s">
        <v>26</v>
      </c>
      <c r="Q84" s="471" t="s">
        <v>26</v>
      </c>
      <c r="R84" s="471" t="s">
        <v>26</v>
      </c>
      <c r="S84" s="471" t="s">
        <v>26</v>
      </c>
      <c r="T84" s="471" t="s">
        <v>26</v>
      </c>
      <c r="U84" s="471" t="s">
        <v>26</v>
      </c>
      <c r="V84" s="471" t="s">
        <v>26</v>
      </c>
      <c r="W84" s="471" t="s">
        <v>26</v>
      </c>
    </row>
    <row r="85" spans="1:23" customFormat="1" ht="18" customHeight="1" thickBot="1" x14ac:dyDescent="0.25">
      <c r="A85" s="467" t="s">
        <v>523</v>
      </c>
      <c r="B85" s="2" t="s">
        <v>45</v>
      </c>
      <c r="C85" s="35" t="s">
        <v>26</v>
      </c>
      <c r="D85" s="34">
        <v>0.1</v>
      </c>
      <c r="E85" s="34">
        <v>0.1</v>
      </c>
      <c r="F85" s="34">
        <v>0.1</v>
      </c>
      <c r="G85" s="34">
        <v>0.1</v>
      </c>
      <c r="H85" s="34">
        <v>0.1</v>
      </c>
      <c r="I85" s="471" t="s">
        <v>26</v>
      </c>
      <c r="J85" s="471" t="s">
        <v>26</v>
      </c>
      <c r="K85" s="471" t="s">
        <v>26</v>
      </c>
      <c r="L85" s="471" t="s">
        <v>26</v>
      </c>
      <c r="M85" s="471" t="s">
        <v>26</v>
      </c>
      <c r="N85" s="471" t="s">
        <v>26</v>
      </c>
      <c r="O85" s="471" t="s">
        <v>26</v>
      </c>
      <c r="P85" s="471" t="s">
        <v>26</v>
      </c>
      <c r="Q85" s="471" t="s">
        <v>26</v>
      </c>
      <c r="R85" s="471" t="s">
        <v>26</v>
      </c>
      <c r="S85" s="471" t="s">
        <v>26</v>
      </c>
      <c r="T85" s="471" t="s">
        <v>26</v>
      </c>
      <c r="U85" s="471" t="s">
        <v>26</v>
      </c>
      <c r="V85" s="471" t="s">
        <v>26</v>
      </c>
      <c r="W85" s="471" t="s">
        <v>26</v>
      </c>
    </row>
    <row r="86" spans="1:23" customFormat="1" ht="18" customHeight="1" thickBot="1" x14ac:dyDescent="0.25">
      <c r="A86" s="467" t="s">
        <v>524</v>
      </c>
      <c r="B86" s="2" t="s">
        <v>45</v>
      </c>
      <c r="C86" s="35" t="s">
        <v>26</v>
      </c>
      <c r="D86" s="35" t="s">
        <v>26</v>
      </c>
      <c r="E86" s="34">
        <v>0.1</v>
      </c>
      <c r="F86" s="34">
        <v>0.1</v>
      </c>
      <c r="G86" s="34">
        <v>0.1</v>
      </c>
      <c r="H86" s="34">
        <v>0.1</v>
      </c>
      <c r="I86" s="34">
        <v>0.1</v>
      </c>
      <c r="J86" s="471" t="s">
        <v>26</v>
      </c>
      <c r="K86" s="471" t="s">
        <v>26</v>
      </c>
      <c r="L86" s="471" t="s">
        <v>26</v>
      </c>
      <c r="M86" s="471" t="s">
        <v>26</v>
      </c>
      <c r="N86" s="471" t="s">
        <v>26</v>
      </c>
      <c r="O86" s="471" t="s">
        <v>26</v>
      </c>
      <c r="P86" s="471" t="s">
        <v>26</v>
      </c>
      <c r="Q86" s="471" t="s">
        <v>26</v>
      </c>
      <c r="R86" s="471" t="s">
        <v>26</v>
      </c>
      <c r="S86" s="471" t="s">
        <v>26</v>
      </c>
      <c r="T86" s="471" t="s">
        <v>26</v>
      </c>
      <c r="U86" s="471" t="s">
        <v>26</v>
      </c>
      <c r="V86" s="471" t="s">
        <v>26</v>
      </c>
      <c r="W86" s="471" t="s">
        <v>26</v>
      </c>
    </row>
    <row r="87" spans="1:23" customFormat="1" ht="18" customHeight="1" thickBot="1" x14ac:dyDescent="0.25">
      <c r="A87" s="467" t="s">
        <v>525</v>
      </c>
      <c r="B87" s="2" t="s">
        <v>45</v>
      </c>
      <c r="C87" s="35" t="s">
        <v>26</v>
      </c>
      <c r="D87" s="35" t="s">
        <v>26</v>
      </c>
      <c r="E87" s="35" t="s">
        <v>26</v>
      </c>
      <c r="F87" s="34">
        <v>0.1</v>
      </c>
      <c r="G87" s="34">
        <v>0.1</v>
      </c>
      <c r="H87" s="34">
        <v>0.1</v>
      </c>
      <c r="I87" s="34">
        <v>0.1</v>
      </c>
      <c r="J87" s="34">
        <v>0.1</v>
      </c>
      <c r="K87" s="471" t="s">
        <v>26</v>
      </c>
      <c r="L87" s="471" t="s">
        <v>26</v>
      </c>
      <c r="M87" s="471" t="s">
        <v>26</v>
      </c>
      <c r="N87" s="471" t="s">
        <v>26</v>
      </c>
      <c r="O87" s="471" t="s">
        <v>26</v>
      </c>
      <c r="P87" s="471" t="s">
        <v>26</v>
      </c>
      <c r="Q87" s="471" t="s">
        <v>26</v>
      </c>
      <c r="R87" s="471" t="s">
        <v>26</v>
      </c>
      <c r="S87" s="471" t="s">
        <v>26</v>
      </c>
      <c r="T87" s="471" t="s">
        <v>26</v>
      </c>
      <c r="U87" s="471" t="s">
        <v>26</v>
      </c>
      <c r="V87" s="471" t="s">
        <v>26</v>
      </c>
      <c r="W87" s="471" t="s">
        <v>26</v>
      </c>
    </row>
    <row r="88" spans="1:23" customFormat="1" ht="18" customHeight="1" thickBot="1" x14ac:dyDescent="0.25">
      <c r="A88" s="467" t="s">
        <v>526</v>
      </c>
      <c r="B88" s="2" t="s">
        <v>45</v>
      </c>
      <c r="C88" s="35" t="s">
        <v>26</v>
      </c>
      <c r="D88" s="35" t="s">
        <v>26</v>
      </c>
      <c r="E88" s="35" t="s">
        <v>26</v>
      </c>
      <c r="F88" s="35" t="s">
        <v>26</v>
      </c>
      <c r="G88" s="34">
        <v>0.1</v>
      </c>
      <c r="H88" s="34">
        <v>0.1</v>
      </c>
      <c r="I88" s="34">
        <v>0.1</v>
      </c>
      <c r="J88" s="34">
        <v>0.1</v>
      </c>
      <c r="K88" s="34">
        <v>0.1</v>
      </c>
      <c r="L88" s="471" t="s">
        <v>26</v>
      </c>
      <c r="M88" s="471" t="s">
        <v>26</v>
      </c>
      <c r="N88" s="471" t="s">
        <v>26</v>
      </c>
      <c r="O88" s="471" t="s">
        <v>26</v>
      </c>
      <c r="P88" s="471" t="s">
        <v>26</v>
      </c>
      <c r="Q88" s="471" t="s">
        <v>26</v>
      </c>
      <c r="R88" s="471" t="s">
        <v>26</v>
      </c>
      <c r="S88" s="471" t="s">
        <v>26</v>
      </c>
      <c r="T88" s="471" t="s">
        <v>26</v>
      </c>
      <c r="U88" s="471" t="s">
        <v>26</v>
      </c>
      <c r="V88" s="471" t="s">
        <v>26</v>
      </c>
      <c r="W88" s="471" t="s">
        <v>26</v>
      </c>
    </row>
    <row r="89" spans="1:23" customFormat="1" ht="18" customHeight="1" thickBot="1" x14ac:dyDescent="0.25">
      <c r="A89" s="467" t="s">
        <v>527</v>
      </c>
      <c r="B89" s="2" t="s">
        <v>45</v>
      </c>
      <c r="C89" s="35" t="s">
        <v>26</v>
      </c>
      <c r="D89" s="35" t="s">
        <v>26</v>
      </c>
      <c r="E89" s="35" t="s">
        <v>26</v>
      </c>
      <c r="F89" s="35" t="s">
        <v>26</v>
      </c>
      <c r="G89" s="35" t="s">
        <v>26</v>
      </c>
      <c r="H89" s="34">
        <v>0.1</v>
      </c>
      <c r="I89" s="34">
        <v>0.1</v>
      </c>
      <c r="J89" s="34">
        <v>0.1</v>
      </c>
      <c r="K89" s="34">
        <v>0.1</v>
      </c>
      <c r="L89" s="471" t="s">
        <v>26</v>
      </c>
      <c r="M89" s="471" t="s">
        <v>26</v>
      </c>
      <c r="N89" s="471" t="s">
        <v>26</v>
      </c>
      <c r="O89" s="471" t="s">
        <v>26</v>
      </c>
      <c r="P89" s="471" t="s">
        <v>26</v>
      </c>
      <c r="Q89" s="471" t="s">
        <v>26</v>
      </c>
      <c r="R89" s="471" t="s">
        <v>26</v>
      </c>
      <c r="S89" s="471" t="s">
        <v>26</v>
      </c>
      <c r="T89" s="471" t="s">
        <v>26</v>
      </c>
      <c r="U89" s="471" t="s">
        <v>26</v>
      </c>
      <c r="V89" s="471" t="s">
        <v>26</v>
      </c>
      <c r="W89" s="471" t="s">
        <v>26</v>
      </c>
    </row>
    <row r="90" spans="1:23" customFormat="1" ht="18" customHeight="1" thickBot="1" x14ac:dyDescent="0.25">
      <c r="A90" s="467" t="s">
        <v>528</v>
      </c>
      <c r="B90" s="2" t="s">
        <v>45</v>
      </c>
      <c r="C90" s="35" t="s">
        <v>26</v>
      </c>
      <c r="D90" s="35" t="s">
        <v>26</v>
      </c>
      <c r="E90" s="35" t="s">
        <v>26</v>
      </c>
      <c r="F90" s="35" t="s">
        <v>26</v>
      </c>
      <c r="G90" s="35" t="s">
        <v>26</v>
      </c>
      <c r="H90" s="37" t="s">
        <v>26</v>
      </c>
      <c r="I90" s="34">
        <v>0.1</v>
      </c>
      <c r="J90" s="34">
        <v>0.1</v>
      </c>
      <c r="K90" s="34">
        <v>0.1</v>
      </c>
      <c r="L90" s="34">
        <v>0.1</v>
      </c>
      <c r="M90" s="34">
        <v>0.1</v>
      </c>
      <c r="N90" s="471" t="s">
        <v>26</v>
      </c>
      <c r="O90" s="471" t="s">
        <v>26</v>
      </c>
      <c r="P90" s="471" t="s">
        <v>26</v>
      </c>
      <c r="Q90" s="471" t="s">
        <v>26</v>
      </c>
      <c r="R90" s="471" t="s">
        <v>26</v>
      </c>
      <c r="S90" s="471" t="s">
        <v>26</v>
      </c>
      <c r="T90" s="471" t="s">
        <v>26</v>
      </c>
      <c r="U90" s="471" t="s">
        <v>26</v>
      </c>
      <c r="V90" s="471" t="s">
        <v>26</v>
      </c>
      <c r="W90" s="471" t="s">
        <v>26</v>
      </c>
    </row>
    <row r="91" spans="1:23" customFormat="1" ht="18" customHeight="1" thickBot="1" x14ac:dyDescent="0.25">
      <c r="A91" s="467" t="s">
        <v>529</v>
      </c>
      <c r="B91" s="2" t="s">
        <v>45</v>
      </c>
      <c r="C91" s="35" t="s">
        <v>26</v>
      </c>
      <c r="D91" s="35" t="s">
        <v>26</v>
      </c>
      <c r="E91" s="35" t="s">
        <v>26</v>
      </c>
      <c r="F91" s="35" t="s">
        <v>26</v>
      </c>
      <c r="G91" s="35" t="s">
        <v>26</v>
      </c>
      <c r="H91" s="37" t="s">
        <v>26</v>
      </c>
      <c r="I91" s="35" t="s">
        <v>26</v>
      </c>
      <c r="J91" s="34">
        <v>0.1</v>
      </c>
      <c r="K91" s="34">
        <v>0.1</v>
      </c>
      <c r="L91" s="34">
        <v>0.1</v>
      </c>
      <c r="M91" s="34">
        <v>0.1</v>
      </c>
      <c r="N91" s="471" t="s">
        <v>26</v>
      </c>
      <c r="O91" s="471" t="s">
        <v>26</v>
      </c>
      <c r="P91" s="471" t="s">
        <v>26</v>
      </c>
      <c r="Q91" s="471" t="s">
        <v>26</v>
      </c>
      <c r="R91" s="471" t="s">
        <v>26</v>
      </c>
      <c r="S91" s="471" t="s">
        <v>26</v>
      </c>
      <c r="T91" s="471" t="s">
        <v>26</v>
      </c>
      <c r="U91" s="471" t="s">
        <v>26</v>
      </c>
      <c r="V91" s="471" t="s">
        <v>26</v>
      </c>
      <c r="W91" s="471" t="s">
        <v>26</v>
      </c>
    </row>
    <row r="92" spans="1:23" customFormat="1" ht="18" customHeight="1" thickBot="1" x14ac:dyDescent="0.25">
      <c r="A92" s="467" t="s">
        <v>530</v>
      </c>
      <c r="B92" s="2" t="s">
        <v>45</v>
      </c>
      <c r="C92" s="35" t="s">
        <v>26</v>
      </c>
      <c r="D92" s="35" t="s">
        <v>26</v>
      </c>
      <c r="E92" s="35" t="s">
        <v>26</v>
      </c>
      <c r="F92" s="35" t="s">
        <v>26</v>
      </c>
      <c r="G92" s="35" t="s">
        <v>26</v>
      </c>
      <c r="H92" s="37" t="s">
        <v>26</v>
      </c>
      <c r="I92" s="35" t="s">
        <v>26</v>
      </c>
      <c r="J92" s="35" t="s">
        <v>26</v>
      </c>
      <c r="K92" s="34">
        <v>0.1</v>
      </c>
      <c r="L92" s="34">
        <v>0.1</v>
      </c>
      <c r="M92" s="34">
        <v>0.1</v>
      </c>
      <c r="N92" s="34">
        <v>0.1</v>
      </c>
      <c r="O92" s="34">
        <v>0.1</v>
      </c>
      <c r="P92" s="34">
        <v>0.1</v>
      </c>
      <c r="Q92" s="471" t="s">
        <v>26</v>
      </c>
      <c r="R92" s="471" t="s">
        <v>26</v>
      </c>
      <c r="S92" s="471" t="s">
        <v>26</v>
      </c>
      <c r="T92" s="471" t="s">
        <v>26</v>
      </c>
      <c r="U92" s="471" t="s">
        <v>26</v>
      </c>
      <c r="V92" s="471" t="s">
        <v>26</v>
      </c>
      <c r="W92" s="471" t="s">
        <v>26</v>
      </c>
    </row>
    <row r="93" spans="1:23" customFormat="1" ht="18" customHeight="1" thickBot="1" x14ac:dyDescent="0.25">
      <c r="A93" s="467" t="s">
        <v>531</v>
      </c>
      <c r="B93" s="2" t="s">
        <v>45</v>
      </c>
      <c r="C93" s="35" t="s">
        <v>26</v>
      </c>
      <c r="D93" s="35" t="s">
        <v>26</v>
      </c>
      <c r="E93" s="35" t="s">
        <v>26</v>
      </c>
      <c r="F93" s="35" t="s">
        <v>26</v>
      </c>
      <c r="G93" s="35" t="s">
        <v>26</v>
      </c>
      <c r="H93" s="37" t="s">
        <v>26</v>
      </c>
      <c r="I93" s="35" t="s">
        <v>26</v>
      </c>
      <c r="J93" s="35" t="s">
        <v>26</v>
      </c>
      <c r="K93" s="37" t="s">
        <v>26</v>
      </c>
      <c r="L93" s="34">
        <v>0.1</v>
      </c>
      <c r="M93" s="34">
        <v>0.1</v>
      </c>
      <c r="N93" s="34">
        <v>0.1</v>
      </c>
      <c r="O93" s="34">
        <v>0.1</v>
      </c>
      <c r="P93" s="34">
        <v>0.1</v>
      </c>
      <c r="Q93" s="34">
        <v>0.1</v>
      </c>
      <c r="R93" s="471" t="s">
        <v>26</v>
      </c>
      <c r="S93" s="471" t="s">
        <v>26</v>
      </c>
      <c r="T93" s="471" t="s">
        <v>26</v>
      </c>
      <c r="U93" s="471" t="s">
        <v>26</v>
      </c>
      <c r="V93" s="471" t="s">
        <v>26</v>
      </c>
      <c r="W93" s="471" t="s">
        <v>26</v>
      </c>
    </row>
    <row r="94" spans="1:23" customFormat="1" ht="18" customHeight="1" thickBot="1" x14ac:dyDescent="0.25">
      <c r="A94" s="467" t="s">
        <v>532</v>
      </c>
      <c r="B94" s="2" t="s">
        <v>45</v>
      </c>
      <c r="C94" s="35" t="s">
        <v>26</v>
      </c>
      <c r="D94" s="35" t="s">
        <v>26</v>
      </c>
      <c r="E94" s="35" t="s">
        <v>26</v>
      </c>
      <c r="F94" s="35" t="s">
        <v>26</v>
      </c>
      <c r="G94" s="35" t="s">
        <v>26</v>
      </c>
      <c r="H94" s="37" t="s">
        <v>26</v>
      </c>
      <c r="I94" s="35" t="s">
        <v>26</v>
      </c>
      <c r="J94" s="35" t="s">
        <v>26</v>
      </c>
      <c r="K94" s="37" t="s">
        <v>26</v>
      </c>
      <c r="L94" s="37" t="s">
        <v>26</v>
      </c>
      <c r="M94" s="34">
        <v>0.1</v>
      </c>
      <c r="N94" s="34">
        <v>0.1</v>
      </c>
      <c r="O94" s="34">
        <v>0.1</v>
      </c>
      <c r="P94" s="34">
        <v>0.1</v>
      </c>
      <c r="Q94" s="34">
        <v>0.1</v>
      </c>
      <c r="R94" s="34">
        <v>0.1</v>
      </c>
      <c r="S94" s="34">
        <v>0.1</v>
      </c>
      <c r="T94" s="471" t="s">
        <v>26</v>
      </c>
      <c r="U94" s="471" t="s">
        <v>26</v>
      </c>
      <c r="V94" s="471" t="s">
        <v>26</v>
      </c>
      <c r="W94" s="471" t="s">
        <v>26</v>
      </c>
    </row>
    <row r="95" spans="1:23" customFormat="1" ht="18" customHeight="1" thickBot="1" x14ac:dyDescent="0.25">
      <c r="A95" s="467" t="s">
        <v>533</v>
      </c>
      <c r="B95" s="2" t="s">
        <v>45</v>
      </c>
      <c r="C95" s="34">
        <v>0.1</v>
      </c>
      <c r="D95" s="34">
        <v>0.1</v>
      </c>
      <c r="E95" s="34">
        <v>0.1</v>
      </c>
      <c r="F95" s="34">
        <v>0.1</v>
      </c>
      <c r="G95" s="34">
        <v>0.1</v>
      </c>
      <c r="H95" s="471" t="s">
        <v>26</v>
      </c>
      <c r="I95" s="471" t="s">
        <v>26</v>
      </c>
      <c r="J95" s="471" t="s">
        <v>26</v>
      </c>
      <c r="K95" s="471" t="s">
        <v>26</v>
      </c>
      <c r="L95" s="471" t="s">
        <v>26</v>
      </c>
      <c r="M95" s="471" t="s">
        <v>26</v>
      </c>
      <c r="N95" s="471" t="s">
        <v>26</v>
      </c>
      <c r="O95" s="471" t="s">
        <v>26</v>
      </c>
      <c r="P95" s="471" t="s">
        <v>26</v>
      </c>
      <c r="Q95" s="471" t="s">
        <v>26</v>
      </c>
      <c r="R95" s="471" t="s">
        <v>26</v>
      </c>
      <c r="S95" s="471" t="s">
        <v>26</v>
      </c>
      <c r="T95" s="471" t="s">
        <v>26</v>
      </c>
      <c r="U95" s="471" t="s">
        <v>26</v>
      </c>
      <c r="V95" s="471" t="s">
        <v>26</v>
      </c>
      <c r="W95" s="471" t="s">
        <v>26</v>
      </c>
    </row>
    <row r="96" spans="1:23" customFormat="1" ht="18" customHeight="1" thickBot="1" x14ac:dyDescent="0.25">
      <c r="A96" s="467" t="s">
        <v>534</v>
      </c>
      <c r="B96" s="2" t="s">
        <v>45</v>
      </c>
      <c r="C96" s="35" t="s">
        <v>26</v>
      </c>
      <c r="D96" s="34">
        <v>0.1</v>
      </c>
      <c r="E96" s="34">
        <v>0.1</v>
      </c>
      <c r="F96" s="34">
        <v>0.1</v>
      </c>
      <c r="G96" s="34">
        <v>0.1</v>
      </c>
      <c r="H96" s="34">
        <v>0.1</v>
      </c>
      <c r="I96" s="471" t="s">
        <v>26</v>
      </c>
      <c r="J96" s="471" t="s">
        <v>26</v>
      </c>
      <c r="K96" s="471" t="s">
        <v>26</v>
      </c>
      <c r="L96" s="471" t="s">
        <v>26</v>
      </c>
      <c r="M96" s="471" t="s">
        <v>26</v>
      </c>
      <c r="N96" s="471" t="s">
        <v>26</v>
      </c>
      <c r="O96" s="471" t="s">
        <v>26</v>
      </c>
      <c r="P96" s="471" t="s">
        <v>26</v>
      </c>
      <c r="Q96" s="471" t="s">
        <v>26</v>
      </c>
      <c r="R96" s="471" t="s">
        <v>26</v>
      </c>
      <c r="S96" s="471" t="s">
        <v>26</v>
      </c>
      <c r="T96" s="471" t="s">
        <v>26</v>
      </c>
      <c r="U96" s="471" t="s">
        <v>26</v>
      </c>
      <c r="V96" s="471" t="s">
        <v>26</v>
      </c>
      <c r="W96" s="471" t="s">
        <v>26</v>
      </c>
    </row>
    <row r="97" spans="1:23" customFormat="1" ht="18" customHeight="1" thickBot="1" x14ac:dyDescent="0.25">
      <c r="A97" s="467" t="s">
        <v>535</v>
      </c>
      <c r="B97" s="2" t="s">
        <v>45</v>
      </c>
      <c r="C97" s="35" t="s">
        <v>26</v>
      </c>
      <c r="D97" s="35" t="s">
        <v>26</v>
      </c>
      <c r="E97" s="34">
        <v>0.1</v>
      </c>
      <c r="F97" s="34">
        <v>0.1</v>
      </c>
      <c r="G97" s="34">
        <v>0.1</v>
      </c>
      <c r="H97" s="34">
        <v>0.1</v>
      </c>
      <c r="I97" s="34">
        <v>0.1</v>
      </c>
      <c r="J97" s="471" t="s">
        <v>26</v>
      </c>
      <c r="K97" s="471" t="s">
        <v>26</v>
      </c>
      <c r="L97" s="471" t="s">
        <v>26</v>
      </c>
      <c r="M97" s="471" t="s">
        <v>26</v>
      </c>
      <c r="N97" s="471" t="s">
        <v>26</v>
      </c>
      <c r="O97" s="471" t="s">
        <v>26</v>
      </c>
      <c r="P97" s="471" t="s">
        <v>26</v>
      </c>
      <c r="Q97" s="471" t="s">
        <v>26</v>
      </c>
      <c r="R97" s="471" t="s">
        <v>26</v>
      </c>
      <c r="S97" s="471" t="s">
        <v>26</v>
      </c>
      <c r="T97" s="471" t="s">
        <v>26</v>
      </c>
      <c r="U97" s="471" t="s">
        <v>26</v>
      </c>
      <c r="V97" s="471" t="s">
        <v>26</v>
      </c>
      <c r="W97" s="471" t="s">
        <v>26</v>
      </c>
    </row>
    <row r="98" spans="1:23" customFormat="1" ht="18" customHeight="1" thickBot="1" x14ac:dyDescent="0.25">
      <c r="A98" s="467" t="s">
        <v>536</v>
      </c>
      <c r="B98" s="2" t="s">
        <v>45</v>
      </c>
      <c r="C98" s="35" t="s">
        <v>26</v>
      </c>
      <c r="D98" s="35" t="s">
        <v>26</v>
      </c>
      <c r="E98" s="35" t="s">
        <v>26</v>
      </c>
      <c r="F98" s="34">
        <v>0.1</v>
      </c>
      <c r="G98" s="34">
        <v>0.1</v>
      </c>
      <c r="H98" s="34">
        <v>0.1</v>
      </c>
      <c r="I98" s="34">
        <v>0.1</v>
      </c>
      <c r="J98" s="34">
        <v>0.1</v>
      </c>
      <c r="K98" s="471" t="s">
        <v>26</v>
      </c>
      <c r="L98" s="471" t="s">
        <v>26</v>
      </c>
      <c r="M98" s="471" t="s">
        <v>26</v>
      </c>
      <c r="N98" s="471" t="s">
        <v>26</v>
      </c>
      <c r="O98" s="471" t="s">
        <v>26</v>
      </c>
      <c r="P98" s="471" t="s">
        <v>26</v>
      </c>
      <c r="Q98" s="471" t="s">
        <v>26</v>
      </c>
      <c r="R98" s="471" t="s">
        <v>26</v>
      </c>
      <c r="S98" s="471" t="s">
        <v>26</v>
      </c>
      <c r="T98" s="471" t="s">
        <v>26</v>
      </c>
      <c r="U98" s="471" t="s">
        <v>26</v>
      </c>
      <c r="V98" s="471" t="s">
        <v>26</v>
      </c>
      <c r="W98" s="471" t="s">
        <v>26</v>
      </c>
    </row>
    <row r="99" spans="1:23" customFormat="1" ht="18" customHeight="1" thickBot="1" x14ac:dyDescent="0.25">
      <c r="A99" s="467" t="s">
        <v>537</v>
      </c>
      <c r="B99" s="2" t="s">
        <v>45</v>
      </c>
      <c r="C99" s="35" t="s">
        <v>26</v>
      </c>
      <c r="D99" s="35" t="s">
        <v>26</v>
      </c>
      <c r="E99" s="35" t="s">
        <v>26</v>
      </c>
      <c r="F99" s="35" t="s">
        <v>26</v>
      </c>
      <c r="G99" s="34">
        <v>0.1</v>
      </c>
      <c r="H99" s="34">
        <v>0.1</v>
      </c>
      <c r="I99" s="34">
        <v>0.1</v>
      </c>
      <c r="J99" s="34">
        <v>0.1</v>
      </c>
      <c r="K99" s="34">
        <v>0.1</v>
      </c>
      <c r="L99" s="471" t="s">
        <v>26</v>
      </c>
      <c r="M99" s="471" t="s">
        <v>26</v>
      </c>
      <c r="N99" s="471" t="s">
        <v>26</v>
      </c>
      <c r="O99" s="471" t="s">
        <v>26</v>
      </c>
      <c r="P99" s="471" t="s">
        <v>26</v>
      </c>
      <c r="Q99" s="471" t="s">
        <v>26</v>
      </c>
      <c r="R99" s="471" t="s">
        <v>26</v>
      </c>
      <c r="S99" s="471" t="s">
        <v>26</v>
      </c>
      <c r="T99" s="471" t="s">
        <v>26</v>
      </c>
      <c r="U99" s="471" t="s">
        <v>26</v>
      </c>
      <c r="V99" s="471" t="s">
        <v>26</v>
      </c>
      <c r="W99" s="471" t="s">
        <v>26</v>
      </c>
    </row>
    <row r="100" spans="1:23" customFormat="1" ht="18" customHeight="1" thickBot="1" x14ac:dyDescent="0.25">
      <c r="A100" s="467" t="s">
        <v>538</v>
      </c>
      <c r="B100" s="2" t="s">
        <v>45</v>
      </c>
      <c r="C100" s="35" t="s">
        <v>26</v>
      </c>
      <c r="D100" s="35" t="s">
        <v>26</v>
      </c>
      <c r="E100" s="35" t="s">
        <v>26</v>
      </c>
      <c r="F100" s="35" t="s">
        <v>26</v>
      </c>
      <c r="G100" s="35" t="s">
        <v>26</v>
      </c>
      <c r="H100" s="34">
        <v>0.1</v>
      </c>
      <c r="I100" s="34">
        <v>0.1</v>
      </c>
      <c r="J100" s="34">
        <v>0.1</v>
      </c>
      <c r="K100" s="34">
        <v>0.1</v>
      </c>
      <c r="L100" s="471" t="s">
        <v>26</v>
      </c>
      <c r="M100" s="471" t="s">
        <v>26</v>
      </c>
      <c r="N100" s="471" t="s">
        <v>26</v>
      </c>
      <c r="O100" s="471" t="s">
        <v>26</v>
      </c>
      <c r="P100" s="471" t="s">
        <v>26</v>
      </c>
      <c r="Q100" s="471" t="s">
        <v>26</v>
      </c>
      <c r="R100" s="471" t="s">
        <v>26</v>
      </c>
      <c r="S100" s="471" t="s">
        <v>26</v>
      </c>
      <c r="T100" s="471" t="s">
        <v>26</v>
      </c>
      <c r="U100" s="471" t="s">
        <v>26</v>
      </c>
      <c r="V100" s="471" t="s">
        <v>26</v>
      </c>
      <c r="W100" s="471" t="s">
        <v>26</v>
      </c>
    </row>
    <row r="101" spans="1:23" customFormat="1" ht="18" customHeight="1" thickBot="1" x14ac:dyDescent="0.25">
      <c r="A101" s="467" t="s">
        <v>539</v>
      </c>
      <c r="B101" s="2" t="s">
        <v>45</v>
      </c>
      <c r="C101" s="35" t="s">
        <v>26</v>
      </c>
      <c r="D101" s="35" t="s">
        <v>26</v>
      </c>
      <c r="E101" s="35" t="s">
        <v>26</v>
      </c>
      <c r="F101" s="35" t="s">
        <v>26</v>
      </c>
      <c r="G101" s="35" t="s">
        <v>26</v>
      </c>
      <c r="H101" s="37" t="s">
        <v>26</v>
      </c>
      <c r="I101" s="34">
        <v>0.1</v>
      </c>
      <c r="J101" s="34">
        <v>0.1</v>
      </c>
      <c r="K101" s="34">
        <v>0.1</v>
      </c>
      <c r="L101" s="34">
        <v>0.1</v>
      </c>
      <c r="M101" s="34">
        <v>0.1</v>
      </c>
      <c r="N101" s="471" t="s">
        <v>26</v>
      </c>
      <c r="O101" s="471" t="s">
        <v>26</v>
      </c>
      <c r="P101" s="471" t="s">
        <v>26</v>
      </c>
      <c r="Q101" s="471" t="s">
        <v>26</v>
      </c>
      <c r="R101" s="471" t="s">
        <v>26</v>
      </c>
      <c r="S101" s="471" t="s">
        <v>26</v>
      </c>
      <c r="T101" s="471" t="s">
        <v>26</v>
      </c>
      <c r="U101" s="471" t="s">
        <v>26</v>
      </c>
      <c r="V101" s="471" t="s">
        <v>26</v>
      </c>
      <c r="W101" s="471" t="s">
        <v>26</v>
      </c>
    </row>
    <row r="102" spans="1:23" customFormat="1" ht="18" customHeight="1" thickBot="1" x14ac:dyDescent="0.25">
      <c r="A102" s="467" t="s">
        <v>540</v>
      </c>
      <c r="B102" s="2" t="s">
        <v>45</v>
      </c>
      <c r="C102" s="35" t="s">
        <v>26</v>
      </c>
      <c r="D102" s="35" t="s">
        <v>26</v>
      </c>
      <c r="E102" s="35" t="s">
        <v>26</v>
      </c>
      <c r="F102" s="35" t="s">
        <v>26</v>
      </c>
      <c r="G102" s="35" t="s">
        <v>26</v>
      </c>
      <c r="H102" s="37" t="s">
        <v>26</v>
      </c>
      <c r="I102" s="35" t="s">
        <v>26</v>
      </c>
      <c r="J102" s="34">
        <v>0.1</v>
      </c>
      <c r="K102" s="34">
        <v>0.1</v>
      </c>
      <c r="L102" s="34">
        <v>0.1</v>
      </c>
      <c r="M102" s="34">
        <v>0.1</v>
      </c>
      <c r="N102" s="471" t="s">
        <v>26</v>
      </c>
      <c r="O102" s="471" t="s">
        <v>26</v>
      </c>
      <c r="P102" s="471" t="s">
        <v>26</v>
      </c>
      <c r="Q102" s="471" t="s">
        <v>26</v>
      </c>
      <c r="R102" s="471" t="s">
        <v>26</v>
      </c>
      <c r="S102" s="471" t="s">
        <v>26</v>
      </c>
      <c r="T102" s="471" t="s">
        <v>26</v>
      </c>
      <c r="U102" s="471" t="s">
        <v>26</v>
      </c>
      <c r="V102" s="471" t="s">
        <v>26</v>
      </c>
      <c r="W102" s="471" t="s">
        <v>26</v>
      </c>
    </row>
    <row r="103" spans="1:23" customFormat="1" ht="18" customHeight="1" thickBot="1" x14ac:dyDescent="0.25">
      <c r="A103" s="467" t="s">
        <v>541</v>
      </c>
      <c r="B103" s="2" t="s">
        <v>45</v>
      </c>
      <c r="C103" s="35" t="s">
        <v>26</v>
      </c>
      <c r="D103" s="35" t="s">
        <v>26</v>
      </c>
      <c r="E103" s="35" t="s">
        <v>26</v>
      </c>
      <c r="F103" s="35" t="s">
        <v>26</v>
      </c>
      <c r="G103" s="35" t="s">
        <v>26</v>
      </c>
      <c r="H103" s="37" t="s">
        <v>26</v>
      </c>
      <c r="I103" s="35" t="s">
        <v>26</v>
      </c>
      <c r="J103" s="35" t="s">
        <v>26</v>
      </c>
      <c r="K103" s="34">
        <v>0.1</v>
      </c>
      <c r="L103" s="34">
        <v>0.1</v>
      </c>
      <c r="M103" s="34">
        <v>0.1</v>
      </c>
      <c r="N103" s="34">
        <v>0.1</v>
      </c>
      <c r="O103" s="34">
        <v>0.1</v>
      </c>
      <c r="P103" s="34">
        <v>0.1</v>
      </c>
      <c r="Q103" s="471" t="s">
        <v>26</v>
      </c>
      <c r="R103" s="471" t="s">
        <v>26</v>
      </c>
      <c r="S103" s="471" t="s">
        <v>26</v>
      </c>
      <c r="T103" s="471" t="s">
        <v>26</v>
      </c>
      <c r="U103" s="471" t="s">
        <v>26</v>
      </c>
      <c r="V103" s="471" t="s">
        <v>26</v>
      </c>
      <c r="W103" s="471" t="s">
        <v>26</v>
      </c>
    </row>
    <row r="104" spans="1:23" customFormat="1" ht="18" customHeight="1" thickBot="1" x14ac:dyDescent="0.25">
      <c r="A104" s="467" t="s">
        <v>542</v>
      </c>
      <c r="B104" s="2" t="s">
        <v>45</v>
      </c>
      <c r="C104" s="35" t="s">
        <v>26</v>
      </c>
      <c r="D104" s="35" t="s">
        <v>26</v>
      </c>
      <c r="E104" s="35" t="s">
        <v>26</v>
      </c>
      <c r="F104" s="35" t="s">
        <v>26</v>
      </c>
      <c r="G104" s="35" t="s">
        <v>26</v>
      </c>
      <c r="H104" s="37" t="s">
        <v>26</v>
      </c>
      <c r="I104" s="35" t="s">
        <v>26</v>
      </c>
      <c r="J104" s="35" t="s">
        <v>26</v>
      </c>
      <c r="K104" s="37" t="s">
        <v>26</v>
      </c>
      <c r="L104" s="34">
        <v>0.1</v>
      </c>
      <c r="M104" s="34">
        <v>0.1</v>
      </c>
      <c r="N104" s="34">
        <v>0.1</v>
      </c>
      <c r="O104" s="34">
        <v>0.1</v>
      </c>
      <c r="P104" s="34">
        <v>0.1</v>
      </c>
      <c r="Q104" s="34">
        <v>0.1</v>
      </c>
      <c r="R104" s="471" t="s">
        <v>26</v>
      </c>
      <c r="S104" s="471" t="s">
        <v>26</v>
      </c>
      <c r="T104" s="471" t="s">
        <v>26</v>
      </c>
      <c r="U104" s="471" t="s">
        <v>26</v>
      </c>
      <c r="V104" s="471" t="s">
        <v>26</v>
      </c>
      <c r="W104" s="471" t="s">
        <v>26</v>
      </c>
    </row>
    <row r="105" spans="1:23" customFormat="1" ht="18" customHeight="1" thickBot="1" x14ac:dyDescent="0.25">
      <c r="A105" s="467" t="s">
        <v>543</v>
      </c>
      <c r="B105" s="2" t="s">
        <v>45</v>
      </c>
      <c r="C105" s="35" t="s">
        <v>26</v>
      </c>
      <c r="D105" s="35" t="s">
        <v>26</v>
      </c>
      <c r="E105" s="35" t="s">
        <v>26</v>
      </c>
      <c r="F105" s="35" t="s">
        <v>26</v>
      </c>
      <c r="G105" s="35" t="s">
        <v>26</v>
      </c>
      <c r="H105" s="37" t="s">
        <v>26</v>
      </c>
      <c r="I105" s="35" t="s">
        <v>26</v>
      </c>
      <c r="J105" s="35" t="s">
        <v>26</v>
      </c>
      <c r="K105" s="37" t="s">
        <v>26</v>
      </c>
      <c r="L105" s="37" t="s">
        <v>26</v>
      </c>
      <c r="M105" s="34">
        <v>0.1</v>
      </c>
      <c r="N105" s="34">
        <v>0.1</v>
      </c>
      <c r="O105" s="34">
        <v>0.1</v>
      </c>
      <c r="P105" s="34">
        <v>0.1</v>
      </c>
      <c r="Q105" s="34">
        <v>0.1</v>
      </c>
      <c r="R105" s="34">
        <v>0.1</v>
      </c>
      <c r="S105" s="34">
        <v>0.1</v>
      </c>
      <c r="T105" s="471" t="s">
        <v>26</v>
      </c>
      <c r="U105" s="471" t="s">
        <v>26</v>
      </c>
      <c r="V105" s="471" t="s">
        <v>26</v>
      </c>
      <c r="W105" s="471" t="s">
        <v>26</v>
      </c>
    </row>
    <row r="106" spans="1:23" customFormat="1" ht="18" customHeight="1" thickBot="1" x14ac:dyDescent="0.25">
      <c r="A106" s="467" t="s">
        <v>544</v>
      </c>
      <c r="B106" s="2" t="s">
        <v>45</v>
      </c>
      <c r="C106" s="34">
        <v>0.1</v>
      </c>
      <c r="D106" s="34">
        <v>0.1</v>
      </c>
      <c r="E106" s="34">
        <v>0.1</v>
      </c>
      <c r="F106" s="34">
        <v>0.1</v>
      </c>
      <c r="G106" s="34">
        <v>0.1</v>
      </c>
      <c r="H106" s="471" t="s">
        <v>26</v>
      </c>
      <c r="I106" s="471" t="s">
        <v>26</v>
      </c>
      <c r="J106" s="471" t="s">
        <v>26</v>
      </c>
      <c r="K106" s="471" t="s">
        <v>26</v>
      </c>
      <c r="L106" s="471" t="s">
        <v>26</v>
      </c>
      <c r="M106" s="471" t="s">
        <v>26</v>
      </c>
      <c r="N106" s="471" t="s">
        <v>26</v>
      </c>
      <c r="O106" s="471" t="s">
        <v>26</v>
      </c>
      <c r="P106" s="471" t="s">
        <v>26</v>
      </c>
      <c r="Q106" s="471" t="s">
        <v>26</v>
      </c>
      <c r="R106" s="471" t="s">
        <v>26</v>
      </c>
      <c r="S106" s="471" t="s">
        <v>26</v>
      </c>
      <c r="T106" s="471" t="s">
        <v>26</v>
      </c>
      <c r="U106" s="471" t="s">
        <v>26</v>
      </c>
      <c r="V106" s="471" t="s">
        <v>26</v>
      </c>
      <c r="W106" s="471" t="s">
        <v>26</v>
      </c>
    </row>
    <row r="107" spans="1:23" customFormat="1" ht="18" customHeight="1" thickBot="1" x14ac:dyDescent="0.25">
      <c r="A107" s="467" t="s">
        <v>545</v>
      </c>
      <c r="B107" s="2" t="s">
        <v>45</v>
      </c>
      <c r="C107" s="35" t="s">
        <v>26</v>
      </c>
      <c r="D107" s="34">
        <v>0.1</v>
      </c>
      <c r="E107" s="34">
        <v>0.1</v>
      </c>
      <c r="F107" s="34">
        <v>0.1</v>
      </c>
      <c r="G107" s="34">
        <v>0.1</v>
      </c>
      <c r="H107" s="34">
        <v>0.1</v>
      </c>
      <c r="I107" s="471" t="s">
        <v>26</v>
      </c>
      <c r="J107" s="471" t="s">
        <v>26</v>
      </c>
      <c r="K107" s="471" t="s">
        <v>26</v>
      </c>
      <c r="L107" s="471" t="s">
        <v>26</v>
      </c>
      <c r="M107" s="471" t="s">
        <v>26</v>
      </c>
      <c r="N107" s="471" t="s">
        <v>26</v>
      </c>
      <c r="O107" s="471" t="s">
        <v>26</v>
      </c>
      <c r="P107" s="471" t="s">
        <v>26</v>
      </c>
      <c r="Q107" s="471" t="s">
        <v>26</v>
      </c>
      <c r="R107" s="471" t="s">
        <v>26</v>
      </c>
      <c r="S107" s="471" t="s">
        <v>26</v>
      </c>
      <c r="T107" s="471" t="s">
        <v>26</v>
      </c>
      <c r="U107" s="471" t="s">
        <v>26</v>
      </c>
      <c r="V107" s="471" t="s">
        <v>26</v>
      </c>
      <c r="W107" s="471" t="s">
        <v>26</v>
      </c>
    </row>
    <row r="108" spans="1:23" customFormat="1" ht="18" customHeight="1" thickBot="1" x14ac:dyDescent="0.25">
      <c r="A108" s="467" t="s">
        <v>546</v>
      </c>
      <c r="B108" s="2" t="s">
        <v>45</v>
      </c>
      <c r="C108" s="35" t="s">
        <v>26</v>
      </c>
      <c r="D108" s="35" t="s">
        <v>26</v>
      </c>
      <c r="E108" s="34">
        <v>0.1</v>
      </c>
      <c r="F108" s="34">
        <v>0.1</v>
      </c>
      <c r="G108" s="34">
        <v>0.1</v>
      </c>
      <c r="H108" s="34">
        <v>0.1</v>
      </c>
      <c r="I108" s="34">
        <v>0.1</v>
      </c>
      <c r="J108" s="471" t="s">
        <v>26</v>
      </c>
      <c r="K108" s="471" t="s">
        <v>26</v>
      </c>
      <c r="L108" s="471" t="s">
        <v>26</v>
      </c>
      <c r="M108" s="471" t="s">
        <v>26</v>
      </c>
      <c r="N108" s="471" t="s">
        <v>26</v>
      </c>
      <c r="O108" s="471" t="s">
        <v>26</v>
      </c>
      <c r="P108" s="471" t="s">
        <v>26</v>
      </c>
      <c r="Q108" s="471" t="s">
        <v>26</v>
      </c>
      <c r="R108" s="471" t="s">
        <v>26</v>
      </c>
      <c r="S108" s="471" t="s">
        <v>26</v>
      </c>
      <c r="T108" s="471" t="s">
        <v>26</v>
      </c>
      <c r="U108" s="471" t="s">
        <v>26</v>
      </c>
      <c r="V108" s="471" t="s">
        <v>26</v>
      </c>
      <c r="W108" s="471" t="s">
        <v>26</v>
      </c>
    </row>
    <row r="109" spans="1:23" customFormat="1" ht="18" customHeight="1" thickBot="1" x14ac:dyDescent="0.25">
      <c r="A109" s="467" t="s">
        <v>547</v>
      </c>
      <c r="B109" s="2" t="s">
        <v>45</v>
      </c>
      <c r="C109" s="35" t="s">
        <v>26</v>
      </c>
      <c r="D109" s="35" t="s">
        <v>26</v>
      </c>
      <c r="E109" s="35" t="s">
        <v>26</v>
      </c>
      <c r="F109" s="34">
        <v>0.1</v>
      </c>
      <c r="G109" s="34">
        <v>0.1</v>
      </c>
      <c r="H109" s="34">
        <v>0.1</v>
      </c>
      <c r="I109" s="34">
        <v>0.1</v>
      </c>
      <c r="J109" s="34">
        <v>0.1</v>
      </c>
      <c r="K109" s="471" t="s">
        <v>26</v>
      </c>
      <c r="L109" s="471" t="s">
        <v>26</v>
      </c>
      <c r="M109" s="471" t="s">
        <v>26</v>
      </c>
      <c r="N109" s="471" t="s">
        <v>26</v>
      </c>
      <c r="O109" s="471" t="s">
        <v>26</v>
      </c>
      <c r="P109" s="471" t="s">
        <v>26</v>
      </c>
      <c r="Q109" s="471" t="s">
        <v>26</v>
      </c>
      <c r="R109" s="471" t="s">
        <v>26</v>
      </c>
      <c r="S109" s="471" t="s">
        <v>26</v>
      </c>
      <c r="T109" s="471" t="s">
        <v>26</v>
      </c>
      <c r="U109" s="471" t="s">
        <v>26</v>
      </c>
      <c r="V109" s="471" t="s">
        <v>26</v>
      </c>
      <c r="W109" s="471" t="s">
        <v>26</v>
      </c>
    </row>
    <row r="110" spans="1:23" customFormat="1" ht="18" customHeight="1" thickBot="1" x14ac:dyDescent="0.25">
      <c r="A110" s="467" t="s">
        <v>548</v>
      </c>
      <c r="B110" s="2" t="s">
        <v>45</v>
      </c>
      <c r="C110" s="35" t="s">
        <v>26</v>
      </c>
      <c r="D110" s="35" t="s">
        <v>26</v>
      </c>
      <c r="E110" s="35" t="s">
        <v>26</v>
      </c>
      <c r="F110" s="35" t="s">
        <v>26</v>
      </c>
      <c r="G110" s="34">
        <v>0.1</v>
      </c>
      <c r="H110" s="34">
        <v>0.1</v>
      </c>
      <c r="I110" s="34">
        <v>0.1</v>
      </c>
      <c r="J110" s="34">
        <v>0.1</v>
      </c>
      <c r="K110" s="34">
        <v>0.1</v>
      </c>
      <c r="L110" s="471" t="s">
        <v>26</v>
      </c>
      <c r="M110" s="471" t="s">
        <v>26</v>
      </c>
      <c r="N110" s="471" t="s">
        <v>26</v>
      </c>
      <c r="O110" s="471" t="s">
        <v>26</v>
      </c>
      <c r="P110" s="471" t="s">
        <v>26</v>
      </c>
      <c r="Q110" s="471" t="s">
        <v>26</v>
      </c>
      <c r="R110" s="471" t="s">
        <v>26</v>
      </c>
      <c r="S110" s="471" t="s">
        <v>26</v>
      </c>
      <c r="T110" s="471" t="s">
        <v>26</v>
      </c>
      <c r="U110" s="471" t="s">
        <v>26</v>
      </c>
      <c r="V110" s="471" t="s">
        <v>26</v>
      </c>
      <c r="W110" s="471" t="s">
        <v>26</v>
      </c>
    </row>
    <row r="111" spans="1:23" customFormat="1" ht="18" customHeight="1" thickBot="1" x14ac:dyDescent="0.25">
      <c r="A111" s="467" t="s">
        <v>549</v>
      </c>
      <c r="B111" s="2" t="s">
        <v>45</v>
      </c>
      <c r="C111" s="35" t="s">
        <v>26</v>
      </c>
      <c r="D111" s="35" t="s">
        <v>26</v>
      </c>
      <c r="E111" s="35" t="s">
        <v>26</v>
      </c>
      <c r="F111" s="35" t="s">
        <v>26</v>
      </c>
      <c r="G111" s="35" t="s">
        <v>26</v>
      </c>
      <c r="H111" s="34">
        <v>0.1</v>
      </c>
      <c r="I111" s="34">
        <v>0.1</v>
      </c>
      <c r="J111" s="34">
        <v>0.1</v>
      </c>
      <c r="K111" s="34">
        <v>0.1</v>
      </c>
      <c r="L111" s="471" t="s">
        <v>26</v>
      </c>
      <c r="M111" s="471" t="s">
        <v>26</v>
      </c>
      <c r="N111" s="471" t="s">
        <v>26</v>
      </c>
      <c r="O111" s="471" t="s">
        <v>26</v>
      </c>
      <c r="P111" s="471" t="s">
        <v>26</v>
      </c>
      <c r="Q111" s="471" t="s">
        <v>26</v>
      </c>
      <c r="R111" s="471" t="s">
        <v>26</v>
      </c>
      <c r="S111" s="471" t="s">
        <v>26</v>
      </c>
      <c r="T111" s="471" t="s">
        <v>26</v>
      </c>
      <c r="U111" s="471" t="s">
        <v>26</v>
      </c>
      <c r="V111" s="471" t="s">
        <v>26</v>
      </c>
      <c r="W111" s="471" t="s">
        <v>26</v>
      </c>
    </row>
    <row r="112" spans="1:23" customFormat="1" ht="18" customHeight="1" thickBot="1" x14ac:dyDescent="0.25">
      <c r="A112" s="467" t="s">
        <v>550</v>
      </c>
      <c r="B112" s="2" t="s">
        <v>45</v>
      </c>
      <c r="C112" s="35" t="s">
        <v>26</v>
      </c>
      <c r="D112" s="35" t="s">
        <v>26</v>
      </c>
      <c r="E112" s="35" t="s">
        <v>26</v>
      </c>
      <c r="F112" s="35" t="s">
        <v>26</v>
      </c>
      <c r="G112" s="35" t="s">
        <v>26</v>
      </c>
      <c r="H112" s="37" t="s">
        <v>26</v>
      </c>
      <c r="I112" s="34">
        <v>0.1</v>
      </c>
      <c r="J112" s="34">
        <v>0.1</v>
      </c>
      <c r="K112" s="34">
        <v>0.1</v>
      </c>
      <c r="L112" s="34">
        <v>0.1</v>
      </c>
      <c r="M112" s="34">
        <v>0.1</v>
      </c>
      <c r="N112" s="471" t="s">
        <v>26</v>
      </c>
      <c r="O112" s="471" t="s">
        <v>26</v>
      </c>
      <c r="P112" s="471" t="s">
        <v>26</v>
      </c>
      <c r="Q112" s="471" t="s">
        <v>26</v>
      </c>
      <c r="R112" s="471" t="s">
        <v>26</v>
      </c>
      <c r="S112" s="471" t="s">
        <v>26</v>
      </c>
      <c r="T112" s="471" t="s">
        <v>26</v>
      </c>
      <c r="U112" s="471" t="s">
        <v>26</v>
      </c>
      <c r="V112" s="471" t="s">
        <v>26</v>
      </c>
      <c r="W112" s="471" t="s">
        <v>26</v>
      </c>
    </row>
    <row r="113" spans="1:23" customFormat="1" ht="18" customHeight="1" thickBot="1" x14ac:dyDescent="0.25">
      <c r="A113" s="467" t="s">
        <v>551</v>
      </c>
      <c r="B113" s="2" t="s">
        <v>45</v>
      </c>
      <c r="C113" s="35" t="s">
        <v>26</v>
      </c>
      <c r="D113" s="35" t="s">
        <v>26</v>
      </c>
      <c r="E113" s="35" t="s">
        <v>26</v>
      </c>
      <c r="F113" s="35" t="s">
        <v>26</v>
      </c>
      <c r="G113" s="35" t="s">
        <v>26</v>
      </c>
      <c r="H113" s="37" t="s">
        <v>26</v>
      </c>
      <c r="I113" s="35" t="s">
        <v>26</v>
      </c>
      <c r="J113" s="34">
        <v>0.1</v>
      </c>
      <c r="K113" s="34">
        <v>0.1</v>
      </c>
      <c r="L113" s="34">
        <v>0.1</v>
      </c>
      <c r="M113" s="34">
        <v>0.1</v>
      </c>
      <c r="N113" s="471" t="s">
        <v>26</v>
      </c>
      <c r="O113" s="471" t="s">
        <v>26</v>
      </c>
      <c r="P113" s="471" t="s">
        <v>26</v>
      </c>
      <c r="Q113" s="471" t="s">
        <v>26</v>
      </c>
      <c r="R113" s="471" t="s">
        <v>26</v>
      </c>
      <c r="S113" s="471" t="s">
        <v>26</v>
      </c>
      <c r="T113" s="471" t="s">
        <v>26</v>
      </c>
      <c r="U113" s="471" t="s">
        <v>26</v>
      </c>
      <c r="V113" s="471" t="s">
        <v>26</v>
      </c>
      <c r="W113" s="471" t="s">
        <v>26</v>
      </c>
    </row>
    <row r="114" spans="1:23" customFormat="1" ht="18" customHeight="1" thickBot="1" x14ac:dyDescent="0.25">
      <c r="A114" s="467" t="s">
        <v>552</v>
      </c>
      <c r="B114" s="2" t="s">
        <v>45</v>
      </c>
      <c r="C114" s="35" t="s">
        <v>26</v>
      </c>
      <c r="D114" s="35" t="s">
        <v>26</v>
      </c>
      <c r="E114" s="35" t="s">
        <v>26</v>
      </c>
      <c r="F114" s="35" t="s">
        <v>26</v>
      </c>
      <c r="G114" s="35" t="s">
        <v>26</v>
      </c>
      <c r="H114" s="37" t="s">
        <v>26</v>
      </c>
      <c r="I114" s="35" t="s">
        <v>26</v>
      </c>
      <c r="J114" s="35" t="s">
        <v>26</v>
      </c>
      <c r="K114" s="34">
        <v>0.1</v>
      </c>
      <c r="L114" s="34">
        <v>0.1</v>
      </c>
      <c r="M114" s="34">
        <v>0.1</v>
      </c>
      <c r="N114" s="34">
        <v>0.1</v>
      </c>
      <c r="O114" s="34">
        <v>0.1</v>
      </c>
      <c r="P114" s="34">
        <v>0.1</v>
      </c>
      <c r="Q114" s="471" t="s">
        <v>26</v>
      </c>
      <c r="R114" s="471" t="s">
        <v>26</v>
      </c>
      <c r="S114" s="471" t="s">
        <v>26</v>
      </c>
      <c r="T114" s="471" t="s">
        <v>26</v>
      </c>
      <c r="U114" s="471" t="s">
        <v>26</v>
      </c>
      <c r="V114" s="471" t="s">
        <v>26</v>
      </c>
      <c r="W114" s="471" t="s">
        <v>26</v>
      </c>
    </row>
    <row r="115" spans="1:23" customFormat="1" ht="18" customHeight="1" thickBot="1" x14ac:dyDescent="0.25">
      <c r="A115" s="467" t="s">
        <v>553</v>
      </c>
      <c r="B115" s="2" t="s">
        <v>45</v>
      </c>
      <c r="C115" s="35" t="s">
        <v>26</v>
      </c>
      <c r="D115" s="35" t="s">
        <v>26</v>
      </c>
      <c r="E115" s="35" t="s">
        <v>26</v>
      </c>
      <c r="F115" s="35" t="s">
        <v>26</v>
      </c>
      <c r="G115" s="35" t="s">
        <v>26</v>
      </c>
      <c r="H115" s="37" t="s">
        <v>26</v>
      </c>
      <c r="I115" s="35" t="s">
        <v>26</v>
      </c>
      <c r="J115" s="35" t="s">
        <v>26</v>
      </c>
      <c r="K115" s="37" t="s">
        <v>26</v>
      </c>
      <c r="L115" s="34">
        <v>0.1</v>
      </c>
      <c r="M115" s="34">
        <v>0.1</v>
      </c>
      <c r="N115" s="34">
        <v>0.1</v>
      </c>
      <c r="O115" s="34">
        <v>0.1</v>
      </c>
      <c r="P115" s="34">
        <v>0.1</v>
      </c>
      <c r="Q115" s="34">
        <v>0.1</v>
      </c>
      <c r="R115" s="471" t="s">
        <v>26</v>
      </c>
      <c r="S115" s="471" t="s">
        <v>26</v>
      </c>
      <c r="T115" s="471" t="s">
        <v>26</v>
      </c>
      <c r="U115" s="471" t="s">
        <v>26</v>
      </c>
      <c r="V115" s="471" t="s">
        <v>26</v>
      </c>
      <c r="W115" s="471" t="s">
        <v>26</v>
      </c>
    </row>
    <row r="116" spans="1:23" customFormat="1" ht="18" customHeight="1" thickBot="1" x14ac:dyDescent="0.25">
      <c r="A116" s="467" t="s">
        <v>554</v>
      </c>
      <c r="B116" s="2" t="s">
        <v>45</v>
      </c>
      <c r="C116" s="35" t="s">
        <v>26</v>
      </c>
      <c r="D116" s="35" t="s">
        <v>26</v>
      </c>
      <c r="E116" s="35" t="s">
        <v>26</v>
      </c>
      <c r="F116" s="35" t="s">
        <v>26</v>
      </c>
      <c r="G116" s="35" t="s">
        <v>26</v>
      </c>
      <c r="H116" s="37" t="s">
        <v>26</v>
      </c>
      <c r="I116" s="35" t="s">
        <v>26</v>
      </c>
      <c r="J116" s="35" t="s">
        <v>26</v>
      </c>
      <c r="K116" s="37" t="s">
        <v>26</v>
      </c>
      <c r="L116" s="37" t="s">
        <v>26</v>
      </c>
      <c r="M116" s="34">
        <v>0.1</v>
      </c>
      <c r="N116" s="34">
        <v>0.1</v>
      </c>
      <c r="O116" s="34">
        <v>0.1</v>
      </c>
      <c r="P116" s="34">
        <v>0.1</v>
      </c>
      <c r="Q116" s="34">
        <v>0.1</v>
      </c>
      <c r="R116" s="34">
        <v>0.1</v>
      </c>
      <c r="S116" s="34">
        <v>0.1</v>
      </c>
      <c r="T116" s="471" t="s">
        <v>26</v>
      </c>
      <c r="U116" s="471" t="s">
        <v>26</v>
      </c>
      <c r="V116" s="471" t="s">
        <v>26</v>
      </c>
      <c r="W116" s="471" t="s">
        <v>26</v>
      </c>
    </row>
    <row r="117" spans="1:23" customFormat="1" ht="30" customHeight="1" thickBot="1" x14ac:dyDescent="0.25">
      <c r="A117" s="5" t="s">
        <v>114</v>
      </c>
      <c r="B117" s="33" t="s">
        <v>45</v>
      </c>
      <c r="C117" s="34">
        <v>2</v>
      </c>
      <c r="D117" s="34">
        <v>0.1</v>
      </c>
      <c r="E117" s="34">
        <v>0.1</v>
      </c>
      <c r="F117" s="34">
        <v>0.1</v>
      </c>
      <c r="G117" s="34">
        <v>0.1</v>
      </c>
      <c r="H117" s="34">
        <v>0.1</v>
      </c>
      <c r="I117" s="34">
        <v>0.1</v>
      </c>
      <c r="J117" s="34">
        <v>0.1</v>
      </c>
      <c r="K117" s="34">
        <v>0.1</v>
      </c>
      <c r="L117" s="34">
        <v>0.1</v>
      </c>
      <c r="M117" s="34">
        <v>0.1</v>
      </c>
      <c r="N117" s="34">
        <v>0.1</v>
      </c>
      <c r="O117" s="34">
        <v>0.1</v>
      </c>
      <c r="P117" s="34">
        <v>0.1</v>
      </c>
      <c r="Q117" s="34">
        <v>0.1</v>
      </c>
      <c r="R117" s="34">
        <v>0.1</v>
      </c>
      <c r="S117" s="34">
        <v>0.1</v>
      </c>
      <c r="T117" s="34">
        <v>0.1</v>
      </c>
      <c r="U117" s="34">
        <v>0.1</v>
      </c>
      <c r="V117" s="34">
        <v>0.1</v>
      </c>
      <c r="W117" s="34">
        <v>0.1</v>
      </c>
    </row>
    <row r="118" spans="1:23" customFormat="1" ht="30" customHeight="1" thickBot="1" x14ac:dyDescent="0.25">
      <c r="A118" s="5" t="s">
        <v>115</v>
      </c>
      <c r="B118" s="33" t="s">
        <v>45</v>
      </c>
      <c r="C118" s="35" t="s">
        <v>26</v>
      </c>
      <c r="D118" s="34">
        <v>0.1</v>
      </c>
      <c r="E118" s="34">
        <v>0.1</v>
      </c>
      <c r="F118" s="34">
        <v>0.1</v>
      </c>
      <c r="G118" s="34">
        <v>0.1</v>
      </c>
      <c r="H118" s="34">
        <v>0.1</v>
      </c>
      <c r="I118" s="34">
        <v>0.1</v>
      </c>
      <c r="J118" s="34">
        <v>0.1</v>
      </c>
      <c r="K118" s="34">
        <v>0.1</v>
      </c>
      <c r="L118" s="34">
        <v>0.1</v>
      </c>
      <c r="M118" s="34">
        <v>0.1</v>
      </c>
      <c r="N118" s="34">
        <v>0.1</v>
      </c>
      <c r="O118" s="34">
        <v>0.1</v>
      </c>
      <c r="P118" s="34">
        <v>0.1</v>
      </c>
      <c r="Q118" s="34">
        <v>0.1</v>
      </c>
      <c r="R118" s="34">
        <v>0.1</v>
      </c>
      <c r="S118" s="34">
        <v>0.1</v>
      </c>
      <c r="T118" s="34">
        <v>0.1</v>
      </c>
      <c r="U118" s="34">
        <v>0.1</v>
      </c>
      <c r="V118" s="34">
        <v>0.1</v>
      </c>
      <c r="W118" s="34">
        <v>0.1</v>
      </c>
    </row>
    <row r="119" spans="1:23" customFormat="1" ht="30" customHeight="1" thickBot="1" x14ac:dyDescent="0.25">
      <c r="A119" s="5" t="s">
        <v>112</v>
      </c>
      <c r="B119" s="33" t="s">
        <v>45</v>
      </c>
      <c r="C119" s="35" t="s">
        <v>26</v>
      </c>
      <c r="D119" s="35" t="s">
        <v>26</v>
      </c>
      <c r="E119" s="34">
        <v>0.1</v>
      </c>
      <c r="F119" s="34">
        <v>0.1</v>
      </c>
      <c r="G119" s="34">
        <v>0.1</v>
      </c>
      <c r="H119" s="34">
        <v>0.1</v>
      </c>
      <c r="I119" s="34">
        <v>0.1</v>
      </c>
      <c r="J119" s="34">
        <v>0.1</v>
      </c>
      <c r="K119" s="34">
        <v>0.1</v>
      </c>
      <c r="L119" s="34">
        <v>0.1</v>
      </c>
      <c r="M119" s="34">
        <v>0.1</v>
      </c>
      <c r="N119" s="34">
        <v>0.1</v>
      </c>
      <c r="O119" s="34">
        <v>0.1</v>
      </c>
      <c r="P119" s="34">
        <v>0.1</v>
      </c>
      <c r="Q119" s="34">
        <v>0.1</v>
      </c>
      <c r="R119" s="34">
        <v>0.1</v>
      </c>
      <c r="S119" s="34">
        <v>0.1</v>
      </c>
      <c r="T119" s="34">
        <v>0.1</v>
      </c>
      <c r="U119" s="34">
        <v>0.1</v>
      </c>
      <c r="V119" s="34">
        <v>0.1</v>
      </c>
      <c r="W119" s="34">
        <v>0.1</v>
      </c>
    </row>
    <row r="120" spans="1:23" customFormat="1" ht="30" customHeight="1" thickBot="1" x14ac:dyDescent="0.25">
      <c r="A120" s="5" t="s">
        <v>116</v>
      </c>
      <c r="B120" s="33" t="s">
        <v>45</v>
      </c>
      <c r="C120" s="35" t="s">
        <v>26</v>
      </c>
      <c r="D120" s="35" t="s">
        <v>26</v>
      </c>
      <c r="E120" s="35" t="s">
        <v>26</v>
      </c>
      <c r="F120" s="34">
        <v>0.1</v>
      </c>
      <c r="G120" s="34">
        <v>0.1</v>
      </c>
      <c r="H120" s="34">
        <v>0.1</v>
      </c>
      <c r="I120" s="34">
        <v>0.1</v>
      </c>
      <c r="J120" s="34">
        <v>0.1</v>
      </c>
      <c r="K120" s="34">
        <v>0.1</v>
      </c>
      <c r="L120" s="34">
        <v>0.1</v>
      </c>
      <c r="M120" s="34">
        <v>0.1</v>
      </c>
      <c r="N120" s="34">
        <v>0.1</v>
      </c>
      <c r="O120" s="34">
        <v>0.1</v>
      </c>
      <c r="P120" s="34">
        <v>0.1</v>
      </c>
      <c r="Q120" s="34">
        <v>0.1</v>
      </c>
      <c r="R120" s="34">
        <v>0.1</v>
      </c>
      <c r="S120" s="34">
        <v>0.1</v>
      </c>
      <c r="T120" s="34">
        <v>0.1</v>
      </c>
      <c r="U120" s="34">
        <v>0.1</v>
      </c>
      <c r="V120" s="34">
        <v>0.1</v>
      </c>
      <c r="W120" s="34">
        <v>0.1</v>
      </c>
    </row>
    <row r="121" spans="1:23" customFormat="1" ht="30" customHeight="1" thickBot="1" x14ac:dyDescent="0.25">
      <c r="A121" s="5" t="s">
        <v>117</v>
      </c>
      <c r="B121" s="33" t="s">
        <v>45</v>
      </c>
      <c r="C121" s="35" t="s">
        <v>26</v>
      </c>
      <c r="D121" s="35" t="s">
        <v>26</v>
      </c>
      <c r="E121" s="35" t="s">
        <v>26</v>
      </c>
      <c r="F121" s="35" t="s">
        <v>26</v>
      </c>
      <c r="G121" s="34">
        <v>0.1</v>
      </c>
      <c r="H121" s="34">
        <v>0.1</v>
      </c>
      <c r="I121" s="34">
        <v>0.1</v>
      </c>
      <c r="J121" s="34">
        <v>0.1</v>
      </c>
      <c r="K121" s="34">
        <v>0.1</v>
      </c>
      <c r="L121" s="34">
        <v>0.1</v>
      </c>
      <c r="M121" s="34">
        <v>0.1</v>
      </c>
      <c r="N121" s="34">
        <v>0.1</v>
      </c>
      <c r="O121" s="34">
        <v>0.1</v>
      </c>
      <c r="P121" s="34">
        <v>0.1</v>
      </c>
      <c r="Q121" s="34">
        <v>0.1</v>
      </c>
      <c r="R121" s="34">
        <v>0.1</v>
      </c>
      <c r="S121" s="34">
        <v>0.1</v>
      </c>
      <c r="T121" s="34">
        <v>0.1</v>
      </c>
      <c r="U121" s="34">
        <v>0.1</v>
      </c>
      <c r="V121" s="34">
        <v>0.1</v>
      </c>
      <c r="W121" s="34">
        <v>0.1</v>
      </c>
    </row>
    <row r="122" spans="1:23" customFormat="1" ht="30" customHeight="1" thickBot="1" x14ac:dyDescent="0.25">
      <c r="A122" s="5" t="s">
        <v>118</v>
      </c>
      <c r="B122" s="33" t="s">
        <v>45</v>
      </c>
      <c r="C122" s="35" t="s">
        <v>26</v>
      </c>
      <c r="D122" s="35" t="s">
        <v>26</v>
      </c>
      <c r="E122" s="35" t="s">
        <v>26</v>
      </c>
      <c r="F122" s="35" t="s">
        <v>26</v>
      </c>
      <c r="G122" s="35" t="s">
        <v>26</v>
      </c>
      <c r="H122" s="34">
        <v>0.1</v>
      </c>
      <c r="I122" s="34">
        <v>0.1</v>
      </c>
      <c r="J122" s="34">
        <v>0.1</v>
      </c>
      <c r="K122" s="34">
        <v>0.1</v>
      </c>
      <c r="L122" s="34">
        <v>0.1</v>
      </c>
      <c r="M122" s="34">
        <v>0.1</v>
      </c>
      <c r="N122" s="34">
        <v>0.1</v>
      </c>
      <c r="O122" s="34">
        <v>0.1</v>
      </c>
      <c r="P122" s="34">
        <v>0.1</v>
      </c>
      <c r="Q122" s="34">
        <v>0.1</v>
      </c>
      <c r="R122" s="34">
        <v>0.1</v>
      </c>
      <c r="S122" s="34">
        <v>0.1</v>
      </c>
      <c r="T122" s="34">
        <v>0.1</v>
      </c>
      <c r="U122" s="34">
        <v>0.1</v>
      </c>
      <c r="V122" s="34">
        <v>0.1</v>
      </c>
      <c r="W122" s="34">
        <v>0.1</v>
      </c>
    </row>
    <row r="123" spans="1:23" customFormat="1" ht="30" customHeight="1" thickBot="1" x14ac:dyDescent="0.25">
      <c r="A123" s="5" t="s">
        <v>119</v>
      </c>
      <c r="B123" s="33" t="s">
        <v>45</v>
      </c>
      <c r="C123" s="35" t="s">
        <v>26</v>
      </c>
      <c r="D123" s="35" t="s">
        <v>26</v>
      </c>
      <c r="E123" s="35" t="s">
        <v>26</v>
      </c>
      <c r="F123" s="35" t="s">
        <v>26</v>
      </c>
      <c r="G123" s="35" t="s">
        <v>26</v>
      </c>
      <c r="H123" s="37" t="s">
        <v>26</v>
      </c>
      <c r="I123" s="34">
        <v>0.1</v>
      </c>
      <c r="J123" s="34">
        <v>0.1</v>
      </c>
      <c r="K123" s="34">
        <v>0.1</v>
      </c>
      <c r="L123" s="34">
        <v>0.1</v>
      </c>
      <c r="M123" s="34">
        <v>0.1</v>
      </c>
      <c r="N123" s="34">
        <v>0.1</v>
      </c>
      <c r="O123" s="34">
        <v>0.1</v>
      </c>
      <c r="P123" s="34">
        <v>0.1</v>
      </c>
      <c r="Q123" s="34">
        <v>0.1</v>
      </c>
      <c r="R123" s="34">
        <v>0.1</v>
      </c>
      <c r="S123" s="34">
        <v>0.1</v>
      </c>
      <c r="T123" s="34">
        <v>0.1</v>
      </c>
      <c r="U123" s="34">
        <v>0.1</v>
      </c>
      <c r="V123" s="34">
        <v>0.1</v>
      </c>
      <c r="W123" s="34">
        <v>0.1</v>
      </c>
    </row>
    <row r="124" spans="1:23" customFormat="1" ht="30" customHeight="1" thickBot="1" x14ac:dyDescent="0.25">
      <c r="A124" s="5" t="s">
        <v>120</v>
      </c>
      <c r="B124" s="33" t="s">
        <v>45</v>
      </c>
      <c r="C124" s="35" t="s">
        <v>26</v>
      </c>
      <c r="D124" s="35" t="s">
        <v>26</v>
      </c>
      <c r="E124" s="35" t="s">
        <v>26</v>
      </c>
      <c r="F124" s="35" t="s">
        <v>26</v>
      </c>
      <c r="G124" s="35" t="s">
        <v>26</v>
      </c>
      <c r="H124" s="37" t="s">
        <v>26</v>
      </c>
      <c r="I124" s="35" t="s">
        <v>26</v>
      </c>
      <c r="J124" s="34">
        <v>0.1</v>
      </c>
      <c r="K124" s="34">
        <v>0.1</v>
      </c>
      <c r="L124" s="34">
        <v>0.1</v>
      </c>
      <c r="M124" s="34">
        <v>0.1</v>
      </c>
      <c r="N124" s="34">
        <v>0.1</v>
      </c>
      <c r="O124" s="34">
        <v>0.1</v>
      </c>
      <c r="P124" s="34">
        <v>0.1</v>
      </c>
      <c r="Q124" s="34">
        <v>0.1</v>
      </c>
      <c r="R124" s="34">
        <v>0.1</v>
      </c>
      <c r="S124" s="34">
        <v>0.1</v>
      </c>
      <c r="T124" s="34">
        <v>0.1</v>
      </c>
      <c r="U124" s="34">
        <v>0.1</v>
      </c>
      <c r="V124" s="34">
        <v>0.1</v>
      </c>
      <c r="W124" s="34">
        <v>0.1</v>
      </c>
    </row>
    <row r="125" spans="1:23" customFormat="1" ht="30" customHeight="1" thickBot="1" x14ac:dyDescent="0.25">
      <c r="A125" s="5" t="s">
        <v>121</v>
      </c>
      <c r="B125" s="33" t="s">
        <v>45</v>
      </c>
      <c r="C125" s="35" t="s">
        <v>26</v>
      </c>
      <c r="D125" s="35" t="s">
        <v>26</v>
      </c>
      <c r="E125" s="35" t="s">
        <v>26</v>
      </c>
      <c r="F125" s="35" t="s">
        <v>26</v>
      </c>
      <c r="G125" s="35" t="s">
        <v>26</v>
      </c>
      <c r="H125" s="37" t="s">
        <v>26</v>
      </c>
      <c r="I125" s="35" t="s">
        <v>26</v>
      </c>
      <c r="J125" s="35" t="s">
        <v>26</v>
      </c>
      <c r="K125" s="34">
        <v>0.1</v>
      </c>
      <c r="L125" s="34">
        <v>0.1</v>
      </c>
      <c r="M125" s="34">
        <v>0.1</v>
      </c>
      <c r="N125" s="34">
        <v>0.1</v>
      </c>
      <c r="O125" s="34">
        <v>0.1</v>
      </c>
      <c r="P125" s="34">
        <v>0.1</v>
      </c>
      <c r="Q125" s="34">
        <v>0.1</v>
      </c>
      <c r="R125" s="34">
        <v>0.1</v>
      </c>
      <c r="S125" s="34">
        <v>0.1</v>
      </c>
      <c r="T125" s="34">
        <v>0.1</v>
      </c>
      <c r="U125" s="34">
        <v>0.1</v>
      </c>
      <c r="V125" s="34">
        <v>0.1</v>
      </c>
      <c r="W125" s="34">
        <v>0.1</v>
      </c>
    </row>
    <row r="126" spans="1:23" customFormat="1" ht="30" customHeight="1" thickBot="1" x14ac:dyDescent="0.25">
      <c r="A126" s="5" t="s">
        <v>122</v>
      </c>
      <c r="B126" s="33" t="s">
        <v>45</v>
      </c>
      <c r="C126" s="35" t="s">
        <v>26</v>
      </c>
      <c r="D126" s="35" t="s">
        <v>26</v>
      </c>
      <c r="E126" s="35" t="s">
        <v>26</v>
      </c>
      <c r="F126" s="35" t="s">
        <v>26</v>
      </c>
      <c r="G126" s="35" t="s">
        <v>26</v>
      </c>
      <c r="H126" s="37" t="s">
        <v>26</v>
      </c>
      <c r="I126" s="35" t="s">
        <v>26</v>
      </c>
      <c r="J126" s="35" t="s">
        <v>26</v>
      </c>
      <c r="K126" s="37" t="s">
        <v>26</v>
      </c>
      <c r="L126" s="34">
        <v>0.1</v>
      </c>
      <c r="M126" s="34">
        <v>0.1</v>
      </c>
      <c r="N126" s="34">
        <v>0.1</v>
      </c>
      <c r="O126" s="34">
        <v>0.1</v>
      </c>
      <c r="P126" s="34">
        <v>0.1</v>
      </c>
      <c r="Q126" s="34">
        <v>0.1</v>
      </c>
      <c r="R126" s="34">
        <v>0.1</v>
      </c>
      <c r="S126" s="34">
        <v>0.1</v>
      </c>
      <c r="T126" s="34">
        <v>0.1</v>
      </c>
      <c r="U126" s="34">
        <v>0.1</v>
      </c>
      <c r="V126" s="34">
        <v>0.1</v>
      </c>
      <c r="W126" s="34">
        <v>0.1</v>
      </c>
    </row>
    <row r="127" spans="1:23" customFormat="1" ht="30" customHeight="1" thickBot="1" x14ac:dyDescent="0.25">
      <c r="A127" s="5" t="s">
        <v>123</v>
      </c>
      <c r="B127" s="33" t="s">
        <v>45</v>
      </c>
      <c r="C127" s="35" t="s">
        <v>26</v>
      </c>
      <c r="D127" s="35" t="s">
        <v>26</v>
      </c>
      <c r="E127" s="35" t="s">
        <v>26</v>
      </c>
      <c r="F127" s="35" t="s">
        <v>26</v>
      </c>
      <c r="G127" s="35" t="s">
        <v>26</v>
      </c>
      <c r="H127" s="37" t="s">
        <v>26</v>
      </c>
      <c r="I127" s="35" t="s">
        <v>26</v>
      </c>
      <c r="J127" s="35" t="s">
        <v>26</v>
      </c>
      <c r="K127" s="37" t="s">
        <v>26</v>
      </c>
      <c r="L127" s="37" t="s">
        <v>26</v>
      </c>
      <c r="M127" s="34">
        <v>0.1</v>
      </c>
      <c r="N127" s="34">
        <v>0.1</v>
      </c>
      <c r="O127" s="34">
        <v>0.1</v>
      </c>
      <c r="P127" s="34">
        <v>0.1</v>
      </c>
      <c r="Q127" s="34">
        <v>0.1</v>
      </c>
      <c r="R127" s="34">
        <v>0.1</v>
      </c>
      <c r="S127" s="34">
        <v>0.1</v>
      </c>
      <c r="T127" s="34">
        <v>0.1</v>
      </c>
      <c r="U127" s="34">
        <v>0.1</v>
      </c>
      <c r="V127" s="34">
        <v>0.1</v>
      </c>
      <c r="W127" s="34">
        <v>0.1</v>
      </c>
    </row>
    <row r="128" spans="1:23" customFormat="1" ht="30" customHeight="1" thickBot="1" x14ac:dyDescent="0.25">
      <c r="A128" s="5" t="s">
        <v>113</v>
      </c>
      <c r="B128" s="33" t="s">
        <v>45</v>
      </c>
      <c r="C128" s="35" t="s">
        <v>26</v>
      </c>
      <c r="D128" s="35" t="s">
        <v>26</v>
      </c>
      <c r="E128" s="35" t="s">
        <v>26</v>
      </c>
      <c r="F128" s="35" t="s">
        <v>26</v>
      </c>
      <c r="G128" s="35" t="s">
        <v>26</v>
      </c>
      <c r="H128" s="37" t="s">
        <v>26</v>
      </c>
      <c r="I128" s="35" t="s">
        <v>26</v>
      </c>
      <c r="J128" s="35" t="s">
        <v>26</v>
      </c>
      <c r="K128" s="37" t="s">
        <v>26</v>
      </c>
      <c r="L128" s="37" t="s">
        <v>26</v>
      </c>
      <c r="M128" s="35" t="s">
        <v>26</v>
      </c>
      <c r="N128" s="34">
        <v>0.1</v>
      </c>
      <c r="O128" s="34">
        <v>0.1</v>
      </c>
      <c r="P128" s="34">
        <v>0.1</v>
      </c>
      <c r="Q128" s="34">
        <v>0.1</v>
      </c>
      <c r="R128" s="34">
        <v>0.1</v>
      </c>
      <c r="S128" s="34">
        <v>0.1</v>
      </c>
      <c r="T128" s="34">
        <v>0.1</v>
      </c>
      <c r="U128" s="34">
        <v>0.1</v>
      </c>
      <c r="V128" s="34">
        <v>0.1</v>
      </c>
      <c r="W128" s="34">
        <v>0.1</v>
      </c>
    </row>
    <row r="129" spans="1:23" customFormat="1" ht="30" customHeight="1" thickBot="1" x14ac:dyDescent="0.25">
      <c r="A129" s="5" t="s">
        <v>124</v>
      </c>
      <c r="B129" s="33" t="s">
        <v>45</v>
      </c>
      <c r="C129" s="35" t="s">
        <v>26</v>
      </c>
      <c r="D129" s="35" t="s">
        <v>26</v>
      </c>
      <c r="E129" s="35" t="s">
        <v>26</v>
      </c>
      <c r="F129" s="35" t="s">
        <v>26</v>
      </c>
      <c r="G129" s="35" t="s">
        <v>26</v>
      </c>
      <c r="H129" s="37" t="s">
        <v>26</v>
      </c>
      <c r="I129" s="35" t="s">
        <v>26</v>
      </c>
      <c r="J129" s="35" t="s">
        <v>26</v>
      </c>
      <c r="K129" s="37" t="s">
        <v>26</v>
      </c>
      <c r="L129" s="37" t="s">
        <v>26</v>
      </c>
      <c r="M129" s="35" t="s">
        <v>26</v>
      </c>
      <c r="N129" s="35" t="s">
        <v>26</v>
      </c>
      <c r="O129" s="34">
        <v>0.1</v>
      </c>
      <c r="P129" s="34">
        <v>0.1</v>
      </c>
      <c r="Q129" s="34">
        <v>0.1</v>
      </c>
      <c r="R129" s="34">
        <v>0.1</v>
      </c>
      <c r="S129" s="34">
        <v>0.1</v>
      </c>
      <c r="T129" s="34">
        <v>0.1</v>
      </c>
      <c r="U129" s="34">
        <v>0.1</v>
      </c>
      <c r="V129" s="34">
        <v>0.1</v>
      </c>
      <c r="W129" s="34">
        <v>0.1</v>
      </c>
    </row>
    <row r="130" spans="1:23" customFormat="1" ht="30" customHeight="1" thickBot="1" x14ac:dyDescent="0.25">
      <c r="A130" s="5" t="s">
        <v>125</v>
      </c>
      <c r="B130" s="33" t="s">
        <v>45</v>
      </c>
      <c r="C130" s="35" t="s">
        <v>26</v>
      </c>
      <c r="D130" s="35" t="s">
        <v>26</v>
      </c>
      <c r="E130" s="35" t="s">
        <v>26</v>
      </c>
      <c r="F130" s="35" t="s">
        <v>26</v>
      </c>
      <c r="G130" s="35" t="s">
        <v>26</v>
      </c>
      <c r="H130" s="37" t="s">
        <v>26</v>
      </c>
      <c r="I130" s="35" t="s">
        <v>26</v>
      </c>
      <c r="J130" s="35" t="s">
        <v>26</v>
      </c>
      <c r="K130" s="37" t="s">
        <v>26</v>
      </c>
      <c r="L130" s="37" t="s">
        <v>26</v>
      </c>
      <c r="M130" s="35" t="s">
        <v>26</v>
      </c>
      <c r="N130" s="35" t="s">
        <v>26</v>
      </c>
      <c r="O130" s="35" t="s">
        <v>26</v>
      </c>
      <c r="P130" s="34">
        <v>0.1</v>
      </c>
      <c r="Q130" s="34">
        <v>0.1</v>
      </c>
      <c r="R130" s="34">
        <v>0.1</v>
      </c>
      <c r="S130" s="34">
        <v>0.1</v>
      </c>
      <c r="T130" s="34">
        <v>0.1</v>
      </c>
      <c r="U130" s="34">
        <v>0.1</v>
      </c>
      <c r="V130" s="34">
        <v>0.1</v>
      </c>
      <c r="W130" s="34">
        <v>0.1</v>
      </c>
    </row>
    <row r="131" spans="1:23" customFormat="1" ht="30" customHeight="1" thickBot="1" x14ac:dyDescent="0.25">
      <c r="A131" s="5" t="s">
        <v>126</v>
      </c>
      <c r="B131" s="33" t="s">
        <v>45</v>
      </c>
      <c r="C131" s="35" t="s">
        <v>26</v>
      </c>
      <c r="D131" s="35" t="s">
        <v>26</v>
      </c>
      <c r="E131" s="35" t="s">
        <v>26</v>
      </c>
      <c r="F131" s="35" t="s">
        <v>26</v>
      </c>
      <c r="G131" s="35" t="s">
        <v>26</v>
      </c>
      <c r="H131" s="37" t="s">
        <v>26</v>
      </c>
      <c r="I131" s="35" t="s">
        <v>26</v>
      </c>
      <c r="J131" s="35" t="s">
        <v>26</v>
      </c>
      <c r="K131" s="37" t="s">
        <v>26</v>
      </c>
      <c r="L131" s="37" t="s">
        <v>26</v>
      </c>
      <c r="M131" s="35" t="s">
        <v>26</v>
      </c>
      <c r="N131" s="35" t="s">
        <v>26</v>
      </c>
      <c r="O131" s="35" t="s">
        <v>26</v>
      </c>
      <c r="P131" s="35" t="s">
        <v>26</v>
      </c>
      <c r="Q131" s="34">
        <v>0.1</v>
      </c>
      <c r="R131" s="34">
        <v>0.1</v>
      </c>
      <c r="S131" s="34">
        <v>0.1</v>
      </c>
      <c r="T131" s="34">
        <v>0.1</v>
      </c>
      <c r="U131" s="34">
        <v>0.1</v>
      </c>
      <c r="V131" s="34">
        <v>0.1</v>
      </c>
      <c r="W131" s="34">
        <v>0.1</v>
      </c>
    </row>
    <row r="132" spans="1:23" customFormat="1" ht="30" customHeight="1" thickBot="1" x14ac:dyDescent="0.25">
      <c r="A132" s="5" t="s">
        <v>128</v>
      </c>
      <c r="B132" s="33" t="s">
        <v>45</v>
      </c>
      <c r="C132" s="35" t="s">
        <v>26</v>
      </c>
      <c r="D132" s="35" t="s">
        <v>26</v>
      </c>
      <c r="E132" s="35" t="s">
        <v>26</v>
      </c>
      <c r="F132" s="35" t="s">
        <v>26</v>
      </c>
      <c r="G132" s="35" t="s">
        <v>26</v>
      </c>
      <c r="H132" s="37" t="s">
        <v>26</v>
      </c>
      <c r="I132" s="35" t="s">
        <v>26</v>
      </c>
      <c r="J132" s="35" t="s">
        <v>26</v>
      </c>
      <c r="K132" s="37" t="s">
        <v>26</v>
      </c>
      <c r="L132" s="37" t="s">
        <v>26</v>
      </c>
      <c r="M132" s="35" t="s">
        <v>26</v>
      </c>
      <c r="N132" s="35" t="s">
        <v>26</v>
      </c>
      <c r="O132" s="35" t="s">
        <v>26</v>
      </c>
      <c r="P132" s="35" t="s">
        <v>26</v>
      </c>
      <c r="Q132" s="35" t="s">
        <v>26</v>
      </c>
      <c r="R132" s="34">
        <v>0.1</v>
      </c>
      <c r="S132" s="34">
        <v>0.1</v>
      </c>
      <c r="T132" s="34">
        <v>0.1</v>
      </c>
      <c r="U132" s="34">
        <v>0.1</v>
      </c>
      <c r="V132" s="34">
        <v>0.1</v>
      </c>
      <c r="W132" s="34">
        <v>0.1</v>
      </c>
    </row>
    <row r="133" spans="1:23" customFormat="1" ht="30" customHeight="1" thickBot="1" x14ac:dyDescent="0.25">
      <c r="A133" s="5" t="s">
        <v>127</v>
      </c>
      <c r="B133" s="33" t="s">
        <v>45</v>
      </c>
      <c r="C133" s="35" t="s">
        <v>26</v>
      </c>
      <c r="D133" s="35" t="s">
        <v>26</v>
      </c>
      <c r="E133" s="35" t="s">
        <v>26</v>
      </c>
      <c r="F133" s="35" t="s">
        <v>26</v>
      </c>
      <c r="G133" s="35" t="s">
        <v>26</v>
      </c>
      <c r="H133" s="37" t="s">
        <v>26</v>
      </c>
      <c r="I133" s="35" t="s">
        <v>26</v>
      </c>
      <c r="J133" s="35" t="s">
        <v>26</v>
      </c>
      <c r="K133" s="37" t="s">
        <v>26</v>
      </c>
      <c r="L133" s="37" t="s">
        <v>26</v>
      </c>
      <c r="M133" s="35" t="s">
        <v>26</v>
      </c>
      <c r="N133" s="35" t="s">
        <v>26</v>
      </c>
      <c r="O133" s="35" t="s">
        <v>26</v>
      </c>
      <c r="P133" s="35" t="s">
        <v>26</v>
      </c>
      <c r="Q133" s="35" t="s">
        <v>26</v>
      </c>
      <c r="R133" s="37" t="s">
        <v>26</v>
      </c>
      <c r="S133" s="34">
        <v>0.1</v>
      </c>
      <c r="T133" s="34">
        <v>0.1</v>
      </c>
      <c r="U133" s="34">
        <v>0.1</v>
      </c>
      <c r="V133" s="34">
        <v>0.1</v>
      </c>
      <c r="W133" s="34">
        <v>0.1</v>
      </c>
    </row>
    <row r="134" spans="1:23" customFormat="1" ht="30" customHeight="1" thickBot="1" x14ac:dyDescent="0.25">
      <c r="A134" s="5" t="s">
        <v>129</v>
      </c>
      <c r="B134" s="33" t="s">
        <v>45</v>
      </c>
      <c r="C134" s="35" t="s">
        <v>26</v>
      </c>
      <c r="D134" s="35" t="s">
        <v>26</v>
      </c>
      <c r="E134" s="35" t="s">
        <v>26</v>
      </c>
      <c r="F134" s="35" t="s">
        <v>26</v>
      </c>
      <c r="G134" s="35" t="s">
        <v>26</v>
      </c>
      <c r="H134" s="37" t="s">
        <v>26</v>
      </c>
      <c r="I134" s="35" t="s">
        <v>26</v>
      </c>
      <c r="J134" s="35" t="s">
        <v>26</v>
      </c>
      <c r="K134" s="37" t="s">
        <v>26</v>
      </c>
      <c r="L134" s="37" t="s">
        <v>26</v>
      </c>
      <c r="M134" s="35" t="s">
        <v>26</v>
      </c>
      <c r="N134" s="35" t="s">
        <v>26</v>
      </c>
      <c r="O134" s="35" t="s">
        <v>26</v>
      </c>
      <c r="P134" s="35" t="s">
        <v>26</v>
      </c>
      <c r="Q134" s="35" t="s">
        <v>26</v>
      </c>
      <c r="R134" s="37" t="s">
        <v>26</v>
      </c>
      <c r="S134" s="35" t="s">
        <v>26</v>
      </c>
      <c r="T134" s="34">
        <v>0.1</v>
      </c>
      <c r="U134" s="34">
        <v>0.1</v>
      </c>
      <c r="V134" s="34">
        <v>0.1</v>
      </c>
      <c r="W134" s="34">
        <v>0.1</v>
      </c>
    </row>
    <row r="135" spans="1:23" customFormat="1" ht="30" customHeight="1" thickBot="1" x14ac:dyDescent="0.25">
      <c r="A135" s="5" t="s">
        <v>130</v>
      </c>
      <c r="B135" s="33" t="s">
        <v>45</v>
      </c>
      <c r="C135" s="35" t="s">
        <v>26</v>
      </c>
      <c r="D135" s="35" t="s">
        <v>26</v>
      </c>
      <c r="E135" s="35" t="s">
        <v>26</v>
      </c>
      <c r="F135" s="35" t="s">
        <v>26</v>
      </c>
      <c r="G135" s="35" t="s">
        <v>26</v>
      </c>
      <c r="H135" s="37" t="s">
        <v>26</v>
      </c>
      <c r="I135" s="35" t="s">
        <v>26</v>
      </c>
      <c r="J135" s="35" t="s">
        <v>26</v>
      </c>
      <c r="K135" s="37" t="s">
        <v>26</v>
      </c>
      <c r="L135" s="37" t="s">
        <v>26</v>
      </c>
      <c r="M135" s="35" t="s">
        <v>26</v>
      </c>
      <c r="N135" s="35" t="s">
        <v>26</v>
      </c>
      <c r="O135" s="35" t="s">
        <v>26</v>
      </c>
      <c r="P135" s="35" t="s">
        <v>26</v>
      </c>
      <c r="Q135" s="35" t="s">
        <v>26</v>
      </c>
      <c r="R135" s="37" t="s">
        <v>26</v>
      </c>
      <c r="S135" s="35" t="s">
        <v>26</v>
      </c>
      <c r="T135" s="35" t="s">
        <v>26</v>
      </c>
      <c r="U135" s="34">
        <v>0.1</v>
      </c>
      <c r="V135" s="34">
        <v>0.1</v>
      </c>
      <c r="W135" s="34">
        <v>0.1</v>
      </c>
    </row>
    <row r="136" spans="1:23" customFormat="1" ht="18" customHeight="1" thickBot="1" x14ac:dyDescent="0.25">
      <c r="A136" s="6" t="s">
        <v>93</v>
      </c>
      <c r="B136" s="33" t="s">
        <v>45</v>
      </c>
      <c r="C136" s="34">
        <v>0.1</v>
      </c>
      <c r="D136" s="34">
        <v>0.1</v>
      </c>
      <c r="E136" s="34">
        <v>0.1</v>
      </c>
      <c r="F136" s="34">
        <v>0.1</v>
      </c>
      <c r="G136" s="34">
        <v>0.1</v>
      </c>
      <c r="H136" s="34">
        <v>1</v>
      </c>
      <c r="I136" s="34">
        <v>0.1</v>
      </c>
      <c r="J136" s="34">
        <v>0.1</v>
      </c>
      <c r="K136" s="34">
        <v>0.1</v>
      </c>
      <c r="L136" s="34">
        <v>0.1</v>
      </c>
      <c r="M136" s="34">
        <v>0.1</v>
      </c>
      <c r="N136" s="34">
        <v>0.1</v>
      </c>
      <c r="O136" s="34">
        <v>0.1</v>
      </c>
      <c r="P136" s="34">
        <v>0.1</v>
      </c>
      <c r="Q136" s="34">
        <v>0.1</v>
      </c>
      <c r="R136" s="34">
        <v>0.1</v>
      </c>
      <c r="S136" s="34">
        <v>0.1</v>
      </c>
      <c r="T136" s="34">
        <v>0.1</v>
      </c>
      <c r="U136" s="34">
        <v>0.1</v>
      </c>
      <c r="V136" s="34">
        <v>0.1</v>
      </c>
      <c r="W136" s="34">
        <v>0.1</v>
      </c>
    </row>
    <row r="137" spans="1:23" customFormat="1" ht="18" customHeight="1" thickBot="1" x14ac:dyDescent="0.25">
      <c r="A137" s="6" t="s">
        <v>94</v>
      </c>
      <c r="B137" s="33" t="s">
        <v>45</v>
      </c>
      <c r="C137" s="35" t="s">
        <v>26</v>
      </c>
      <c r="D137" s="34">
        <v>0.1</v>
      </c>
      <c r="E137" s="34">
        <v>0.1</v>
      </c>
      <c r="F137" s="34">
        <v>0.1</v>
      </c>
      <c r="G137" s="34">
        <v>0.1</v>
      </c>
      <c r="H137" s="34">
        <v>0.1</v>
      </c>
      <c r="I137" s="34">
        <v>1</v>
      </c>
      <c r="J137" s="34">
        <v>0.1</v>
      </c>
      <c r="K137" s="34">
        <v>0.1</v>
      </c>
      <c r="L137" s="34">
        <v>0.1</v>
      </c>
      <c r="M137" s="34">
        <v>0.1</v>
      </c>
      <c r="N137" s="34">
        <v>0.1</v>
      </c>
      <c r="O137" s="34">
        <v>0.1</v>
      </c>
      <c r="P137" s="34">
        <v>0.1</v>
      </c>
      <c r="Q137" s="34">
        <v>0.1</v>
      </c>
      <c r="R137" s="34">
        <v>0.1</v>
      </c>
      <c r="S137" s="34">
        <v>0.1</v>
      </c>
      <c r="T137" s="34">
        <v>0.1</v>
      </c>
      <c r="U137" s="34">
        <v>0.1</v>
      </c>
      <c r="V137" s="34">
        <v>0.1</v>
      </c>
      <c r="W137" s="34">
        <v>0.1</v>
      </c>
    </row>
    <row r="138" spans="1:23" customFormat="1" ht="18" customHeight="1" thickBot="1" x14ac:dyDescent="0.25">
      <c r="A138" s="6" t="s">
        <v>95</v>
      </c>
      <c r="B138" s="33" t="s">
        <v>45</v>
      </c>
      <c r="C138" s="35" t="s">
        <v>26</v>
      </c>
      <c r="D138" s="35" t="s">
        <v>26</v>
      </c>
      <c r="E138" s="34">
        <v>0.1</v>
      </c>
      <c r="F138" s="34">
        <v>0.1</v>
      </c>
      <c r="G138" s="34">
        <v>0.1</v>
      </c>
      <c r="H138" s="34">
        <v>0.1</v>
      </c>
      <c r="I138" s="34">
        <v>0.1</v>
      </c>
      <c r="J138" s="34">
        <v>0.1</v>
      </c>
      <c r="K138" s="34">
        <v>0.1</v>
      </c>
      <c r="L138" s="34">
        <v>0.1</v>
      </c>
      <c r="M138" s="34">
        <v>0.1</v>
      </c>
      <c r="N138" s="34">
        <v>0.1</v>
      </c>
      <c r="O138" s="34">
        <v>0.1</v>
      </c>
      <c r="P138" s="34">
        <v>0.1</v>
      </c>
      <c r="Q138" s="34">
        <v>0.1</v>
      </c>
      <c r="R138" s="34">
        <v>0.1</v>
      </c>
      <c r="S138" s="34">
        <v>0.1</v>
      </c>
      <c r="T138" s="34">
        <v>0.1</v>
      </c>
      <c r="U138" s="34">
        <v>0.1</v>
      </c>
      <c r="V138" s="34">
        <v>0.1</v>
      </c>
      <c r="W138" s="34">
        <v>0.1</v>
      </c>
    </row>
    <row r="139" spans="1:23" customFormat="1" ht="18" customHeight="1" thickBot="1" x14ac:dyDescent="0.25">
      <c r="A139" s="6" t="s">
        <v>96</v>
      </c>
      <c r="B139" s="33" t="s">
        <v>45</v>
      </c>
      <c r="C139" s="35" t="s">
        <v>26</v>
      </c>
      <c r="D139" s="35" t="s">
        <v>26</v>
      </c>
      <c r="E139" s="35" t="s">
        <v>26</v>
      </c>
      <c r="F139" s="34">
        <v>0.1</v>
      </c>
      <c r="G139" s="34">
        <v>0.1</v>
      </c>
      <c r="H139" s="34">
        <v>0.1</v>
      </c>
      <c r="I139" s="34">
        <v>0.1</v>
      </c>
      <c r="J139" s="34">
        <v>0.1</v>
      </c>
      <c r="K139" s="34">
        <v>6</v>
      </c>
      <c r="L139" s="34">
        <v>0.1</v>
      </c>
      <c r="M139" s="34">
        <v>0.1</v>
      </c>
      <c r="N139" s="34">
        <v>0.1</v>
      </c>
      <c r="O139" s="34">
        <v>0.1</v>
      </c>
      <c r="P139" s="34">
        <v>0.1</v>
      </c>
      <c r="Q139" s="34">
        <v>0.1</v>
      </c>
      <c r="R139" s="34">
        <v>0.1</v>
      </c>
      <c r="S139" s="34">
        <v>0.1</v>
      </c>
      <c r="T139" s="34">
        <v>0.1</v>
      </c>
      <c r="U139" s="34">
        <v>0.1</v>
      </c>
      <c r="V139" s="34">
        <v>0.1</v>
      </c>
      <c r="W139" s="34">
        <v>0.1</v>
      </c>
    </row>
    <row r="140" spans="1:23" customFormat="1" ht="18" customHeight="1" thickBot="1" x14ac:dyDescent="0.25">
      <c r="A140" s="6" t="s">
        <v>97</v>
      </c>
      <c r="B140" s="33" t="s">
        <v>45</v>
      </c>
      <c r="C140" s="35" t="s">
        <v>26</v>
      </c>
      <c r="D140" s="35" t="s">
        <v>26</v>
      </c>
      <c r="E140" s="35" t="s">
        <v>26</v>
      </c>
      <c r="F140" s="35" t="s">
        <v>26</v>
      </c>
      <c r="G140" s="34">
        <v>0.1</v>
      </c>
      <c r="H140" s="34">
        <v>0.1</v>
      </c>
      <c r="I140" s="34">
        <v>0.1</v>
      </c>
      <c r="J140" s="34">
        <v>0.1</v>
      </c>
      <c r="K140" s="34">
        <v>0.1</v>
      </c>
      <c r="L140" s="34">
        <v>0.1</v>
      </c>
      <c r="M140" s="34">
        <v>0.1</v>
      </c>
      <c r="N140" s="34">
        <v>0.1</v>
      </c>
      <c r="O140" s="34">
        <v>0.1</v>
      </c>
      <c r="P140" s="34">
        <v>0.1</v>
      </c>
      <c r="Q140" s="34">
        <v>0.1</v>
      </c>
      <c r="R140" s="34">
        <v>0.1</v>
      </c>
      <c r="S140" s="34">
        <v>0.1</v>
      </c>
      <c r="T140" s="34">
        <v>0.1</v>
      </c>
      <c r="U140" s="34">
        <v>0.1</v>
      </c>
      <c r="V140" s="34">
        <v>0.1</v>
      </c>
      <c r="W140" s="34">
        <v>0.1</v>
      </c>
    </row>
    <row r="141" spans="1:23" customFormat="1" ht="18" customHeight="1" thickBot="1" x14ac:dyDescent="0.25">
      <c r="A141" s="6" t="s">
        <v>98</v>
      </c>
      <c r="B141" s="33" t="s">
        <v>45</v>
      </c>
      <c r="C141" s="35" t="s">
        <v>26</v>
      </c>
      <c r="D141" s="35" t="s">
        <v>26</v>
      </c>
      <c r="E141" s="35" t="s">
        <v>26</v>
      </c>
      <c r="F141" s="35" t="s">
        <v>26</v>
      </c>
      <c r="G141" s="35" t="s">
        <v>26</v>
      </c>
      <c r="H141" s="34">
        <v>0.1</v>
      </c>
      <c r="I141" s="34">
        <v>0.1</v>
      </c>
      <c r="J141" s="34">
        <v>0.1</v>
      </c>
      <c r="K141" s="34">
        <v>0.1</v>
      </c>
      <c r="L141" s="34">
        <v>0.1</v>
      </c>
      <c r="M141" s="34">
        <v>0.1</v>
      </c>
      <c r="N141" s="34">
        <v>0.1</v>
      </c>
      <c r="O141" s="34">
        <v>0.1</v>
      </c>
      <c r="P141" s="34">
        <v>0.1</v>
      </c>
      <c r="Q141" s="34">
        <v>0.1</v>
      </c>
      <c r="R141" s="34">
        <v>0.1</v>
      </c>
      <c r="S141" s="34">
        <v>0.1</v>
      </c>
      <c r="T141" s="34">
        <v>0.1</v>
      </c>
      <c r="U141" s="34">
        <v>0.1</v>
      </c>
      <c r="V141" s="34">
        <v>0.1</v>
      </c>
      <c r="W141" s="34">
        <v>0.1</v>
      </c>
    </row>
    <row r="142" spans="1:23" customFormat="1" ht="18" customHeight="1" thickBot="1" x14ac:dyDescent="0.25">
      <c r="A142" s="6" t="s">
        <v>99</v>
      </c>
      <c r="B142" s="33" t="s">
        <v>45</v>
      </c>
      <c r="C142" s="35" t="s">
        <v>26</v>
      </c>
      <c r="D142" s="35" t="s">
        <v>26</v>
      </c>
      <c r="E142" s="35" t="s">
        <v>26</v>
      </c>
      <c r="F142" s="35" t="s">
        <v>26</v>
      </c>
      <c r="G142" s="35" t="s">
        <v>26</v>
      </c>
      <c r="H142" s="37" t="s">
        <v>26</v>
      </c>
      <c r="I142" s="34">
        <v>0.1</v>
      </c>
      <c r="J142" s="34">
        <v>0.1</v>
      </c>
      <c r="K142" s="34">
        <v>0.1</v>
      </c>
      <c r="L142" s="34">
        <v>0.1</v>
      </c>
      <c r="M142" s="34">
        <v>0.1</v>
      </c>
      <c r="N142" s="34">
        <v>0.1</v>
      </c>
      <c r="O142" s="34">
        <v>0.1</v>
      </c>
      <c r="P142" s="34">
        <v>3</v>
      </c>
      <c r="Q142" s="34">
        <v>0.1</v>
      </c>
      <c r="R142" s="34">
        <v>0.1</v>
      </c>
      <c r="S142" s="34">
        <v>0.1</v>
      </c>
      <c r="T142" s="34">
        <v>0.1</v>
      </c>
      <c r="U142" s="34">
        <v>0.1</v>
      </c>
      <c r="V142" s="34">
        <v>0.1</v>
      </c>
      <c r="W142" s="34">
        <v>0.1</v>
      </c>
    </row>
    <row r="143" spans="1:23" customFormat="1" ht="18" customHeight="1" thickBot="1" x14ac:dyDescent="0.25">
      <c r="A143" s="6" t="s">
        <v>100</v>
      </c>
      <c r="B143" s="33" t="s">
        <v>45</v>
      </c>
      <c r="C143" s="35" t="s">
        <v>26</v>
      </c>
      <c r="D143" s="35" t="s">
        <v>26</v>
      </c>
      <c r="E143" s="35" t="s">
        <v>26</v>
      </c>
      <c r="F143" s="35" t="s">
        <v>26</v>
      </c>
      <c r="G143" s="35" t="s">
        <v>26</v>
      </c>
      <c r="H143" s="37" t="s">
        <v>26</v>
      </c>
      <c r="I143" s="35" t="s">
        <v>26</v>
      </c>
      <c r="J143" s="34">
        <v>0.1</v>
      </c>
      <c r="K143" s="34">
        <v>0.1</v>
      </c>
      <c r="L143" s="34">
        <v>0.1</v>
      </c>
      <c r="M143" s="34">
        <v>0.1</v>
      </c>
      <c r="N143" s="34">
        <v>0.1</v>
      </c>
      <c r="O143" s="34">
        <v>0.1</v>
      </c>
      <c r="P143" s="34">
        <v>0.1</v>
      </c>
      <c r="Q143" s="34">
        <v>0.1</v>
      </c>
      <c r="R143" s="34">
        <v>0.1</v>
      </c>
      <c r="S143" s="34">
        <v>0.1</v>
      </c>
      <c r="T143" s="34">
        <v>0.1</v>
      </c>
      <c r="U143" s="34">
        <v>0.1</v>
      </c>
      <c r="V143" s="34">
        <v>0.1</v>
      </c>
      <c r="W143" s="34">
        <v>0.1</v>
      </c>
    </row>
    <row r="144" spans="1:23" customFormat="1" ht="18" customHeight="1" thickBot="1" x14ac:dyDescent="0.25">
      <c r="A144" s="6" t="s">
        <v>101</v>
      </c>
      <c r="B144" s="33" t="s">
        <v>45</v>
      </c>
      <c r="C144" s="35" t="s">
        <v>26</v>
      </c>
      <c r="D144" s="35" t="s">
        <v>26</v>
      </c>
      <c r="E144" s="35" t="s">
        <v>26</v>
      </c>
      <c r="F144" s="35" t="s">
        <v>26</v>
      </c>
      <c r="G144" s="35" t="s">
        <v>26</v>
      </c>
      <c r="H144" s="37" t="s">
        <v>26</v>
      </c>
      <c r="I144" s="35" t="s">
        <v>26</v>
      </c>
      <c r="J144" s="35" t="s">
        <v>26</v>
      </c>
      <c r="K144" s="34">
        <v>0.1</v>
      </c>
      <c r="L144" s="34">
        <v>0.1</v>
      </c>
      <c r="M144" s="34">
        <v>0.1</v>
      </c>
      <c r="N144" s="34">
        <v>0.1</v>
      </c>
      <c r="O144" s="34">
        <v>0.1</v>
      </c>
      <c r="P144" s="34">
        <v>0.1</v>
      </c>
      <c r="Q144" s="34">
        <v>0.1</v>
      </c>
      <c r="R144" s="34">
        <v>0.1</v>
      </c>
      <c r="S144" s="34">
        <v>0.1</v>
      </c>
      <c r="T144" s="34">
        <v>0.1</v>
      </c>
      <c r="U144" s="34">
        <v>0.1</v>
      </c>
      <c r="V144" s="34">
        <v>0.1</v>
      </c>
      <c r="W144" s="34">
        <v>0.1</v>
      </c>
    </row>
    <row r="145" spans="1:23" customFormat="1" ht="18" customHeight="1" thickBot="1" x14ac:dyDescent="0.25">
      <c r="A145" s="6" t="s">
        <v>102</v>
      </c>
      <c r="B145" s="33" t="s">
        <v>45</v>
      </c>
      <c r="C145" s="35" t="s">
        <v>26</v>
      </c>
      <c r="D145" s="35" t="s">
        <v>26</v>
      </c>
      <c r="E145" s="35" t="s">
        <v>26</v>
      </c>
      <c r="F145" s="35" t="s">
        <v>26</v>
      </c>
      <c r="G145" s="35" t="s">
        <v>26</v>
      </c>
      <c r="H145" s="37" t="s">
        <v>26</v>
      </c>
      <c r="I145" s="35" t="s">
        <v>26</v>
      </c>
      <c r="J145" s="35" t="s">
        <v>26</v>
      </c>
      <c r="K145" s="37" t="s">
        <v>26</v>
      </c>
      <c r="L145" s="34">
        <v>0.1</v>
      </c>
      <c r="M145" s="34">
        <v>0.1</v>
      </c>
      <c r="N145" s="34">
        <v>0.1</v>
      </c>
      <c r="O145" s="34">
        <v>0.1</v>
      </c>
      <c r="P145" s="34">
        <v>0.1</v>
      </c>
      <c r="Q145" s="34">
        <v>0.1</v>
      </c>
      <c r="R145" s="34">
        <v>0.1</v>
      </c>
      <c r="S145" s="34">
        <v>0.1</v>
      </c>
      <c r="T145" s="34">
        <v>0.1</v>
      </c>
      <c r="U145" s="34">
        <v>0.1</v>
      </c>
      <c r="V145" s="34">
        <v>0.1</v>
      </c>
      <c r="W145" s="34">
        <v>0.1</v>
      </c>
    </row>
    <row r="146" spans="1:23" customFormat="1" ht="18" customHeight="1" thickBot="1" x14ac:dyDescent="0.25">
      <c r="A146" s="6" t="s">
        <v>103</v>
      </c>
      <c r="B146" s="33" t="s">
        <v>45</v>
      </c>
      <c r="C146" s="35" t="s">
        <v>26</v>
      </c>
      <c r="D146" s="35" t="s">
        <v>26</v>
      </c>
      <c r="E146" s="35" t="s">
        <v>26</v>
      </c>
      <c r="F146" s="35" t="s">
        <v>26</v>
      </c>
      <c r="G146" s="35" t="s">
        <v>26</v>
      </c>
      <c r="H146" s="37" t="s">
        <v>26</v>
      </c>
      <c r="I146" s="35" t="s">
        <v>26</v>
      </c>
      <c r="J146" s="35" t="s">
        <v>26</v>
      </c>
      <c r="K146" s="37" t="s">
        <v>26</v>
      </c>
      <c r="L146" s="37" t="s">
        <v>26</v>
      </c>
      <c r="M146" s="34">
        <v>0.1</v>
      </c>
      <c r="N146" s="34">
        <v>0.1</v>
      </c>
      <c r="O146" s="34">
        <v>0.1</v>
      </c>
      <c r="P146" s="34">
        <v>0.1</v>
      </c>
      <c r="Q146" s="34">
        <v>0.1</v>
      </c>
      <c r="R146" s="34">
        <v>0.1</v>
      </c>
      <c r="S146" s="34">
        <v>0.1</v>
      </c>
      <c r="T146" s="34">
        <v>0.1</v>
      </c>
      <c r="U146" s="34">
        <v>0.1</v>
      </c>
      <c r="V146" s="34">
        <v>0.1</v>
      </c>
      <c r="W146" s="34">
        <v>0.1</v>
      </c>
    </row>
    <row r="147" spans="1:23" customFormat="1" ht="18" customHeight="1" thickBot="1" x14ac:dyDescent="0.25">
      <c r="A147" s="6" t="s">
        <v>104</v>
      </c>
      <c r="B147" s="33" t="s">
        <v>45</v>
      </c>
      <c r="C147" s="35" t="s">
        <v>26</v>
      </c>
      <c r="D147" s="35" t="s">
        <v>26</v>
      </c>
      <c r="E147" s="35" t="s">
        <v>26</v>
      </c>
      <c r="F147" s="35" t="s">
        <v>26</v>
      </c>
      <c r="G147" s="35" t="s">
        <v>26</v>
      </c>
      <c r="H147" s="37" t="s">
        <v>26</v>
      </c>
      <c r="I147" s="35" t="s">
        <v>26</v>
      </c>
      <c r="J147" s="35" t="s">
        <v>26</v>
      </c>
      <c r="K147" s="37" t="s">
        <v>26</v>
      </c>
      <c r="L147" s="37" t="s">
        <v>26</v>
      </c>
      <c r="M147" s="35" t="s">
        <v>26</v>
      </c>
      <c r="N147" s="34">
        <v>0.1</v>
      </c>
      <c r="O147" s="34">
        <v>0.1</v>
      </c>
      <c r="P147" s="34">
        <v>0.1</v>
      </c>
      <c r="Q147" s="34">
        <v>0.1</v>
      </c>
      <c r="R147" s="34">
        <v>0.1</v>
      </c>
      <c r="S147" s="34">
        <v>0.1</v>
      </c>
      <c r="T147" s="34">
        <v>0.1</v>
      </c>
      <c r="U147" s="34">
        <v>0.1</v>
      </c>
      <c r="V147" s="34">
        <v>0.1</v>
      </c>
      <c r="W147" s="34">
        <v>0.1</v>
      </c>
    </row>
    <row r="148" spans="1:23" customFormat="1" ht="18" customHeight="1" thickBot="1" x14ac:dyDescent="0.25">
      <c r="A148" s="6" t="s">
        <v>105</v>
      </c>
      <c r="B148" s="33" t="s">
        <v>45</v>
      </c>
      <c r="C148" s="35" t="s">
        <v>26</v>
      </c>
      <c r="D148" s="35" t="s">
        <v>26</v>
      </c>
      <c r="E148" s="35" t="s">
        <v>26</v>
      </c>
      <c r="F148" s="35" t="s">
        <v>26</v>
      </c>
      <c r="G148" s="35" t="s">
        <v>26</v>
      </c>
      <c r="H148" s="37" t="s">
        <v>26</v>
      </c>
      <c r="I148" s="35" t="s">
        <v>26</v>
      </c>
      <c r="J148" s="35" t="s">
        <v>26</v>
      </c>
      <c r="K148" s="37" t="s">
        <v>26</v>
      </c>
      <c r="L148" s="37" t="s">
        <v>26</v>
      </c>
      <c r="M148" s="35" t="s">
        <v>26</v>
      </c>
      <c r="N148" s="35" t="s">
        <v>26</v>
      </c>
      <c r="O148" s="34">
        <v>0.1</v>
      </c>
      <c r="P148" s="34">
        <v>0.1</v>
      </c>
      <c r="Q148" s="34">
        <v>0.1</v>
      </c>
      <c r="R148" s="34">
        <v>0.1</v>
      </c>
      <c r="S148" s="34">
        <v>0.1</v>
      </c>
      <c r="T148" s="34">
        <v>0.1</v>
      </c>
      <c r="U148" s="34">
        <v>0.1</v>
      </c>
      <c r="V148" s="34">
        <v>0.1</v>
      </c>
      <c r="W148" s="34">
        <v>0.1</v>
      </c>
    </row>
    <row r="149" spans="1:23" customFormat="1" ht="18" customHeight="1" thickBot="1" x14ac:dyDescent="0.25">
      <c r="A149" s="6" t="s">
        <v>106</v>
      </c>
      <c r="B149" s="33" t="s">
        <v>45</v>
      </c>
      <c r="C149" s="35" t="s">
        <v>26</v>
      </c>
      <c r="D149" s="35" t="s">
        <v>26</v>
      </c>
      <c r="E149" s="35" t="s">
        <v>26</v>
      </c>
      <c r="F149" s="35" t="s">
        <v>26</v>
      </c>
      <c r="G149" s="35" t="s">
        <v>26</v>
      </c>
      <c r="H149" s="37" t="s">
        <v>26</v>
      </c>
      <c r="I149" s="35" t="s">
        <v>26</v>
      </c>
      <c r="J149" s="35" t="s">
        <v>26</v>
      </c>
      <c r="K149" s="37" t="s">
        <v>26</v>
      </c>
      <c r="L149" s="37" t="s">
        <v>26</v>
      </c>
      <c r="M149" s="35" t="s">
        <v>26</v>
      </c>
      <c r="N149" s="35" t="s">
        <v>26</v>
      </c>
      <c r="O149" s="35" t="s">
        <v>26</v>
      </c>
      <c r="P149" s="34">
        <v>0.1</v>
      </c>
      <c r="Q149" s="34">
        <v>0.1</v>
      </c>
      <c r="R149" s="34">
        <v>0.1</v>
      </c>
      <c r="S149" s="34">
        <v>0.1</v>
      </c>
      <c r="T149" s="34">
        <v>0.1</v>
      </c>
      <c r="U149" s="34">
        <v>0.1</v>
      </c>
      <c r="V149" s="34">
        <v>0.1</v>
      </c>
      <c r="W149" s="34">
        <v>0.1</v>
      </c>
    </row>
    <row r="150" spans="1:23" customFormat="1" ht="18" customHeight="1" thickBot="1" x14ac:dyDescent="0.25">
      <c r="A150" s="6" t="s">
        <v>107</v>
      </c>
      <c r="B150" s="33" t="s">
        <v>45</v>
      </c>
      <c r="C150" s="35" t="s">
        <v>26</v>
      </c>
      <c r="D150" s="35" t="s">
        <v>26</v>
      </c>
      <c r="E150" s="35" t="s">
        <v>26</v>
      </c>
      <c r="F150" s="35" t="s">
        <v>26</v>
      </c>
      <c r="G150" s="35" t="s">
        <v>26</v>
      </c>
      <c r="H150" s="37" t="s">
        <v>26</v>
      </c>
      <c r="I150" s="35" t="s">
        <v>26</v>
      </c>
      <c r="J150" s="35" t="s">
        <v>26</v>
      </c>
      <c r="K150" s="37" t="s">
        <v>26</v>
      </c>
      <c r="L150" s="37" t="s">
        <v>26</v>
      </c>
      <c r="M150" s="35" t="s">
        <v>26</v>
      </c>
      <c r="N150" s="35" t="s">
        <v>26</v>
      </c>
      <c r="O150" s="35" t="s">
        <v>26</v>
      </c>
      <c r="P150" s="35" t="s">
        <v>26</v>
      </c>
      <c r="Q150" s="34">
        <v>0.1</v>
      </c>
      <c r="R150" s="34">
        <v>0.1</v>
      </c>
      <c r="S150" s="34">
        <v>0.1</v>
      </c>
      <c r="T150" s="34">
        <v>0.1</v>
      </c>
      <c r="U150" s="34">
        <v>0.1</v>
      </c>
      <c r="V150" s="34">
        <v>0.1</v>
      </c>
      <c r="W150" s="34">
        <v>0.1</v>
      </c>
    </row>
    <row r="151" spans="1:23" customFormat="1" ht="18" customHeight="1" thickBot="1" x14ac:dyDescent="0.25">
      <c r="A151" s="6" t="s">
        <v>108</v>
      </c>
      <c r="B151" s="33" t="s">
        <v>45</v>
      </c>
      <c r="C151" s="35" t="s">
        <v>26</v>
      </c>
      <c r="D151" s="35" t="s">
        <v>26</v>
      </c>
      <c r="E151" s="35" t="s">
        <v>26</v>
      </c>
      <c r="F151" s="35" t="s">
        <v>26</v>
      </c>
      <c r="G151" s="35" t="s">
        <v>26</v>
      </c>
      <c r="H151" s="37" t="s">
        <v>26</v>
      </c>
      <c r="I151" s="35" t="s">
        <v>26</v>
      </c>
      <c r="J151" s="35" t="s">
        <v>26</v>
      </c>
      <c r="K151" s="37" t="s">
        <v>26</v>
      </c>
      <c r="L151" s="37" t="s">
        <v>26</v>
      </c>
      <c r="M151" s="35" t="s">
        <v>26</v>
      </c>
      <c r="N151" s="35" t="s">
        <v>26</v>
      </c>
      <c r="O151" s="35" t="s">
        <v>26</v>
      </c>
      <c r="P151" s="35" t="s">
        <v>26</v>
      </c>
      <c r="Q151" s="35" t="s">
        <v>26</v>
      </c>
      <c r="R151" s="34">
        <v>0.1</v>
      </c>
      <c r="S151" s="34">
        <v>0.1</v>
      </c>
      <c r="T151" s="34">
        <v>0.1</v>
      </c>
      <c r="U151" s="34">
        <v>0.1</v>
      </c>
      <c r="V151" s="34">
        <v>0.1</v>
      </c>
      <c r="W151" s="34">
        <v>0.1</v>
      </c>
    </row>
    <row r="152" spans="1:23" customFormat="1" ht="18" customHeight="1" thickBot="1" x14ac:dyDescent="0.25">
      <c r="A152" s="6" t="s">
        <v>109</v>
      </c>
      <c r="B152" s="33" t="s">
        <v>45</v>
      </c>
      <c r="C152" s="35" t="s">
        <v>26</v>
      </c>
      <c r="D152" s="35" t="s">
        <v>26</v>
      </c>
      <c r="E152" s="35" t="s">
        <v>26</v>
      </c>
      <c r="F152" s="35" t="s">
        <v>26</v>
      </c>
      <c r="G152" s="35" t="s">
        <v>26</v>
      </c>
      <c r="H152" s="37" t="s">
        <v>26</v>
      </c>
      <c r="I152" s="35" t="s">
        <v>26</v>
      </c>
      <c r="J152" s="35" t="s">
        <v>26</v>
      </c>
      <c r="K152" s="37" t="s">
        <v>26</v>
      </c>
      <c r="L152" s="37" t="s">
        <v>26</v>
      </c>
      <c r="M152" s="35" t="s">
        <v>26</v>
      </c>
      <c r="N152" s="35" t="s">
        <v>26</v>
      </c>
      <c r="O152" s="35" t="s">
        <v>26</v>
      </c>
      <c r="P152" s="35" t="s">
        <v>26</v>
      </c>
      <c r="Q152" s="35" t="s">
        <v>26</v>
      </c>
      <c r="R152" s="37" t="s">
        <v>26</v>
      </c>
      <c r="S152" s="34">
        <v>0.1</v>
      </c>
      <c r="T152" s="34">
        <v>0.1</v>
      </c>
      <c r="U152" s="34">
        <v>0.1</v>
      </c>
      <c r="V152" s="34">
        <v>0.1</v>
      </c>
      <c r="W152" s="34">
        <v>0.1</v>
      </c>
    </row>
    <row r="153" spans="1:23" customFormat="1" ht="18" customHeight="1" thickBot="1" x14ac:dyDescent="0.25">
      <c r="A153" s="6" t="s">
        <v>110</v>
      </c>
      <c r="B153" s="33" t="s">
        <v>45</v>
      </c>
      <c r="C153" s="35" t="s">
        <v>26</v>
      </c>
      <c r="D153" s="35" t="s">
        <v>26</v>
      </c>
      <c r="E153" s="35" t="s">
        <v>26</v>
      </c>
      <c r="F153" s="35" t="s">
        <v>26</v>
      </c>
      <c r="G153" s="35" t="s">
        <v>26</v>
      </c>
      <c r="H153" s="37" t="s">
        <v>26</v>
      </c>
      <c r="I153" s="35" t="s">
        <v>26</v>
      </c>
      <c r="J153" s="35" t="s">
        <v>26</v>
      </c>
      <c r="K153" s="37" t="s">
        <v>26</v>
      </c>
      <c r="L153" s="37" t="s">
        <v>26</v>
      </c>
      <c r="M153" s="35" t="s">
        <v>26</v>
      </c>
      <c r="N153" s="35" t="s">
        <v>26</v>
      </c>
      <c r="O153" s="35" t="s">
        <v>26</v>
      </c>
      <c r="P153" s="35" t="s">
        <v>26</v>
      </c>
      <c r="Q153" s="35" t="s">
        <v>26</v>
      </c>
      <c r="R153" s="37" t="s">
        <v>26</v>
      </c>
      <c r="S153" s="35" t="s">
        <v>26</v>
      </c>
      <c r="T153" s="34">
        <v>0.1</v>
      </c>
      <c r="U153" s="34">
        <v>0.1</v>
      </c>
      <c r="V153" s="34">
        <v>0.1</v>
      </c>
      <c r="W153" s="34">
        <v>0.1</v>
      </c>
    </row>
    <row r="154" spans="1:23" customFormat="1" ht="18" customHeight="1" thickBot="1" x14ac:dyDescent="0.25">
      <c r="A154" s="6" t="s">
        <v>111</v>
      </c>
      <c r="B154" s="33" t="s">
        <v>45</v>
      </c>
      <c r="C154" s="35" t="s">
        <v>26</v>
      </c>
      <c r="D154" s="35" t="s">
        <v>26</v>
      </c>
      <c r="E154" s="35" t="s">
        <v>26</v>
      </c>
      <c r="F154" s="35" t="s">
        <v>26</v>
      </c>
      <c r="G154" s="35" t="s">
        <v>26</v>
      </c>
      <c r="H154" s="37" t="s">
        <v>26</v>
      </c>
      <c r="I154" s="35" t="s">
        <v>26</v>
      </c>
      <c r="J154" s="35" t="s">
        <v>26</v>
      </c>
      <c r="K154" s="37" t="s">
        <v>26</v>
      </c>
      <c r="L154" s="37" t="s">
        <v>26</v>
      </c>
      <c r="M154" s="35" t="s">
        <v>26</v>
      </c>
      <c r="N154" s="35" t="s">
        <v>26</v>
      </c>
      <c r="O154" s="35" t="s">
        <v>26</v>
      </c>
      <c r="P154" s="35" t="s">
        <v>26</v>
      </c>
      <c r="Q154" s="35" t="s">
        <v>26</v>
      </c>
      <c r="R154" s="37" t="s">
        <v>26</v>
      </c>
      <c r="S154" s="35" t="s">
        <v>26</v>
      </c>
      <c r="T154" s="35" t="s">
        <v>26</v>
      </c>
      <c r="U154" s="34">
        <v>0.1</v>
      </c>
      <c r="V154" s="34">
        <v>0.1</v>
      </c>
      <c r="W154" s="34">
        <v>0.1</v>
      </c>
    </row>
    <row r="155" spans="1:23" customFormat="1" ht="50.25" customHeight="1" thickBot="1" x14ac:dyDescent="0.25">
      <c r="A155" s="5" t="s">
        <v>73</v>
      </c>
      <c r="B155" s="2" t="s">
        <v>45</v>
      </c>
      <c r="C155" s="35">
        <v>6</v>
      </c>
      <c r="D155" s="35">
        <v>33</v>
      </c>
      <c r="E155" s="35">
        <v>21</v>
      </c>
      <c r="F155" s="35">
        <v>6</v>
      </c>
      <c r="G155" s="35">
        <v>19</v>
      </c>
      <c r="H155" s="35">
        <v>9</v>
      </c>
      <c r="I155" s="35">
        <v>7</v>
      </c>
      <c r="J155" s="35">
        <v>1</v>
      </c>
      <c r="K155" s="35">
        <v>1</v>
      </c>
      <c r="L155" s="35">
        <v>1</v>
      </c>
      <c r="M155" s="35">
        <v>0.1</v>
      </c>
      <c r="N155" s="35">
        <v>0.1</v>
      </c>
      <c r="O155" s="35" t="s">
        <v>26</v>
      </c>
      <c r="P155" s="35" t="s">
        <v>26</v>
      </c>
      <c r="Q155" s="35" t="s">
        <v>26</v>
      </c>
      <c r="R155" s="37" t="s">
        <v>26</v>
      </c>
      <c r="S155" s="35" t="s">
        <v>26</v>
      </c>
      <c r="T155" s="35" t="s">
        <v>26</v>
      </c>
      <c r="U155" s="35" t="s">
        <v>26</v>
      </c>
      <c r="V155" s="35" t="s">
        <v>26</v>
      </c>
      <c r="W155" s="37" t="s">
        <v>26</v>
      </c>
    </row>
    <row r="156" spans="1:23" customFormat="1" ht="50.25" customHeight="1" thickBot="1" x14ac:dyDescent="0.25">
      <c r="A156" s="5" t="s">
        <v>74</v>
      </c>
      <c r="B156" s="2" t="s">
        <v>45</v>
      </c>
      <c r="C156" s="35">
        <v>0.1</v>
      </c>
      <c r="D156" s="35">
        <v>0.1</v>
      </c>
      <c r="E156" s="35">
        <v>5</v>
      </c>
      <c r="F156" s="35">
        <v>3</v>
      </c>
      <c r="G156" s="35">
        <v>0.1</v>
      </c>
      <c r="H156" s="35">
        <v>5</v>
      </c>
      <c r="I156" s="35">
        <v>10</v>
      </c>
      <c r="J156" s="35">
        <v>6</v>
      </c>
      <c r="K156" s="35">
        <v>9</v>
      </c>
      <c r="L156" s="35">
        <v>0.1</v>
      </c>
      <c r="M156" s="35">
        <v>0.1</v>
      </c>
      <c r="N156" s="35">
        <v>0.1</v>
      </c>
      <c r="O156" s="35" t="s">
        <v>26</v>
      </c>
      <c r="P156" s="35" t="s">
        <v>26</v>
      </c>
      <c r="Q156" s="35" t="s">
        <v>26</v>
      </c>
      <c r="R156" s="37" t="s">
        <v>26</v>
      </c>
      <c r="S156" s="35" t="s">
        <v>26</v>
      </c>
      <c r="T156" s="35" t="s">
        <v>26</v>
      </c>
      <c r="U156" s="35" t="s">
        <v>26</v>
      </c>
      <c r="V156" s="35" t="s">
        <v>26</v>
      </c>
      <c r="W156" s="37" t="s">
        <v>26</v>
      </c>
    </row>
    <row r="157" spans="1:23" customFormat="1" ht="27" customHeight="1" thickBot="1" x14ac:dyDescent="0.25">
      <c r="A157" s="5" t="s">
        <v>75</v>
      </c>
      <c r="B157" s="2" t="s">
        <v>45</v>
      </c>
      <c r="C157" s="35">
        <v>40</v>
      </c>
      <c r="D157" s="35">
        <v>23</v>
      </c>
      <c r="E157" s="35">
        <v>38</v>
      </c>
      <c r="F157" s="35">
        <v>26</v>
      </c>
      <c r="G157" s="35">
        <v>29</v>
      </c>
      <c r="H157" s="35">
        <v>23</v>
      </c>
      <c r="I157" s="35">
        <v>21</v>
      </c>
      <c r="J157" s="35">
        <v>20</v>
      </c>
      <c r="K157" s="35">
        <v>1</v>
      </c>
      <c r="L157" s="35">
        <v>2</v>
      </c>
      <c r="M157" s="35">
        <v>0.1</v>
      </c>
      <c r="N157" s="35">
        <v>0.1</v>
      </c>
      <c r="O157" s="35" t="s">
        <v>26</v>
      </c>
      <c r="P157" s="35" t="s">
        <v>26</v>
      </c>
      <c r="Q157" s="35" t="s">
        <v>26</v>
      </c>
      <c r="R157" s="37" t="s">
        <v>26</v>
      </c>
      <c r="S157" s="35" t="s">
        <v>26</v>
      </c>
      <c r="T157" s="35" t="s">
        <v>26</v>
      </c>
      <c r="U157" s="35" t="s">
        <v>26</v>
      </c>
      <c r="V157" s="35" t="s">
        <v>26</v>
      </c>
      <c r="W157" s="37" t="s">
        <v>26</v>
      </c>
    </row>
    <row r="158" spans="1:23" customFormat="1" ht="38.25" customHeight="1" thickBot="1" x14ac:dyDescent="0.25">
      <c r="A158" s="5" t="s">
        <v>76</v>
      </c>
      <c r="B158" s="2" t="s">
        <v>45</v>
      </c>
      <c r="C158" s="34">
        <v>0.1</v>
      </c>
      <c r="D158" s="34">
        <v>0.1</v>
      </c>
      <c r="E158" s="34">
        <v>0.1</v>
      </c>
      <c r="F158" s="34">
        <v>0.1</v>
      </c>
      <c r="G158" s="34">
        <v>0.1</v>
      </c>
      <c r="H158" s="34">
        <v>0.1</v>
      </c>
      <c r="I158" s="34">
        <v>0.1</v>
      </c>
      <c r="J158" s="34">
        <v>0.1</v>
      </c>
      <c r="K158" s="34">
        <v>0.1</v>
      </c>
      <c r="L158" s="34">
        <v>0.1</v>
      </c>
      <c r="M158" s="34">
        <v>0.1</v>
      </c>
      <c r="N158" s="34">
        <v>0.1</v>
      </c>
      <c r="O158" s="35" t="s">
        <v>26</v>
      </c>
      <c r="P158" s="35" t="s">
        <v>26</v>
      </c>
      <c r="Q158" s="35" t="s">
        <v>26</v>
      </c>
      <c r="R158" s="37" t="s">
        <v>26</v>
      </c>
      <c r="S158" s="35" t="s">
        <v>26</v>
      </c>
      <c r="T158" s="35" t="s">
        <v>26</v>
      </c>
      <c r="U158" s="35" t="s">
        <v>26</v>
      </c>
      <c r="V158" s="35" t="s">
        <v>26</v>
      </c>
      <c r="W158" s="37" t="s">
        <v>26</v>
      </c>
    </row>
    <row r="159" spans="1:23" customFormat="1" ht="38.25" customHeight="1" thickBot="1" x14ac:dyDescent="0.25">
      <c r="A159" s="18" t="s">
        <v>155</v>
      </c>
      <c r="B159" s="14" t="s">
        <v>45</v>
      </c>
      <c r="C159" s="34" t="s">
        <v>26</v>
      </c>
      <c r="D159" s="34" t="s">
        <v>26</v>
      </c>
      <c r="E159" s="34" t="s">
        <v>26</v>
      </c>
      <c r="F159" s="34" t="s">
        <v>26</v>
      </c>
      <c r="G159" s="34" t="s">
        <v>26</v>
      </c>
      <c r="H159" s="97">
        <v>2</v>
      </c>
      <c r="I159" s="34" t="s">
        <v>26</v>
      </c>
      <c r="J159" s="34" t="s">
        <v>26</v>
      </c>
      <c r="K159" s="97">
        <v>2</v>
      </c>
      <c r="L159" s="97">
        <v>2</v>
      </c>
      <c r="M159" s="34" t="s">
        <v>26</v>
      </c>
      <c r="N159" s="34" t="s">
        <v>26</v>
      </c>
      <c r="O159" s="34" t="s">
        <v>26</v>
      </c>
      <c r="P159" s="34" t="s">
        <v>26</v>
      </c>
      <c r="Q159" s="34" t="s">
        <v>26</v>
      </c>
      <c r="R159" s="97">
        <v>0.1</v>
      </c>
      <c r="S159" s="34" t="s">
        <v>26</v>
      </c>
      <c r="T159" s="34" t="s">
        <v>26</v>
      </c>
      <c r="U159" s="34" t="s">
        <v>26</v>
      </c>
      <c r="V159" s="34" t="s">
        <v>26</v>
      </c>
      <c r="W159" s="97">
        <v>0.1</v>
      </c>
    </row>
    <row r="160" spans="1:23" customFormat="1" ht="38.25" customHeight="1" thickBot="1" x14ac:dyDescent="0.25">
      <c r="A160" s="18" t="s">
        <v>156</v>
      </c>
      <c r="B160" s="14" t="s">
        <v>45</v>
      </c>
      <c r="C160" s="51" t="s">
        <v>26</v>
      </c>
      <c r="D160" s="51" t="s">
        <v>26</v>
      </c>
      <c r="E160" s="51" t="s">
        <v>26</v>
      </c>
      <c r="F160" s="51" t="s">
        <v>26</v>
      </c>
      <c r="G160" s="51" t="s">
        <v>26</v>
      </c>
      <c r="H160" s="59">
        <v>2</v>
      </c>
      <c r="I160" s="51" t="s">
        <v>26</v>
      </c>
      <c r="J160" s="51" t="s">
        <v>26</v>
      </c>
      <c r="K160" s="59">
        <v>2</v>
      </c>
      <c r="L160" s="59">
        <v>2</v>
      </c>
      <c r="M160" s="51" t="s">
        <v>26</v>
      </c>
      <c r="N160" s="51" t="s">
        <v>26</v>
      </c>
      <c r="O160" s="51" t="s">
        <v>26</v>
      </c>
      <c r="P160" s="51" t="s">
        <v>26</v>
      </c>
      <c r="Q160" s="51" t="s">
        <v>26</v>
      </c>
      <c r="R160" s="59">
        <v>0.1</v>
      </c>
      <c r="S160" s="51" t="s">
        <v>26</v>
      </c>
      <c r="T160" s="51" t="s">
        <v>26</v>
      </c>
      <c r="U160" s="51" t="s">
        <v>26</v>
      </c>
      <c r="V160" s="51" t="s">
        <v>26</v>
      </c>
      <c r="W160" s="59">
        <v>0.1</v>
      </c>
    </row>
    <row r="161" spans="1:23" customFormat="1" ht="38.25" customHeight="1" thickBot="1" x14ac:dyDescent="0.25">
      <c r="A161" s="5"/>
      <c r="B161" s="2"/>
      <c r="C161" s="70" t="s">
        <v>78</v>
      </c>
      <c r="D161" s="70" t="s">
        <v>79</v>
      </c>
      <c r="E161" s="71" t="s">
        <v>80</v>
      </c>
      <c r="F161" s="70" t="s">
        <v>81</v>
      </c>
      <c r="G161" s="71" t="s">
        <v>82</v>
      </c>
      <c r="H161" s="72" t="s">
        <v>83</v>
      </c>
      <c r="I161" s="70" t="s">
        <v>84</v>
      </c>
      <c r="J161" s="70" t="s">
        <v>85</v>
      </c>
      <c r="K161" s="73" t="s">
        <v>86</v>
      </c>
      <c r="L161" s="72" t="s">
        <v>87</v>
      </c>
      <c r="M161" s="74" t="s">
        <v>88</v>
      </c>
      <c r="N161" s="70" t="s">
        <v>89</v>
      </c>
      <c r="O161" s="70" t="s">
        <v>90</v>
      </c>
      <c r="P161" s="70" t="s">
        <v>91</v>
      </c>
      <c r="Q161" s="75"/>
      <c r="R161" s="64"/>
      <c r="S161" s="75"/>
      <c r="T161" s="75"/>
      <c r="U161" s="75"/>
      <c r="V161" s="75"/>
      <c r="W161" s="64"/>
    </row>
    <row r="162" spans="1:23" customFormat="1" ht="48" customHeight="1" thickBot="1" x14ac:dyDescent="0.25">
      <c r="A162" s="76" t="s">
        <v>77</v>
      </c>
      <c r="B162" s="2" t="s">
        <v>45</v>
      </c>
      <c r="C162" s="54">
        <v>5</v>
      </c>
      <c r="D162" s="54">
        <v>6</v>
      </c>
      <c r="E162" s="54">
        <v>13</v>
      </c>
      <c r="F162" s="54">
        <v>20</v>
      </c>
      <c r="G162" s="54">
        <v>17</v>
      </c>
      <c r="H162" s="54">
        <v>9</v>
      </c>
      <c r="I162" s="54">
        <v>11</v>
      </c>
      <c r="J162" s="54">
        <v>14</v>
      </c>
      <c r="K162" s="54">
        <v>4</v>
      </c>
      <c r="L162" s="54">
        <v>1</v>
      </c>
      <c r="M162" s="54">
        <v>0.1</v>
      </c>
      <c r="N162" s="54">
        <v>5</v>
      </c>
      <c r="O162" s="54">
        <v>0.1</v>
      </c>
      <c r="P162" s="54">
        <v>0.1</v>
      </c>
      <c r="Q162" s="78"/>
      <c r="R162" s="79"/>
      <c r="W162" s="15"/>
    </row>
    <row r="163" spans="1:23" x14ac:dyDescent="0.2">
      <c r="C163" s="78"/>
      <c r="D163" s="78"/>
      <c r="E163" s="78"/>
      <c r="F163" s="78"/>
      <c r="G163" s="78"/>
      <c r="H163" s="79"/>
      <c r="I163" s="78"/>
      <c r="J163" s="78"/>
      <c r="K163" s="79"/>
      <c r="L163" s="79"/>
      <c r="M163" s="78"/>
      <c r="N163" s="78"/>
      <c r="O163" s="78"/>
      <c r="P163" s="78"/>
      <c r="Q163" s="78"/>
      <c r="R163" s="79"/>
    </row>
    <row r="164" spans="1:23" ht="24.75" customHeight="1" thickBot="1" x14ac:dyDescent="0.25">
      <c r="C164" s="78"/>
      <c r="D164" s="78"/>
      <c r="E164" s="78"/>
      <c r="F164" s="78"/>
      <c r="G164" s="78"/>
      <c r="H164" s="79"/>
      <c r="I164" s="78"/>
      <c r="J164" s="78"/>
      <c r="K164" s="79"/>
      <c r="L164" s="79"/>
      <c r="M164" s="78"/>
      <c r="N164" s="78"/>
      <c r="O164" s="78"/>
      <c r="P164" s="78"/>
      <c r="Q164" s="78"/>
      <c r="R164" s="79"/>
    </row>
    <row r="165" spans="1:23" ht="63.75" customHeight="1" thickBot="1" x14ac:dyDescent="0.25">
      <c r="A165" s="477" t="s">
        <v>154</v>
      </c>
      <c r="B165" s="30" t="s">
        <v>163</v>
      </c>
      <c r="C165" s="80" t="s">
        <v>26</v>
      </c>
      <c r="D165" s="55" t="s">
        <v>141</v>
      </c>
      <c r="E165" s="55" t="s">
        <v>143</v>
      </c>
      <c r="F165" s="55" t="s">
        <v>144</v>
      </c>
      <c r="G165" s="55" t="s">
        <v>145</v>
      </c>
      <c r="H165" s="55" t="s">
        <v>146</v>
      </c>
      <c r="I165" s="55" t="s">
        <v>147</v>
      </c>
      <c r="J165" s="55" t="s">
        <v>148</v>
      </c>
      <c r="K165" s="55" t="s">
        <v>149</v>
      </c>
      <c r="L165" s="55" t="s">
        <v>150</v>
      </c>
      <c r="M165" s="55" t="s">
        <v>150</v>
      </c>
      <c r="N165" s="55" t="s">
        <v>142</v>
      </c>
      <c r="O165" s="55" t="s">
        <v>142</v>
      </c>
      <c r="P165" s="55" t="s">
        <v>151</v>
      </c>
      <c r="Q165" s="55" t="s">
        <v>151</v>
      </c>
      <c r="R165" s="56" t="s">
        <v>151</v>
      </c>
      <c r="S165" s="81"/>
      <c r="T165" s="81"/>
      <c r="U165" s="81"/>
      <c r="V165" s="81"/>
      <c r="W165" s="81"/>
    </row>
    <row r="166" spans="1:23" ht="39.950000000000003" customHeight="1" thickBot="1" x14ac:dyDescent="0.25">
      <c r="A166" s="486"/>
      <c r="B166" s="82" t="s">
        <v>44</v>
      </c>
      <c r="C166" s="83" t="s">
        <v>26</v>
      </c>
      <c r="D166" s="83">
        <v>0.1</v>
      </c>
      <c r="E166" s="83">
        <v>0.1</v>
      </c>
      <c r="F166" s="83">
        <v>0.1</v>
      </c>
      <c r="G166" s="83">
        <v>0.1</v>
      </c>
      <c r="H166" s="83">
        <v>0.1</v>
      </c>
      <c r="I166" s="83">
        <v>2</v>
      </c>
      <c r="J166" s="83">
        <v>0.1</v>
      </c>
      <c r="K166" s="83">
        <v>0.1</v>
      </c>
      <c r="L166" s="83">
        <v>0.1</v>
      </c>
      <c r="M166" s="83">
        <v>0.1</v>
      </c>
      <c r="N166" s="83">
        <v>0.1</v>
      </c>
      <c r="O166" s="83">
        <v>0.1</v>
      </c>
      <c r="P166" s="83">
        <v>0.1</v>
      </c>
      <c r="Q166" s="83">
        <v>0.1</v>
      </c>
      <c r="R166" s="83">
        <v>0.1</v>
      </c>
      <c r="S166" s="84"/>
      <c r="T166" s="84"/>
      <c r="U166" s="84"/>
      <c r="V166" s="84"/>
      <c r="W166" s="84"/>
    </row>
    <row r="167" spans="1:23" ht="24.75" customHeight="1" thickBot="1" x14ac:dyDescent="0.25">
      <c r="A167" s="48"/>
      <c r="B167" s="49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4"/>
      <c r="T167" s="84"/>
      <c r="U167" s="84"/>
      <c r="V167" s="84"/>
      <c r="W167" s="84"/>
    </row>
    <row r="168" spans="1:23" ht="46.5" customHeight="1" thickBot="1" x14ac:dyDescent="0.25">
      <c r="A168" s="12" t="s">
        <v>164</v>
      </c>
      <c r="B168" s="33" t="s">
        <v>45</v>
      </c>
      <c r="C168" s="103">
        <v>1</v>
      </c>
      <c r="D168" s="103">
        <v>1</v>
      </c>
      <c r="E168" s="103">
        <v>1</v>
      </c>
      <c r="F168" s="103">
        <v>0.1</v>
      </c>
      <c r="G168" s="103">
        <v>1</v>
      </c>
      <c r="H168" s="103">
        <v>0.1</v>
      </c>
      <c r="I168" s="103">
        <v>0.1</v>
      </c>
      <c r="J168" s="103">
        <v>6</v>
      </c>
      <c r="K168" s="103">
        <v>12</v>
      </c>
      <c r="L168" s="103">
        <v>0.1</v>
      </c>
      <c r="M168" s="103">
        <v>0.1</v>
      </c>
      <c r="N168" s="103">
        <v>0.1</v>
      </c>
      <c r="O168" s="103">
        <v>0.1</v>
      </c>
      <c r="P168" s="103">
        <v>0.1</v>
      </c>
      <c r="Q168" s="103">
        <v>0.1</v>
      </c>
      <c r="R168" s="103">
        <v>0.1</v>
      </c>
      <c r="S168" s="86"/>
      <c r="T168" s="86"/>
      <c r="U168" s="86"/>
      <c r="V168" s="86"/>
      <c r="W168" s="84"/>
    </row>
    <row r="169" spans="1:23" ht="46.5" customHeight="1" thickBot="1" x14ac:dyDescent="0.25">
      <c r="A169" s="12" t="s">
        <v>165</v>
      </c>
      <c r="B169" s="33" t="s">
        <v>45</v>
      </c>
      <c r="C169" s="105">
        <v>0.1</v>
      </c>
      <c r="D169" s="105">
        <v>0.1</v>
      </c>
      <c r="E169" s="105">
        <v>6</v>
      </c>
      <c r="F169" s="105">
        <v>0.1</v>
      </c>
      <c r="G169" s="105">
        <v>0.1</v>
      </c>
      <c r="H169" s="105">
        <v>0.1</v>
      </c>
      <c r="I169" s="105">
        <v>1</v>
      </c>
      <c r="J169" s="105">
        <v>1</v>
      </c>
      <c r="K169" s="105">
        <v>0.1</v>
      </c>
      <c r="L169" s="105">
        <v>0.1</v>
      </c>
      <c r="M169" s="105">
        <v>0.1</v>
      </c>
      <c r="N169" s="105">
        <v>0.1</v>
      </c>
      <c r="O169" s="105">
        <v>0.1</v>
      </c>
      <c r="P169" s="105">
        <v>0.1</v>
      </c>
      <c r="Q169" s="105">
        <v>0.1</v>
      </c>
      <c r="R169" s="105">
        <v>0.1</v>
      </c>
      <c r="S169" s="86"/>
      <c r="T169" s="86"/>
      <c r="U169" s="86"/>
      <c r="V169" s="86"/>
      <c r="W169" s="84"/>
    </row>
    <row r="170" spans="1:23" ht="46.5" customHeight="1" thickBot="1" x14ac:dyDescent="0.25">
      <c r="A170" s="12" t="s">
        <v>166</v>
      </c>
      <c r="B170" s="33" t="s">
        <v>45</v>
      </c>
      <c r="C170" s="105">
        <v>0.1</v>
      </c>
      <c r="D170" s="105">
        <v>0.1</v>
      </c>
      <c r="E170" s="105">
        <v>0.1</v>
      </c>
      <c r="F170" s="105">
        <v>0.1</v>
      </c>
      <c r="G170" s="105">
        <v>0.1</v>
      </c>
      <c r="H170" s="105">
        <v>0.1</v>
      </c>
      <c r="I170" s="105">
        <v>0.1</v>
      </c>
      <c r="J170" s="105">
        <v>0.1</v>
      </c>
      <c r="K170" s="105">
        <v>6</v>
      </c>
      <c r="L170" s="105">
        <v>0.1</v>
      </c>
      <c r="M170" s="105">
        <v>0.1</v>
      </c>
      <c r="N170" s="105">
        <v>0.1</v>
      </c>
      <c r="O170" s="105">
        <v>0.1</v>
      </c>
      <c r="P170" s="105">
        <v>0.1</v>
      </c>
      <c r="Q170" s="105">
        <v>0.1</v>
      </c>
      <c r="R170" s="105">
        <v>0.1</v>
      </c>
      <c r="S170" s="86"/>
      <c r="T170" s="86"/>
      <c r="U170" s="86"/>
      <c r="V170" s="86"/>
      <c r="W170" s="84"/>
    </row>
    <row r="171" spans="1:23" ht="46.5" customHeight="1" thickBot="1" x14ac:dyDescent="0.25">
      <c r="A171" s="12" t="s">
        <v>167</v>
      </c>
      <c r="B171" s="33" t="s">
        <v>45</v>
      </c>
      <c r="C171" s="107">
        <v>0.1</v>
      </c>
      <c r="D171" s="107">
        <v>0.1</v>
      </c>
      <c r="E171" s="107">
        <v>0.1</v>
      </c>
      <c r="F171" s="107">
        <v>0.1</v>
      </c>
      <c r="G171" s="107">
        <v>1</v>
      </c>
      <c r="H171" s="107">
        <v>0.1</v>
      </c>
      <c r="I171" s="107">
        <v>6</v>
      </c>
      <c r="J171" s="107">
        <v>0.1</v>
      </c>
      <c r="K171" s="107">
        <v>0.1</v>
      </c>
      <c r="L171" s="107">
        <v>0.1</v>
      </c>
      <c r="M171" s="107">
        <v>0.1</v>
      </c>
      <c r="N171" s="107">
        <v>0.1</v>
      </c>
      <c r="O171" s="107">
        <v>0.1</v>
      </c>
      <c r="P171" s="107">
        <v>0.1</v>
      </c>
      <c r="Q171" s="107">
        <v>0.1</v>
      </c>
      <c r="R171" s="107">
        <v>0.1</v>
      </c>
      <c r="S171" s="86"/>
      <c r="T171" s="86"/>
      <c r="U171" s="86"/>
      <c r="V171" s="86"/>
      <c r="W171" s="84"/>
    </row>
    <row r="172" spans="1:23" x14ac:dyDescent="0.2">
      <c r="C172" s="78"/>
      <c r="D172" s="78"/>
      <c r="E172" s="78"/>
      <c r="F172" s="78"/>
      <c r="G172" s="78"/>
      <c r="H172" s="79"/>
      <c r="I172" s="78"/>
      <c r="J172" s="78"/>
      <c r="K172" s="79"/>
      <c r="L172" s="79"/>
      <c r="M172" s="78"/>
      <c r="N172" s="78"/>
      <c r="O172" s="78"/>
      <c r="P172" s="78"/>
      <c r="Q172" s="78"/>
      <c r="R172" s="109"/>
      <c r="S172" s="89"/>
      <c r="T172" s="89"/>
      <c r="U172" s="89"/>
      <c r="V172" s="89"/>
      <c r="W172" s="81"/>
    </row>
    <row r="173" spans="1:23" customFormat="1" ht="41.25" customHeight="1" x14ac:dyDescent="0.2">
      <c r="A173" s="469" t="s">
        <v>390</v>
      </c>
      <c r="B173" s="401" t="s">
        <v>45</v>
      </c>
      <c r="C173" s="408">
        <v>2</v>
      </c>
      <c r="D173" s="408">
        <v>2</v>
      </c>
      <c r="E173" s="408">
        <v>2</v>
      </c>
      <c r="F173" s="408">
        <v>2</v>
      </c>
      <c r="G173" s="408">
        <v>2</v>
      </c>
      <c r="H173" s="408">
        <v>2</v>
      </c>
      <c r="I173" s="408">
        <v>2</v>
      </c>
      <c r="J173" s="408">
        <v>2</v>
      </c>
      <c r="K173" s="408">
        <v>2</v>
      </c>
      <c r="L173" s="408">
        <v>0.1</v>
      </c>
      <c r="M173" s="408">
        <v>0.1</v>
      </c>
    </row>
    <row r="174" spans="1:23" x14ac:dyDescent="0.2">
      <c r="S174" s="89"/>
      <c r="T174" s="89"/>
      <c r="U174" s="89"/>
      <c r="V174" s="89"/>
      <c r="W174" s="81"/>
    </row>
  </sheetData>
  <mergeCells count="3">
    <mergeCell ref="A3:W3"/>
    <mergeCell ref="A4:B4"/>
    <mergeCell ref="A165:A166"/>
  </mergeCells>
  <pageMargins left="0.78740157480314965" right="0.78740157480314965" top="0.98425196850393704" bottom="0.98425196850393704" header="0.51181102362204722" footer="0.51181102362204722"/>
  <pageSetup paperSize="8" scale="40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175"/>
  <sheetViews>
    <sheetView zoomScale="80" zoomScaleNormal="80" workbookViewId="0">
      <selection activeCell="U178" sqref="R177:U178"/>
    </sheetView>
  </sheetViews>
  <sheetFormatPr defaultRowHeight="12.75" x14ac:dyDescent="0.2"/>
  <cols>
    <col min="1" max="1" width="48.140625" customWidth="1"/>
    <col min="2" max="2" width="12.5703125" customWidth="1"/>
    <col min="3" max="6" width="12.7109375" customWidth="1"/>
    <col min="7" max="7" width="14.85546875" bestFit="1" customWidth="1"/>
    <col min="8" max="8" width="12.7109375" customWidth="1"/>
    <col min="9" max="9" width="13" bestFit="1" customWidth="1"/>
    <col min="10" max="13" width="14.85546875" bestFit="1" customWidth="1"/>
    <col min="14" max="14" width="13" bestFit="1" customWidth="1"/>
    <col min="15" max="16" width="14.85546875" bestFit="1" customWidth="1"/>
    <col min="17" max="17" width="15.7109375" bestFit="1" customWidth="1"/>
    <col min="18" max="18" width="14.85546875" bestFit="1" customWidth="1"/>
    <col min="19" max="19" width="13.140625" bestFit="1" customWidth="1"/>
    <col min="20" max="20" width="13.7109375" bestFit="1" customWidth="1"/>
    <col min="21" max="22" width="12.85546875" bestFit="1" customWidth="1"/>
    <col min="23" max="23" width="13.85546875" customWidth="1"/>
    <col min="24" max="24" width="8" customWidth="1"/>
    <col min="25" max="25" width="17.7109375" customWidth="1"/>
  </cols>
  <sheetData>
    <row r="1" spans="1:25" ht="15.75" x14ac:dyDescent="0.25">
      <c r="A1" s="8" t="s">
        <v>169</v>
      </c>
    </row>
    <row r="2" spans="1:25" ht="16.5" thickBot="1" x14ac:dyDescent="0.3">
      <c r="A2" s="8" t="s">
        <v>197</v>
      </c>
    </row>
    <row r="3" spans="1:25" ht="40.5" customHeight="1" thickBot="1" x14ac:dyDescent="0.25">
      <c r="A3" s="474" t="s">
        <v>171</v>
      </c>
      <c r="B3" s="481"/>
      <c r="C3" s="481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82"/>
      <c r="T3" s="482"/>
      <c r="U3" s="482"/>
      <c r="V3" s="482"/>
      <c r="W3" s="483"/>
      <c r="X3" s="110"/>
    </row>
    <row r="4" spans="1:25" ht="33.75" customHeight="1" thickBot="1" x14ac:dyDescent="0.25">
      <c r="A4" s="479" t="s">
        <v>13</v>
      </c>
      <c r="B4" s="480"/>
      <c r="C4" s="3" t="s">
        <v>172</v>
      </c>
      <c r="D4" s="3" t="s">
        <v>173</v>
      </c>
      <c r="E4" s="3" t="s">
        <v>174</v>
      </c>
      <c r="F4" s="4" t="s">
        <v>175</v>
      </c>
      <c r="G4" s="3" t="s">
        <v>176</v>
      </c>
      <c r="H4" s="4" t="s">
        <v>177</v>
      </c>
      <c r="I4" s="3" t="s">
        <v>178</v>
      </c>
      <c r="J4" s="4" t="s">
        <v>179</v>
      </c>
      <c r="K4" s="3" t="s">
        <v>180</v>
      </c>
      <c r="L4" s="4" t="s">
        <v>181</v>
      </c>
      <c r="M4" s="3" t="s">
        <v>182</v>
      </c>
      <c r="N4" s="3" t="s">
        <v>183</v>
      </c>
      <c r="O4" s="3" t="s">
        <v>184</v>
      </c>
      <c r="P4" s="3" t="s">
        <v>185</v>
      </c>
      <c r="Q4" s="3" t="s">
        <v>186</v>
      </c>
      <c r="R4" s="3" t="s">
        <v>187</v>
      </c>
      <c r="S4" s="3" t="s">
        <v>188</v>
      </c>
      <c r="T4" s="3" t="s">
        <v>189</v>
      </c>
      <c r="U4" s="3" t="s">
        <v>190</v>
      </c>
      <c r="V4" s="3" t="s">
        <v>191</v>
      </c>
      <c r="W4" s="25" t="s">
        <v>192</v>
      </c>
      <c r="X4" s="124"/>
      <c r="Y4" s="24" t="s">
        <v>198</v>
      </c>
    </row>
    <row r="5" spans="1:25" ht="39.950000000000003" customHeight="1" thickBot="1" x14ac:dyDescent="0.25">
      <c r="A5" s="14" t="s">
        <v>49</v>
      </c>
      <c r="B5" s="14" t="s">
        <v>131</v>
      </c>
      <c r="C5" s="9">
        <f>'izol 2 počty'!C5*'izol 2 ceny'!C5</f>
        <v>0</v>
      </c>
      <c r="D5" s="9">
        <f>'izol 2 počty'!D5*'izol 2 ceny'!D5</f>
        <v>0</v>
      </c>
      <c r="E5" s="9">
        <f>'izol 2 počty'!E5*'izol 2 ceny'!E5</f>
        <v>0</v>
      </c>
      <c r="F5" s="9">
        <f>'izol 2 počty'!F5*'izol 2 ceny'!F5</f>
        <v>0</v>
      </c>
      <c r="G5" s="9">
        <f>'izol 2 počty'!G5*'izol 2 ceny'!G5</f>
        <v>0</v>
      </c>
      <c r="H5" s="9">
        <f>'izol 2 počty'!H5*'izol 2 ceny'!H5</f>
        <v>0</v>
      </c>
      <c r="I5" s="9">
        <f>'izol 2 počty'!I5*'izol 2 ceny'!I5</f>
        <v>0</v>
      </c>
      <c r="J5" s="9">
        <f>'izol 2 počty'!J5*'izol 2 ceny'!J5</f>
        <v>0</v>
      </c>
      <c r="K5" s="9">
        <f>'izol 2 počty'!K5*'izol 2 ceny'!K5</f>
        <v>0</v>
      </c>
      <c r="L5" s="9">
        <f>'izol 2 počty'!L5*'izol 2 ceny'!L5</f>
        <v>0</v>
      </c>
      <c r="M5" s="9">
        <f>'izol 2 počty'!M5*'izol 2 ceny'!M5</f>
        <v>0</v>
      </c>
      <c r="N5" s="9">
        <f>'izol 2 počty'!N5*'izol 2 ceny'!N5</f>
        <v>0</v>
      </c>
      <c r="O5" s="9">
        <f>'izol 2 počty'!O5*'izol 2 ceny'!O5</f>
        <v>0</v>
      </c>
      <c r="P5" s="9">
        <f>'izol 2 počty'!P5*'izol 2 ceny'!P5</f>
        <v>0</v>
      </c>
      <c r="Q5" s="9">
        <f>'izol 2 počty'!Q5*'izol 2 ceny'!Q5</f>
        <v>0</v>
      </c>
      <c r="R5" s="9">
        <f>'izol 2 počty'!R5*'izol 2 ceny'!R5</f>
        <v>0</v>
      </c>
      <c r="S5" s="9">
        <f>'izol 2 počty'!S5*'izol 2 ceny'!S5</f>
        <v>0</v>
      </c>
      <c r="T5" s="9">
        <f>'izol 2 počty'!T5*'izol 2 ceny'!T5</f>
        <v>0</v>
      </c>
      <c r="U5" s="9">
        <f>'izol 2 počty'!U5*'izol 2 ceny'!U5</f>
        <v>0</v>
      </c>
      <c r="V5" s="9">
        <f>'izol 2 počty'!V5*'izol 2 ceny'!V5</f>
        <v>0</v>
      </c>
      <c r="W5" s="26">
        <f>'izol 2 počty'!W5*'izol 2 ceny'!W5</f>
        <v>0</v>
      </c>
      <c r="X5" s="111"/>
      <c r="Y5" s="339">
        <f>SUM(C5:W5)</f>
        <v>0</v>
      </c>
    </row>
    <row r="6" spans="1:25" ht="39.950000000000003" customHeight="1" thickBot="1" x14ac:dyDescent="0.25">
      <c r="A6" s="14" t="s">
        <v>48</v>
      </c>
      <c r="B6" s="14" t="s">
        <v>131</v>
      </c>
      <c r="C6" s="9">
        <f>'izol 2 počty'!C6*'izol 2 ceny'!C6</f>
        <v>0</v>
      </c>
      <c r="D6" s="9">
        <f>'izol 2 počty'!D6*'izol 2 ceny'!D6</f>
        <v>0</v>
      </c>
      <c r="E6" s="9">
        <f>'izol 2 počty'!E6*'izol 2 ceny'!E6</f>
        <v>0</v>
      </c>
      <c r="F6" s="9">
        <f>'izol 2 počty'!F6*'izol 2 ceny'!F6</f>
        <v>0</v>
      </c>
      <c r="G6" s="9">
        <f>'izol 2 počty'!G6*'izol 2 ceny'!G6</f>
        <v>0</v>
      </c>
      <c r="H6" s="9">
        <f>'izol 2 počty'!H6*'izol 2 ceny'!H6</f>
        <v>0</v>
      </c>
      <c r="I6" s="9">
        <f>'izol 2 počty'!I6*'izol 2 ceny'!I6</f>
        <v>0</v>
      </c>
      <c r="J6" s="9">
        <f>'izol 2 počty'!J6*'izol 2 ceny'!J6</f>
        <v>0</v>
      </c>
      <c r="K6" s="9">
        <f>'izol 2 počty'!K6*'izol 2 ceny'!K6</f>
        <v>0</v>
      </c>
      <c r="L6" s="9">
        <f>'izol 2 počty'!L6*'izol 2 ceny'!L6</f>
        <v>0</v>
      </c>
      <c r="M6" s="9">
        <f>'izol 2 počty'!M6*'izol 2 ceny'!M6</f>
        <v>0</v>
      </c>
      <c r="N6" s="9">
        <f>'izol 2 počty'!N6*'izol 2 ceny'!N6</f>
        <v>0</v>
      </c>
      <c r="O6" s="9">
        <f>'izol 2 počty'!O6*'izol 2 ceny'!O6</f>
        <v>0</v>
      </c>
      <c r="P6" s="9">
        <f>'izol 2 počty'!P6*'izol 2 ceny'!P6</f>
        <v>0</v>
      </c>
      <c r="Q6" s="9">
        <f>'izol 2 počty'!Q6*'izol 2 ceny'!Q6</f>
        <v>0</v>
      </c>
      <c r="R6" s="9">
        <f>'izol 2 počty'!R6*'izol 2 ceny'!R6</f>
        <v>0</v>
      </c>
      <c r="S6" s="9">
        <f>'izol 2 počty'!S6*'izol 2 ceny'!S6</f>
        <v>0</v>
      </c>
      <c r="T6" s="9">
        <f>'izol 2 počty'!T6*'izol 2 ceny'!T6</f>
        <v>0</v>
      </c>
      <c r="U6" s="9">
        <f>'izol 2 počty'!U6*'izol 2 ceny'!U6</f>
        <v>0</v>
      </c>
      <c r="V6" s="9">
        <f>'izol 2 počty'!V6*'izol 2 ceny'!V6</f>
        <v>0</v>
      </c>
      <c r="W6" s="26">
        <f>'izol 2 počty'!W6*'izol 2 ceny'!W6</f>
        <v>0</v>
      </c>
      <c r="X6" s="111"/>
      <c r="Y6" s="340">
        <f t="shared" ref="Y6:Y136" si="0">SUM(C6:W6)</f>
        <v>0</v>
      </c>
    </row>
    <row r="7" spans="1:25" ht="39.950000000000003" customHeight="1" thickBot="1" x14ac:dyDescent="0.25">
      <c r="A7" s="20" t="s">
        <v>47</v>
      </c>
      <c r="B7" s="14" t="s">
        <v>131</v>
      </c>
      <c r="C7" s="9">
        <f>'izol 2 počty'!C7*'izol 2 ceny'!C7</f>
        <v>0</v>
      </c>
      <c r="D7" s="9">
        <f>'izol 2 počty'!D7*'izol 2 ceny'!D7</f>
        <v>0</v>
      </c>
      <c r="E7" s="9">
        <f>'izol 2 počty'!E7*'izol 2 ceny'!E7</f>
        <v>0</v>
      </c>
      <c r="F7" s="9">
        <f>'izol 2 počty'!F7*'izol 2 ceny'!F7</f>
        <v>0</v>
      </c>
      <c r="G7" s="9">
        <f>'izol 2 počty'!G7*'izol 2 ceny'!G7</f>
        <v>0</v>
      </c>
      <c r="H7" s="9">
        <f>'izol 2 počty'!H7*'izol 2 ceny'!H7</f>
        <v>0</v>
      </c>
      <c r="I7" s="9">
        <f>'izol 2 počty'!I7*'izol 2 ceny'!I7</f>
        <v>0</v>
      </c>
      <c r="J7" s="9">
        <f>'izol 2 počty'!J7*'izol 2 ceny'!J7</f>
        <v>0</v>
      </c>
      <c r="K7" s="9">
        <f>'izol 2 počty'!K7*'izol 2 ceny'!K7</f>
        <v>0</v>
      </c>
      <c r="L7" s="9">
        <f>'izol 2 počty'!L7*'izol 2 ceny'!L7</f>
        <v>0</v>
      </c>
      <c r="M7" s="9">
        <f>'izol 2 počty'!M7*'izol 2 ceny'!M7</f>
        <v>0</v>
      </c>
      <c r="N7" s="9">
        <f>'izol 2 počty'!N7*'izol 2 ceny'!N7</f>
        <v>0</v>
      </c>
      <c r="O7" s="9">
        <f>'izol 2 počty'!O7*'izol 2 ceny'!O7</f>
        <v>0</v>
      </c>
      <c r="P7" s="9">
        <f>'izol 2 počty'!P7*'izol 2 ceny'!P7</f>
        <v>0</v>
      </c>
      <c r="Q7" s="9">
        <f>'izol 2 počty'!Q7*'izol 2 ceny'!Q7</f>
        <v>0</v>
      </c>
      <c r="R7" s="9">
        <f>'izol 2 počty'!R7*'izol 2 ceny'!R7</f>
        <v>0</v>
      </c>
      <c r="S7" s="9">
        <f>'izol 2 počty'!S7*'izol 2 ceny'!S7</f>
        <v>0</v>
      </c>
      <c r="T7" s="9">
        <f>'izol 2 počty'!T7*'izol 2 ceny'!T7</f>
        <v>0</v>
      </c>
      <c r="U7" s="9">
        <f>'izol 2 počty'!U7*'izol 2 ceny'!U7</f>
        <v>0</v>
      </c>
      <c r="V7" s="9">
        <f>'izol 2 počty'!V7*'izol 2 ceny'!V7</f>
        <v>0</v>
      </c>
      <c r="W7" s="26">
        <f>'izol 2 počty'!W7*'izol 2 ceny'!W7</f>
        <v>0</v>
      </c>
      <c r="X7" s="111"/>
      <c r="Y7" s="340">
        <f t="shared" si="0"/>
        <v>0</v>
      </c>
    </row>
    <row r="8" spans="1:25" ht="39.950000000000003" customHeight="1" thickBot="1" x14ac:dyDescent="0.25">
      <c r="A8" s="12" t="s">
        <v>135</v>
      </c>
      <c r="B8" s="14" t="s">
        <v>131</v>
      </c>
      <c r="C8" s="9">
        <f>'izol 2 počty'!C8*'izol 2 ceny'!C8</f>
        <v>0</v>
      </c>
      <c r="D8" s="9">
        <f>'izol 2 počty'!D8*'izol 2 ceny'!D8</f>
        <v>0</v>
      </c>
      <c r="E8" s="9">
        <f>'izol 2 počty'!E8*'izol 2 ceny'!E8</f>
        <v>0</v>
      </c>
      <c r="F8" s="9">
        <f>'izol 2 počty'!F8*'izol 2 ceny'!F8</f>
        <v>0</v>
      </c>
      <c r="G8" s="9">
        <f>'izol 2 počty'!G8*'izol 2 ceny'!G8</f>
        <v>0</v>
      </c>
      <c r="H8" s="9">
        <f>'izol 2 počty'!H8*'izol 2 ceny'!H8</f>
        <v>0</v>
      </c>
      <c r="I8" s="9">
        <f>'izol 2 počty'!I8*'izol 2 ceny'!I8</f>
        <v>0</v>
      </c>
      <c r="J8" s="9">
        <f>'izol 2 počty'!J8*'izol 2 ceny'!J8</f>
        <v>0</v>
      </c>
      <c r="K8" s="9">
        <f>'izol 2 počty'!K8*'izol 2 ceny'!K8</f>
        <v>0</v>
      </c>
      <c r="L8" s="9">
        <f>'izol 2 počty'!L8*'izol 2 ceny'!L8</f>
        <v>0</v>
      </c>
      <c r="M8" s="9">
        <f>'izol 2 počty'!M8*'izol 2 ceny'!M8</f>
        <v>0</v>
      </c>
      <c r="N8" s="9">
        <f>'izol 2 počty'!N8*'izol 2 ceny'!N8</f>
        <v>0</v>
      </c>
      <c r="O8" s="9">
        <f>'izol 2 počty'!O8*'izol 2 ceny'!O8</f>
        <v>0</v>
      </c>
      <c r="P8" s="9">
        <f>'izol 2 počty'!P8*'izol 2 ceny'!P8</f>
        <v>0</v>
      </c>
      <c r="Q8" s="9">
        <f>'izol 2 počty'!Q8*'izol 2 ceny'!Q8</f>
        <v>0</v>
      </c>
      <c r="R8" s="9">
        <f>'izol 2 počty'!R8*'izol 2 ceny'!R8</f>
        <v>0</v>
      </c>
      <c r="S8" s="9">
        <f>'izol 2 počty'!S8*'izol 2 ceny'!S8</f>
        <v>0</v>
      </c>
      <c r="T8" s="9">
        <f>'izol 2 počty'!T8*'izol 2 ceny'!T8</f>
        <v>0</v>
      </c>
      <c r="U8" s="9">
        <f>'izol 2 počty'!U8*'izol 2 ceny'!U8</f>
        <v>0</v>
      </c>
      <c r="V8" s="9">
        <f>'izol 2 počty'!V8*'izol 2 ceny'!V8</f>
        <v>0</v>
      </c>
      <c r="W8" s="26">
        <f>'izol 2 počty'!W8*'izol 2 ceny'!W8</f>
        <v>0</v>
      </c>
      <c r="X8" s="111"/>
      <c r="Y8" s="340">
        <f t="shared" si="0"/>
        <v>0</v>
      </c>
    </row>
    <row r="9" spans="1:25" ht="39.950000000000003" customHeight="1" thickBot="1" x14ac:dyDescent="0.25">
      <c r="A9" s="12" t="s">
        <v>136</v>
      </c>
      <c r="B9" s="14" t="s">
        <v>131</v>
      </c>
      <c r="C9" s="9">
        <f>'izol 2 počty'!C9*'izol 2 ceny'!C9</f>
        <v>0</v>
      </c>
      <c r="D9" s="9">
        <f>'izol 2 počty'!D9*'izol 2 ceny'!D9</f>
        <v>0</v>
      </c>
      <c r="E9" s="9">
        <f>'izol 2 počty'!E9*'izol 2 ceny'!E9</f>
        <v>0</v>
      </c>
      <c r="F9" s="9">
        <f>'izol 2 počty'!F9*'izol 2 ceny'!F9</f>
        <v>0</v>
      </c>
      <c r="G9" s="9">
        <f>'izol 2 počty'!G9*'izol 2 ceny'!G9</f>
        <v>0</v>
      </c>
      <c r="H9" s="9">
        <f>'izol 2 počty'!H9*'izol 2 ceny'!H9</f>
        <v>0</v>
      </c>
      <c r="I9" s="9">
        <f>'izol 2 počty'!I9*'izol 2 ceny'!I9</f>
        <v>0</v>
      </c>
      <c r="J9" s="9">
        <f>'izol 2 počty'!J9*'izol 2 ceny'!J9</f>
        <v>0</v>
      </c>
      <c r="K9" s="9">
        <f>'izol 2 počty'!K9*'izol 2 ceny'!K9</f>
        <v>0</v>
      </c>
      <c r="L9" s="9">
        <f>'izol 2 počty'!L9*'izol 2 ceny'!L9</f>
        <v>0</v>
      </c>
      <c r="M9" s="9">
        <f>'izol 2 počty'!M9*'izol 2 ceny'!M9</f>
        <v>0</v>
      </c>
      <c r="N9" s="9">
        <f>'izol 2 počty'!N9*'izol 2 ceny'!N9</f>
        <v>0</v>
      </c>
      <c r="O9" s="9">
        <f>'izol 2 počty'!O9*'izol 2 ceny'!O9</f>
        <v>0</v>
      </c>
      <c r="P9" s="9">
        <f>'izol 2 počty'!P9*'izol 2 ceny'!P9</f>
        <v>0</v>
      </c>
      <c r="Q9" s="9">
        <f>'izol 2 počty'!Q9*'izol 2 ceny'!Q9</f>
        <v>0</v>
      </c>
      <c r="R9" s="9">
        <f>'izol 2 počty'!R9*'izol 2 ceny'!R9</f>
        <v>0</v>
      </c>
      <c r="S9" s="9">
        <f>'izol 2 počty'!S9*'izol 2 ceny'!S9</f>
        <v>0</v>
      </c>
      <c r="T9" s="9">
        <f>'izol 2 počty'!T9*'izol 2 ceny'!T9</f>
        <v>0</v>
      </c>
      <c r="U9" s="9">
        <f>'izol 2 počty'!U9*'izol 2 ceny'!U9</f>
        <v>0</v>
      </c>
      <c r="V9" s="9">
        <f>'izol 2 počty'!V9*'izol 2 ceny'!V9</f>
        <v>0</v>
      </c>
      <c r="W9" s="26">
        <f>'izol 2 počty'!W9*'izol 2 ceny'!W9</f>
        <v>0</v>
      </c>
      <c r="X9" s="111"/>
      <c r="Y9" s="340">
        <f t="shared" si="0"/>
        <v>0</v>
      </c>
    </row>
    <row r="10" spans="1:25" ht="54" customHeight="1" thickBot="1" x14ac:dyDescent="0.25">
      <c r="A10" s="12" t="s">
        <v>50</v>
      </c>
      <c r="B10" s="14" t="s">
        <v>131</v>
      </c>
      <c r="C10" s="9">
        <f>'izol 2 počty'!C10*'izol 2 ceny'!C10</f>
        <v>0</v>
      </c>
      <c r="D10" s="9">
        <f>'izol 2 počty'!D10*'izol 2 ceny'!D10</f>
        <v>0</v>
      </c>
      <c r="E10" s="9">
        <f>'izol 2 počty'!E10*'izol 2 ceny'!E10</f>
        <v>0</v>
      </c>
      <c r="F10" s="9">
        <f>'izol 2 počty'!F10*'izol 2 ceny'!F10</f>
        <v>0</v>
      </c>
      <c r="G10" s="9">
        <f>'izol 2 počty'!G10*'izol 2 ceny'!G10</f>
        <v>0</v>
      </c>
      <c r="H10" s="9">
        <f>'izol 2 počty'!H10*'izol 2 ceny'!H10</f>
        <v>0</v>
      </c>
      <c r="I10" s="9">
        <f>'izol 2 počty'!I10*'izol 2 ceny'!I10</f>
        <v>0</v>
      </c>
      <c r="J10" s="9">
        <f>'izol 2 počty'!J10*'izol 2 ceny'!J10</f>
        <v>0</v>
      </c>
      <c r="K10" s="9">
        <f>'izol 2 počty'!K10*'izol 2 ceny'!K10</f>
        <v>0</v>
      </c>
      <c r="L10" s="9">
        <f>'izol 2 počty'!L10*'izol 2 ceny'!L10</f>
        <v>0</v>
      </c>
      <c r="M10" s="9">
        <f>'izol 2 počty'!M10*'izol 2 ceny'!M10</f>
        <v>0</v>
      </c>
      <c r="N10" s="9">
        <f>'izol 2 počty'!N10*'izol 2 ceny'!N10</f>
        <v>0</v>
      </c>
      <c r="O10" s="9">
        <f>'izol 2 počty'!O10*'izol 2 ceny'!O10</f>
        <v>0</v>
      </c>
      <c r="P10" s="9">
        <f>'izol 2 počty'!P10*'izol 2 ceny'!P10</f>
        <v>0</v>
      </c>
      <c r="Q10" s="9">
        <f>'izol 2 počty'!Q10*'izol 2 ceny'!Q10</f>
        <v>0</v>
      </c>
      <c r="R10" s="9">
        <f>'izol 2 počty'!R10*'izol 2 ceny'!R10</f>
        <v>0</v>
      </c>
      <c r="S10" s="9">
        <f>'izol 2 počty'!S10*'izol 2 ceny'!S10</f>
        <v>0</v>
      </c>
      <c r="T10" s="9">
        <f>'izol 2 počty'!T10*'izol 2 ceny'!T10</f>
        <v>0</v>
      </c>
      <c r="U10" s="9">
        <f>'izol 2 počty'!U10*'izol 2 ceny'!U10</f>
        <v>0</v>
      </c>
      <c r="V10" s="9">
        <f>'izol 2 počty'!V10*'izol 2 ceny'!V10</f>
        <v>0</v>
      </c>
      <c r="W10" s="26">
        <f>'izol 2 počty'!W10*'izol 2 ceny'!W10</f>
        <v>0</v>
      </c>
      <c r="X10" s="111"/>
      <c r="Y10" s="340">
        <f t="shared" si="0"/>
        <v>0</v>
      </c>
    </row>
    <row r="11" spans="1:25" ht="55.5" customHeight="1" thickBot="1" x14ac:dyDescent="0.25">
      <c r="A11" s="12" t="s">
        <v>132</v>
      </c>
      <c r="B11" s="14" t="s">
        <v>131</v>
      </c>
      <c r="C11" s="9">
        <f>'izol 2 počty'!C11*'izol 2 ceny'!C11</f>
        <v>0</v>
      </c>
      <c r="D11" s="9">
        <f>'izol 2 počty'!D11*'izol 2 ceny'!D11</f>
        <v>0</v>
      </c>
      <c r="E11" s="9">
        <f>'izol 2 počty'!E11*'izol 2 ceny'!E11</f>
        <v>0</v>
      </c>
      <c r="F11" s="9">
        <f>'izol 2 počty'!F11*'izol 2 ceny'!F11</f>
        <v>0</v>
      </c>
      <c r="G11" s="9">
        <f>'izol 2 počty'!G11*'izol 2 ceny'!G11</f>
        <v>0</v>
      </c>
      <c r="H11" s="9">
        <f>'izol 2 počty'!H11*'izol 2 ceny'!H11</f>
        <v>0</v>
      </c>
      <c r="I11" s="9">
        <f>'izol 2 počty'!I11*'izol 2 ceny'!I11</f>
        <v>0</v>
      </c>
      <c r="J11" s="9">
        <f>'izol 2 počty'!J11*'izol 2 ceny'!J11</f>
        <v>0</v>
      </c>
      <c r="K11" s="9">
        <f>'izol 2 počty'!K11*'izol 2 ceny'!K11</f>
        <v>0</v>
      </c>
      <c r="L11" s="9">
        <f>'izol 2 počty'!L11*'izol 2 ceny'!L11</f>
        <v>0</v>
      </c>
      <c r="M11" s="9">
        <f>'izol 2 počty'!M11*'izol 2 ceny'!M11</f>
        <v>0</v>
      </c>
      <c r="N11" s="9">
        <f>'izol 2 počty'!N11*'izol 2 ceny'!N11</f>
        <v>0</v>
      </c>
      <c r="O11" s="9">
        <f>'izol 2 počty'!O11*'izol 2 ceny'!O11</f>
        <v>0</v>
      </c>
      <c r="P11" s="9">
        <f>'izol 2 počty'!P11*'izol 2 ceny'!P11</f>
        <v>0</v>
      </c>
      <c r="Q11" s="9">
        <f>'izol 2 počty'!Q11*'izol 2 ceny'!Q11</f>
        <v>0</v>
      </c>
      <c r="R11" s="9">
        <f>'izol 2 počty'!R11*'izol 2 ceny'!R11</f>
        <v>0</v>
      </c>
      <c r="S11" s="9">
        <f>'izol 2 počty'!S11*'izol 2 ceny'!S11</f>
        <v>0</v>
      </c>
      <c r="T11" s="9">
        <f>'izol 2 počty'!T11*'izol 2 ceny'!T11</f>
        <v>0</v>
      </c>
      <c r="U11" s="9">
        <f>'izol 2 počty'!U11*'izol 2 ceny'!U11</f>
        <v>0</v>
      </c>
      <c r="V11" s="9">
        <f>'izol 2 počty'!V11*'izol 2 ceny'!V11</f>
        <v>0</v>
      </c>
      <c r="W11" s="26">
        <f>'izol 2 počty'!W11*'izol 2 ceny'!W11</f>
        <v>0</v>
      </c>
      <c r="X11" s="111"/>
      <c r="Y11" s="340">
        <f t="shared" si="0"/>
        <v>0</v>
      </c>
    </row>
    <row r="12" spans="1:25" ht="73.5" customHeight="1" thickBot="1" x14ac:dyDescent="0.25">
      <c r="A12" s="57" t="s">
        <v>152</v>
      </c>
      <c r="B12" s="14" t="s">
        <v>131</v>
      </c>
      <c r="C12" s="9">
        <f>'izol 2 počty'!C12*'izol 2 ceny'!C12</f>
        <v>0</v>
      </c>
      <c r="D12" s="9">
        <f>'izol 2 počty'!D12*'izol 2 ceny'!D12</f>
        <v>0</v>
      </c>
      <c r="E12" s="9">
        <f>'izol 2 počty'!E12*'izol 2 ceny'!E12</f>
        <v>0</v>
      </c>
      <c r="F12" s="9">
        <f>'izol 2 počty'!F12*'izol 2 ceny'!F12</f>
        <v>0</v>
      </c>
      <c r="G12" s="9">
        <f>'izol 2 počty'!G12*'izol 2 ceny'!G12</f>
        <v>0</v>
      </c>
      <c r="H12" s="9">
        <f>'izol 2 počty'!H12*'izol 2 ceny'!H12</f>
        <v>0</v>
      </c>
      <c r="I12" s="9">
        <f>'izol 2 počty'!I12*'izol 2 ceny'!I12</f>
        <v>0</v>
      </c>
      <c r="J12" s="9">
        <f>'izol 2 počty'!J12*'izol 2 ceny'!J12</f>
        <v>0</v>
      </c>
      <c r="K12" s="9">
        <f>'izol 2 počty'!K12*'izol 2 ceny'!K12</f>
        <v>0</v>
      </c>
      <c r="L12" s="9">
        <f>'izol 2 počty'!L12*'izol 2 ceny'!L12</f>
        <v>0</v>
      </c>
      <c r="M12" s="9">
        <f>'izol 2 počty'!M12*'izol 2 ceny'!M12</f>
        <v>0</v>
      </c>
      <c r="N12" s="9">
        <f>'izol 2 počty'!N12*'izol 2 ceny'!N12</f>
        <v>0</v>
      </c>
      <c r="O12" s="9">
        <f>'izol 2 počty'!O12*'izol 2 ceny'!O12</f>
        <v>0</v>
      </c>
      <c r="P12" s="9">
        <f>'izol 2 počty'!P12*'izol 2 ceny'!P12</f>
        <v>0</v>
      </c>
      <c r="Q12" s="9">
        <f>'izol 2 počty'!Q12*'izol 2 ceny'!Q12</f>
        <v>0</v>
      </c>
      <c r="R12" s="9">
        <f>'izol 2 počty'!R12*'izol 2 ceny'!R12</f>
        <v>0</v>
      </c>
      <c r="S12" s="58" t="s">
        <v>26</v>
      </c>
      <c r="T12" s="58" t="s">
        <v>26</v>
      </c>
      <c r="U12" s="58" t="s">
        <v>26</v>
      </c>
      <c r="V12" s="58" t="s">
        <v>26</v>
      </c>
      <c r="W12" s="58" t="s">
        <v>26</v>
      </c>
      <c r="X12" s="325"/>
      <c r="Y12" s="340">
        <f t="shared" si="0"/>
        <v>0</v>
      </c>
    </row>
    <row r="13" spans="1:25" ht="18" customHeight="1" thickBot="1" x14ac:dyDescent="0.25">
      <c r="A13" s="21" t="s">
        <v>14</v>
      </c>
      <c r="B13" s="14" t="s">
        <v>131</v>
      </c>
      <c r="C13" s="9">
        <f>'izol 2 počty'!C13*'izol 2 ceny'!C13</f>
        <v>0</v>
      </c>
      <c r="D13" s="9">
        <f>'izol 2 počty'!D13*'izol 2 ceny'!D13</f>
        <v>0</v>
      </c>
      <c r="E13" s="9">
        <f>'izol 2 počty'!E13*'izol 2 ceny'!E13</f>
        <v>0</v>
      </c>
      <c r="F13" s="9">
        <f>'izol 2 počty'!F13*'izol 2 ceny'!F13</f>
        <v>0</v>
      </c>
      <c r="G13" s="9">
        <f>'izol 2 počty'!G13*'izol 2 ceny'!G13</f>
        <v>0</v>
      </c>
      <c r="H13" s="9">
        <f>'izol 2 počty'!H13*'izol 2 ceny'!H13</f>
        <v>0</v>
      </c>
      <c r="I13" s="9">
        <f>'izol 2 počty'!I13*'izol 2 ceny'!I13</f>
        <v>0</v>
      </c>
      <c r="J13" s="9">
        <f>'izol 2 počty'!J13*'izol 2 ceny'!J13</f>
        <v>0</v>
      </c>
      <c r="K13" s="9">
        <f>'izol 2 počty'!K13*'izol 2 ceny'!K13</f>
        <v>0</v>
      </c>
      <c r="L13" s="9">
        <f>'izol 2 počty'!L13*'izol 2 ceny'!L13</f>
        <v>0</v>
      </c>
      <c r="M13" s="9">
        <f>'izol 2 počty'!M13*'izol 2 ceny'!M13</f>
        <v>0</v>
      </c>
      <c r="N13" s="9">
        <f>'izol 2 počty'!N13*'izol 2 ceny'!N13</f>
        <v>0</v>
      </c>
      <c r="O13" s="9">
        <f>'izol 2 počty'!O13*'izol 2 ceny'!O13</f>
        <v>0</v>
      </c>
      <c r="P13" s="9">
        <f>'izol 2 počty'!P13*'izol 2 ceny'!P13</f>
        <v>0</v>
      </c>
      <c r="Q13" s="9">
        <f>'izol 2 počty'!Q13*'izol 2 ceny'!Q13</f>
        <v>0</v>
      </c>
      <c r="R13" s="9">
        <f>'izol 2 počty'!R13*'izol 2 ceny'!R13</f>
        <v>0</v>
      </c>
      <c r="S13" s="9">
        <f>'izol 2 počty'!S13*'izol 2 ceny'!S13</f>
        <v>0</v>
      </c>
      <c r="T13" s="9">
        <f>'izol 2 počty'!T13*'izol 2 ceny'!T13</f>
        <v>0</v>
      </c>
      <c r="U13" s="9">
        <f>'izol 2 počty'!U13*'izol 2 ceny'!U13</f>
        <v>0</v>
      </c>
      <c r="V13" s="9">
        <f>'izol 2 počty'!V13*'izol 2 ceny'!V13</f>
        <v>0</v>
      </c>
      <c r="W13" s="26">
        <f>'izol 2 počty'!W13*'izol 2 ceny'!W13</f>
        <v>0</v>
      </c>
      <c r="X13" s="111"/>
      <c r="Y13" s="340">
        <f t="shared" si="0"/>
        <v>0</v>
      </c>
    </row>
    <row r="14" spans="1:25" ht="18" customHeight="1" thickBot="1" x14ac:dyDescent="0.25">
      <c r="A14" s="21" t="s">
        <v>15</v>
      </c>
      <c r="B14" s="14" t="s">
        <v>131</v>
      </c>
      <c r="C14" s="9"/>
      <c r="D14" s="9">
        <f>'izol 2 počty'!D14*'izol 2 ceny'!D14</f>
        <v>0</v>
      </c>
      <c r="E14" s="9">
        <f>'izol 2 počty'!E14*'izol 2 ceny'!E14</f>
        <v>0</v>
      </c>
      <c r="F14" s="9">
        <f>'izol 2 počty'!F14*'izol 2 ceny'!F14</f>
        <v>0</v>
      </c>
      <c r="G14" s="9">
        <f>'izol 2 počty'!G14*'izol 2 ceny'!G14</f>
        <v>0</v>
      </c>
      <c r="H14" s="9">
        <f>'izol 2 počty'!H14*'izol 2 ceny'!H14</f>
        <v>0</v>
      </c>
      <c r="I14" s="9">
        <f>'izol 2 počty'!I14*'izol 2 ceny'!I14</f>
        <v>0</v>
      </c>
      <c r="J14" s="9">
        <f>'izol 2 počty'!J14*'izol 2 ceny'!J14</f>
        <v>0</v>
      </c>
      <c r="K14" s="9">
        <f>'izol 2 počty'!K14*'izol 2 ceny'!K14</f>
        <v>0</v>
      </c>
      <c r="L14" s="9">
        <f>'izol 2 počty'!L14*'izol 2 ceny'!L14</f>
        <v>0</v>
      </c>
      <c r="M14" s="9">
        <f>'izol 2 počty'!M14*'izol 2 ceny'!M14</f>
        <v>0</v>
      </c>
      <c r="N14" s="9">
        <f>'izol 2 počty'!N14*'izol 2 ceny'!N14</f>
        <v>0</v>
      </c>
      <c r="O14" s="9">
        <f>'izol 2 počty'!O14*'izol 2 ceny'!O14</f>
        <v>0</v>
      </c>
      <c r="P14" s="9">
        <f>'izol 2 počty'!P14*'izol 2 ceny'!P14</f>
        <v>0</v>
      </c>
      <c r="Q14" s="9">
        <f>'izol 2 počty'!Q14*'izol 2 ceny'!Q14</f>
        <v>0</v>
      </c>
      <c r="R14" s="9">
        <f>'izol 2 počty'!R14*'izol 2 ceny'!R14</f>
        <v>0</v>
      </c>
      <c r="S14" s="9">
        <f>'izol 2 počty'!S14*'izol 2 ceny'!S14</f>
        <v>0</v>
      </c>
      <c r="T14" s="9">
        <f>'izol 2 počty'!T14*'izol 2 ceny'!T14</f>
        <v>0</v>
      </c>
      <c r="U14" s="9">
        <f>'izol 2 počty'!U14*'izol 2 ceny'!U14</f>
        <v>0</v>
      </c>
      <c r="V14" s="9">
        <f>'izol 2 počty'!V14*'izol 2 ceny'!V14</f>
        <v>0</v>
      </c>
      <c r="W14" s="26">
        <f>'izol 2 počty'!W14*'izol 2 ceny'!W14</f>
        <v>0</v>
      </c>
      <c r="X14" s="111"/>
      <c r="Y14" s="340">
        <f t="shared" si="0"/>
        <v>0</v>
      </c>
    </row>
    <row r="15" spans="1:25" ht="18" customHeight="1" thickBot="1" x14ac:dyDescent="0.25">
      <c r="A15" s="21" t="s">
        <v>16</v>
      </c>
      <c r="B15" s="14" t="s">
        <v>131</v>
      </c>
      <c r="C15" s="9"/>
      <c r="D15" s="9"/>
      <c r="E15" s="9">
        <f>'izol 2 počty'!E15*'izol 2 ceny'!E15</f>
        <v>0</v>
      </c>
      <c r="F15" s="9">
        <f>'izol 2 počty'!F15*'izol 2 ceny'!F15</f>
        <v>0</v>
      </c>
      <c r="G15" s="9">
        <f>'izol 2 počty'!G15*'izol 2 ceny'!G15</f>
        <v>0</v>
      </c>
      <c r="H15" s="9">
        <f>'izol 2 počty'!H15*'izol 2 ceny'!H15</f>
        <v>0</v>
      </c>
      <c r="I15" s="9">
        <f>'izol 2 počty'!I15*'izol 2 ceny'!I15</f>
        <v>0</v>
      </c>
      <c r="J15" s="9">
        <f>'izol 2 počty'!J15*'izol 2 ceny'!J15</f>
        <v>0</v>
      </c>
      <c r="K15" s="9">
        <f>'izol 2 počty'!K15*'izol 2 ceny'!K15</f>
        <v>0</v>
      </c>
      <c r="L15" s="9">
        <f>'izol 2 počty'!L15*'izol 2 ceny'!L15</f>
        <v>0</v>
      </c>
      <c r="M15" s="9">
        <f>'izol 2 počty'!M15*'izol 2 ceny'!M15</f>
        <v>0</v>
      </c>
      <c r="N15" s="9">
        <f>'izol 2 počty'!N15*'izol 2 ceny'!N15</f>
        <v>0</v>
      </c>
      <c r="O15" s="9">
        <f>'izol 2 počty'!O15*'izol 2 ceny'!O15</f>
        <v>0</v>
      </c>
      <c r="P15" s="9">
        <f>'izol 2 počty'!P15*'izol 2 ceny'!P15</f>
        <v>0</v>
      </c>
      <c r="Q15" s="9">
        <f>'izol 2 počty'!Q15*'izol 2 ceny'!Q15</f>
        <v>0</v>
      </c>
      <c r="R15" s="9">
        <f>'izol 2 počty'!R15*'izol 2 ceny'!R15</f>
        <v>0</v>
      </c>
      <c r="S15" s="9">
        <f>'izol 2 počty'!S15*'izol 2 ceny'!S15</f>
        <v>0</v>
      </c>
      <c r="T15" s="9">
        <f>'izol 2 počty'!T15*'izol 2 ceny'!T15</f>
        <v>0</v>
      </c>
      <c r="U15" s="9">
        <f>'izol 2 počty'!U15*'izol 2 ceny'!U15</f>
        <v>0</v>
      </c>
      <c r="V15" s="9">
        <f>'izol 2 počty'!V15*'izol 2 ceny'!V15</f>
        <v>0</v>
      </c>
      <c r="W15" s="26">
        <f>'izol 2 počty'!W15*'izol 2 ceny'!W15</f>
        <v>0</v>
      </c>
      <c r="X15" s="111"/>
      <c r="Y15" s="340">
        <f t="shared" si="0"/>
        <v>0</v>
      </c>
    </row>
    <row r="16" spans="1:25" ht="18" customHeight="1" thickBot="1" x14ac:dyDescent="0.25">
      <c r="A16" s="22" t="s">
        <v>17</v>
      </c>
      <c r="B16" s="14" t="s">
        <v>131</v>
      </c>
      <c r="C16" s="9"/>
      <c r="D16" s="9"/>
      <c r="E16" s="9"/>
      <c r="F16" s="9">
        <f>'izol 2 počty'!F16*'izol 2 ceny'!F16</f>
        <v>0</v>
      </c>
      <c r="G16" s="9">
        <f>'izol 2 počty'!G16*'izol 2 ceny'!G16</f>
        <v>0</v>
      </c>
      <c r="H16" s="9">
        <f>'izol 2 počty'!H16*'izol 2 ceny'!H16</f>
        <v>0</v>
      </c>
      <c r="I16" s="9">
        <f>'izol 2 počty'!I16*'izol 2 ceny'!I16</f>
        <v>0</v>
      </c>
      <c r="J16" s="9">
        <f>'izol 2 počty'!J16*'izol 2 ceny'!J16</f>
        <v>0</v>
      </c>
      <c r="K16" s="9">
        <f>'izol 2 počty'!K16*'izol 2 ceny'!K16</f>
        <v>0</v>
      </c>
      <c r="L16" s="9">
        <f>'izol 2 počty'!L16*'izol 2 ceny'!L16</f>
        <v>0</v>
      </c>
      <c r="M16" s="9">
        <f>'izol 2 počty'!M16*'izol 2 ceny'!M16</f>
        <v>0</v>
      </c>
      <c r="N16" s="9">
        <f>'izol 2 počty'!N16*'izol 2 ceny'!N16</f>
        <v>0</v>
      </c>
      <c r="O16" s="9">
        <f>'izol 2 počty'!O16*'izol 2 ceny'!O16</f>
        <v>0</v>
      </c>
      <c r="P16" s="9">
        <f>'izol 2 počty'!P16*'izol 2 ceny'!P16</f>
        <v>0</v>
      </c>
      <c r="Q16" s="9">
        <f>'izol 2 počty'!Q16*'izol 2 ceny'!Q16</f>
        <v>0</v>
      </c>
      <c r="R16" s="9">
        <f>'izol 2 počty'!R16*'izol 2 ceny'!R16</f>
        <v>0</v>
      </c>
      <c r="S16" s="9">
        <f>'izol 2 počty'!S16*'izol 2 ceny'!S16</f>
        <v>0</v>
      </c>
      <c r="T16" s="9">
        <f>'izol 2 počty'!T16*'izol 2 ceny'!T16</f>
        <v>0</v>
      </c>
      <c r="U16" s="9">
        <f>'izol 2 počty'!U16*'izol 2 ceny'!U16</f>
        <v>0</v>
      </c>
      <c r="V16" s="9">
        <f>'izol 2 počty'!V16*'izol 2 ceny'!V16</f>
        <v>0</v>
      </c>
      <c r="W16" s="26">
        <f>'izol 2 počty'!W16*'izol 2 ceny'!W16</f>
        <v>0</v>
      </c>
      <c r="X16" s="111"/>
      <c r="Y16" s="340">
        <f t="shared" si="0"/>
        <v>0</v>
      </c>
    </row>
    <row r="17" spans="1:25" ht="18" customHeight="1" thickBot="1" x14ac:dyDescent="0.25">
      <c r="A17" s="21" t="s">
        <v>18</v>
      </c>
      <c r="B17" s="14" t="s">
        <v>131</v>
      </c>
      <c r="C17" s="9"/>
      <c r="D17" s="9"/>
      <c r="E17" s="9"/>
      <c r="F17" s="9"/>
      <c r="G17" s="9">
        <f>'izol 2 počty'!G17*'izol 2 ceny'!G17</f>
        <v>0</v>
      </c>
      <c r="H17" s="9">
        <f>'izol 2 počty'!H17*'izol 2 ceny'!H17</f>
        <v>0</v>
      </c>
      <c r="I17" s="9">
        <f>'izol 2 počty'!I17*'izol 2 ceny'!I17</f>
        <v>0</v>
      </c>
      <c r="J17" s="9">
        <f>'izol 2 počty'!J17*'izol 2 ceny'!J17</f>
        <v>0</v>
      </c>
      <c r="K17" s="9">
        <f>'izol 2 počty'!K17*'izol 2 ceny'!K17</f>
        <v>0</v>
      </c>
      <c r="L17" s="9">
        <f>'izol 2 počty'!L17*'izol 2 ceny'!L17</f>
        <v>0</v>
      </c>
      <c r="M17" s="9">
        <f>'izol 2 počty'!M17*'izol 2 ceny'!M17</f>
        <v>0</v>
      </c>
      <c r="N17" s="9">
        <f>'izol 2 počty'!N17*'izol 2 ceny'!N17</f>
        <v>0</v>
      </c>
      <c r="O17" s="9">
        <f>'izol 2 počty'!O17*'izol 2 ceny'!O17</f>
        <v>0</v>
      </c>
      <c r="P17" s="9">
        <f>'izol 2 počty'!P17*'izol 2 ceny'!P17</f>
        <v>0</v>
      </c>
      <c r="Q17" s="9">
        <f>'izol 2 počty'!Q17*'izol 2 ceny'!Q17</f>
        <v>0</v>
      </c>
      <c r="R17" s="9">
        <f>'izol 2 počty'!R17*'izol 2 ceny'!R17</f>
        <v>0</v>
      </c>
      <c r="S17" s="9">
        <f>'izol 2 počty'!S17*'izol 2 ceny'!S17</f>
        <v>0</v>
      </c>
      <c r="T17" s="9">
        <f>'izol 2 počty'!T17*'izol 2 ceny'!T17</f>
        <v>0</v>
      </c>
      <c r="U17" s="9">
        <f>'izol 2 počty'!U17*'izol 2 ceny'!U17</f>
        <v>0</v>
      </c>
      <c r="V17" s="9">
        <f>'izol 2 počty'!V17*'izol 2 ceny'!V17</f>
        <v>0</v>
      </c>
      <c r="W17" s="26">
        <f>'izol 2 počty'!W17*'izol 2 ceny'!W17</f>
        <v>0</v>
      </c>
      <c r="X17" s="111"/>
      <c r="Y17" s="340">
        <f t="shared" si="0"/>
        <v>0</v>
      </c>
    </row>
    <row r="18" spans="1:25" ht="18" customHeight="1" thickBot="1" x14ac:dyDescent="0.25">
      <c r="A18" s="22" t="s">
        <v>19</v>
      </c>
      <c r="B18" s="14" t="s">
        <v>131</v>
      </c>
      <c r="C18" s="9"/>
      <c r="D18" s="9"/>
      <c r="E18" s="9"/>
      <c r="F18" s="9"/>
      <c r="G18" s="9"/>
      <c r="H18" s="9">
        <f>'izol 2 počty'!H18*'izol 2 ceny'!H18</f>
        <v>0</v>
      </c>
      <c r="I18" s="9">
        <f>'izol 2 počty'!I18*'izol 2 ceny'!I18</f>
        <v>0</v>
      </c>
      <c r="J18" s="9">
        <f>'izol 2 počty'!J18*'izol 2 ceny'!J18</f>
        <v>0</v>
      </c>
      <c r="K18" s="9">
        <f>'izol 2 počty'!K18*'izol 2 ceny'!K18</f>
        <v>0</v>
      </c>
      <c r="L18" s="9">
        <f>'izol 2 počty'!L18*'izol 2 ceny'!L18</f>
        <v>0</v>
      </c>
      <c r="M18" s="9">
        <f>'izol 2 počty'!M18*'izol 2 ceny'!M18</f>
        <v>0</v>
      </c>
      <c r="N18" s="9">
        <f>'izol 2 počty'!N18*'izol 2 ceny'!N18</f>
        <v>0</v>
      </c>
      <c r="O18" s="9">
        <f>'izol 2 počty'!O18*'izol 2 ceny'!O18</f>
        <v>0</v>
      </c>
      <c r="P18" s="9">
        <f>'izol 2 počty'!P18*'izol 2 ceny'!P18</f>
        <v>0</v>
      </c>
      <c r="Q18" s="9">
        <f>'izol 2 počty'!Q18*'izol 2 ceny'!Q18</f>
        <v>0</v>
      </c>
      <c r="R18" s="9">
        <f>'izol 2 počty'!R18*'izol 2 ceny'!R18</f>
        <v>0</v>
      </c>
      <c r="S18" s="9">
        <f>'izol 2 počty'!S18*'izol 2 ceny'!S18</f>
        <v>0</v>
      </c>
      <c r="T18" s="9">
        <f>'izol 2 počty'!T18*'izol 2 ceny'!T18</f>
        <v>0</v>
      </c>
      <c r="U18" s="9">
        <f>'izol 2 počty'!U18*'izol 2 ceny'!U18</f>
        <v>0</v>
      </c>
      <c r="V18" s="9">
        <f>'izol 2 počty'!V18*'izol 2 ceny'!V18</f>
        <v>0</v>
      </c>
      <c r="W18" s="26">
        <f>'izol 2 počty'!W18*'izol 2 ceny'!W18</f>
        <v>0</v>
      </c>
      <c r="X18" s="111"/>
      <c r="Y18" s="340">
        <f t="shared" si="0"/>
        <v>0</v>
      </c>
    </row>
    <row r="19" spans="1:25" ht="18" customHeight="1" thickBot="1" x14ac:dyDescent="0.25">
      <c r="A19" s="22" t="s">
        <v>20</v>
      </c>
      <c r="B19" s="14" t="s">
        <v>131</v>
      </c>
      <c r="C19" s="9"/>
      <c r="D19" s="9"/>
      <c r="E19" s="9"/>
      <c r="F19" s="9"/>
      <c r="G19" s="9"/>
      <c r="H19" s="9"/>
      <c r="I19" s="9">
        <f>'izol 2 počty'!I19*'izol 2 ceny'!I19</f>
        <v>0</v>
      </c>
      <c r="J19" s="9">
        <f>'izol 2 počty'!J19*'izol 2 ceny'!J19</f>
        <v>0</v>
      </c>
      <c r="K19" s="9">
        <f>'izol 2 počty'!K19*'izol 2 ceny'!K19</f>
        <v>0</v>
      </c>
      <c r="L19" s="9">
        <f>'izol 2 počty'!L19*'izol 2 ceny'!L19</f>
        <v>0</v>
      </c>
      <c r="M19" s="9">
        <f>'izol 2 počty'!M19*'izol 2 ceny'!M19</f>
        <v>0</v>
      </c>
      <c r="N19" s="9">
        <f>'izol 2 počty'!N19*'izol 2 ceny'!N19</f>
        <v>0</v>
      </c>
      <c r="O19" s="9">
        <f>'izol 2 počty'!O19*'izol 2 ceny'!O19</f>
        <v>0</v>
      </c>
      <c r="P19" s="9">
        <f>'izol 2 počty'!P19*'izol 2 ceny'!P19</f>
        <v>0</v>
      </c>
      <c r="Q19" s="9">
        <f>'izol 2 počty'!Q19*'izol 2 ceny'!Q19</f>
        <v>0</v>
      </c>
      <c r="R19" s="9">
        <f>'izol 2 počty'!R19*'izol 2 ceny'!R19</f>
        <v>0</v>
      </c>
      <c r="S19" s="9">
        <f>'izol 2 počty'!S19*'izol 2 ceny'!S19</f>
        <v>0</v>
      </c>
      <c r="T19" s="9">
        <f>'izol 2 počty'!T19*'izol 2 ceny'!T19</f>
        <v>0</v>
      </c>
      <c r="U19" s="9">
        <f>'izol 2 počty'!U19*'izol 2 ceny'!U19</f>
        <v>0</v>
      </c>
      <c r="V19" s="9">
        <f>'izol 2 počty'!V19*'izol 2 ceny'!V19</f>
        <v>0</v>
      </c>
      <c r="W19" s="26">
        <f>'izol 2 počty'!W19*'izol 2 ceny'!W19</f>
        <v>0</v>
      </c>
      <c r="X19" s="111"/>
      <c r="Y19" s="340">
        <f t="shared" si="0"/>
        <v>0</v>
      </c>
    </row>
    <row r="20" spans="1:25" ht="18" customHeight="1" thickBot="1" x14ac:dyDescent="0.25">
      <c r="A20" s="21" t="s">
        <v>21</v>
      </c>
      <c r="B20" s="14" t="s">
        <v>131</v>
      </c>
      <c r="C20" s="9"/>
      <c r="D20" s="9"/>
      <c r="E20" s="9"/>
      <c r="F20" s="9"/>
      <c r="G20" s="9"/>
      <c r="H20" s="9"/>
      <c r="I20" s="9"/>
      <c r="J20" s="9">
        <f>'izol 2 počty'!J20*'izol 2 ceny'!J20</f>
        <v>0</v>
      </c>
      <c r="K20" s="9">
        <f>'izol 2 počty'!K20*'izol 2 ceny'!K20</f>
        <v>0</v>
      </c>
      <c r="L20" s="9">
        <f>'izol 2 počty'!L20*'izol 2 ceny'!L20</f>
        <v>0</v>
      </c>
      <c r="M20" s="9">
        <f>'izol 2 počty'!M20*'izol 2 ceny'!M20</f>
        <v>0</v>
      </c>
      <c r="N20" s="9">
        <f>'izol 2 počty'!N20*'izol 2 ceny'!N20</f>
        <v>0</v>
      </c>
      <c r="O20" s="9">
        <f>'izol 2 počty'!O20*'izol 2 ceny'!O20</f>
        <v>0</v>
      </c>
      <c r="P20" s="9">
        <f>'izol 2 počty'!P20*'izol 2 ceny'!P20</f>
        <v>0</v>
      </c>
      <c r="Q20" s="9">
        <f>'izol 2 počty'!Q20*'izol 2 ceny'!Q20</f>
        <v>0</v>
      </c>
      <c r="R20" s="9">
        <f>'izol 2 počty'!R20*'izol 2 ceny'!R20</f>
        <v>0</v>
      </c>
      <c r="S20" s="9">
        <f>'izol 2 počty'!S20*'izol 2 ceny'!S20</f>
        <v>0</v>
      </c>
      <c r="T20" s="9">
        <f>'izol 2 počty'!T20*'izol 2 ceny'!T20</f>
        <v>0</v>
      </c>
      <c r="U20" s="9">
        <f>'izol 2 počty'!U20*'izol 2 ceny'!U20</f>
        <v>0</v>
      </c>
      <c r="V20" s="9">
        <f>'izol 2 počty'!V20*'izol 2 ceny'!V20</f>
        <v>0</v>
      </c>
      <c r="W20" s="26">
        <f>'izol 2 počty'!W20*'izol 2 ceny'!W20</f>
        <v>0</v>
      </c>
      <c r="X20" s="111"/>
      <c r="Y20" s="340">
        <f t="shared" si="0"/>
        <v>0</v>
      </c>
    </row>
    <row r="21" spans="1:25" ht="18" customHeight="1" thickBot="1" x14ac:dyDescent="0.25">
      <c r="A21" s="21" t="s">
        <v>22</v>
      </c>
      <c r="B21" s="14" t="s">
        <v>131</v>
      </c>
      <c r="C21" s="9"/>
      <c r="D21" s="9"/>
      <c r="E21" s="9"/>
      <c r="F21" s="9"/>
      <c r="G21" s="9"/>
      <c r="H21" s="9"/>
      <c r="I21" s="9"/>
      <c r="J21" s="9"/>
      <c r="K21" s="9">
        <f>'izol 2 počty'!K21*'izol 2 ceny'!K21</f>
        <v>0</v>
      </c>
      <c r="L21" s="9">
        <f>'izol 2 počty'!L21*'izol 2 ceny'!L21</f>
        <v>0</v>
      </c>
      <c r="M21" s="9">
        <f>'izol 2 počty'!M21*'izol 2 ceny'!M21</f>
        <v>0</v>
      </c>
      <c r="N21" s="9">
        <f>'izol 2 počty'!N21*'izol 2 ceny'!N21</f>
        <v>0</v>
      </c>
      <c r="O21" s="9">
        <f>'izol 2 počty'!O21*'izol 2 ceny'!O21</f>
        <v>0</v>
      </c>
      <c r="P21" s="9">
        <f>'izol 2 počty'!P21*'izol 2 ceny'!P21</f>
        <v>0</v>
      </c>
      <c r="Q21" s="9">
        <f>'izol 2 počty'!Q21*'izol 2 ceny'!Q21</f>
        <v>0</v>
      </c>
      <c r="R21" s="9">
        <f>'izol 2 počty'!R21*'izol 2 ceny'!R21</f>
        <v>0</v>
      </c>
      <c r="S21" s="9">
        <f>'izol 2 počty'!S21*'izol 2 ceny'!S21</f>
        <v>0</v>
      </c>
      <c r="T21" s="9">
        <f>'izol 2 počty'!T21*'izol 2 ceny'!T21</f>
        <v>0</v>
      </c>
      <c r="U21" s="9">
        <f>'izol 2 počty'!U21*'izol 2 ceny'!U21</f>
        <v>0</v>
      </c>
      <c r="V21" s="9">
        <f>'izol 2 počty'!V21*'izol 2 ceny'!V21</f>
        <v>0</v>
      </c>
      <c r="W21" s="26">
        <f>'izol 2 počty'!W21*'izol 2 ceny'!W21</f>
        <v>0</v>
      </c>
      <c r="X21" s="111"/>
      <c r="Y21" s="340">
        <f t="shared" si="0"/>
        <v>0</v>
      </c>
    </row>
    <row r="22" spans="1:25" ht="18" customHeight="1" thickBot="1" x14ac:dyDescent="0.25">
      <c r="A22" s="21" t="s">
        <v>23</v>
      </c>
      <c r="B22" s="14" t="s">
        <v>131</v>
      </c>
      <c r="C22" s="9"/>
      <c r="D22" s="9"/>
      <c r="E22" s="9"/>
      <c r="F22" s="9"/>
      <c r="G22" s="9"/>
      <c r="H22" s="9"/>
      <c r="I22" s="9"/>
      <c r="J22" s="9"/>
      <c r="K22" s="9"/>
      <c r="L22" s="9">
        <f>'izol 2 počty'!L22*'izol 2 ceny'!L22</f>
        <v>0</v>
      </c>
      <c r="M22" s="9">
        <f>'izol 2 počty'!M22*'izol 2 ceny'!M22</f>
        <v>0</v>
      </c>
      <c r="N22" s="9">
        <f>'izol 2 počty'!N22*'izol 2 ceny'!N22</f>
        <v>0</v>
      </c>
      <c r="O22" s="9">
        <f>'izol 2 počty'!O22*'izol 2 ceny'!O22</f>
        <v>0</v>
      </c>
      <c r="P22" s="9">
        <f>'izol 2 počty'!P22*'izol 2 ceny'!P22</f>
        <v>0</v>
      </c>
      <c r="Q22" s="9">
        <f>'izol 2 počty'!Q22*'izol 2 ceny'!Q22</f>
        <v>0</v>
      </c>
      <c r="R22" s="9">
        <f>'izol 2 počty'!R22*'izol 2 ceny'!R22</f>
        <v>0</v>
      </c>
      <c r="S22" s="9">
        <f>'izol 2 počty'!S22*'izol 2 ceny'!S22</f>
        <v>0</v>
      </c>
      <c r="T22" s="9">
        <f>'izol 2 počty'!T22*'izol 2 ceny'!T22</f>
        <v>0</v>
      </c>
      <c r="U22" s="9">
        <f>'izol 2 počty'!U22*'izol 2 ceny'!U22</f>
        <v>0</v>
      </c>
      <c r="V22" s="9">
        <f>'izol 2 počty'!V22*'izol 2 ceny'!V22</f>
        <v>0</v>
      </c>
      <c r="W22" s="26">
        <f>'izol 2 počty'!W22*'izol 2 ceny'!W22</f>
        <v>0</v>
      </c>
      <c r="X22" s="111"/>
      <c r="Y22" s="340">
        <f t="shared" si="0"/>
        <v>0</v>
      </c>
    </row>
    <row r="23" spans="1:25" ht="18" customHeight="1" thickBot="1" x14ac:dyDescent="0.25">
      <c r="A23" s="21" t="s">
        <v>24</v>
      </c>
      <c r="B23" s="14" t="s">
        <v>131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>
        <f>'izol 2 počty'!M23*'izol 2 ceny'!M23</f>
        <v>0</v>
      </c>
      <c r="N23" s="9">
        <f>'izol 2 počty'!N23*'izol 2 ceny'!N23</f>
        <v>0</v>
      </c>
      <c r="O23" s="9">
        <f>'izol 2 počty'!O23*'izol 2 ceny'!O23</f>
        <v>0</v>
      </c>
      <c r="P23" s="9">
        <f>'izol 2 počty'!P23*'izol 2 ceny'!P23</f>
        <v>0</v>
      </c>
      <c r="Q23" s="9">
        <f>'izol 2 počty'!Q23*'izol 2 ceny'!Q23</f>
        <v>0</v>
      </c>
      <c r="R23" s="9">
        <f>'izol 2 počty'!R23*'izol 2 ceny'!R23</f>
        <v>0</v>
      </c>
      <c r="S23" s="9">
        <f>'izol 2 počty'!S23*'izol 2 ceny'!S23</f>
        <v>0</v>
      </c>
      <c r="T23" s="9">
        <f>'izol 2 počty'!T23*'izol 2 ceny'!T23</f>
        <v>0</v>
      </c>
      <c r="U23" s="9">
        <f>'izol 2 počty'!U23*'izol 2 ceny'!U23</f>
        <v>0</v>
      </c>
      <c r="V23" s="9">
        <f>'izol 2 počty'!V23*'izol 2 ceny'!V23</f>
        <v>0</v>
      </c>
      <c r="W23" s="26">
        <f>'izol 2 počty'!W23*'izol 2 ceny'!W23</f>
        <v>0</v>
      </c>
      <c r="X23" s="111"/>
      <c r="Y23" s="340">
        <f t="shared" si="0"/>
        <v>0</v>
      </c>
    </row>
    <row r="24" spans="1:25" ht="18" customHeight="1" thickBot="1" x14ac:dyDescent="0.25">
      <c r="A24" s="21" t="s">
        <v>25</v>
      </c>
      <c r="B24" s="14" t="s">
        <v>131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>'izol 2 počty'!N24*'izol 2 ceny'!N24</f>
        <v>0</v>
      </c>
      <c r="O24" s="9">
        <f>'izol 2 počty'!O24*'izol 2 ceny'!O24</f>
        <v>0</v>
      </c>
      <c r="P24" s="9">
        <f>'izol 2 počty'!P24*'izol 2 ceny'!P24</f>
        <v>0</v>
      </c>
      <c r="Q24" s="9">
        <f>'izol 2 počty'!Q24*'izol 2 ceny'!Q24</f>
        <v>0</v>
      </c>
      <c r="R24" s="9">
        <f>'izol 2 počty'!R24*'izol 2 ceny'!R24</f>
        <v>0</v>
      </c>
      <c r="S24" s="9">
        <f>'izol 2 počty'!S24*'izol 2 ceny'!S24</f>
        <v>0</v>
      </c>
      <c r="T24" s="9">
        <f>'izol 2 počty'!T24*'izol 2 ceny'!T24</f>
        <v>0</v>
      </c>
      <c r="U24" s="9">
        <f>'izol 2 počty'!U24*'izol 2 ceny'!U24</f>
        <v>0</v>
      </c>
      <c r="V24" s="9">
        <f>'izol 2 počty'!V24*'izol 2 ceny'!V24</f>
        <v>0</v>
      </c>
      <c r="W24" s="26">
        <f>'izol 2 počty'!W24*'izol 2 ceny'!W24</f>
        <v>0</v>
      </c>
      <c r="X24" s="111"/>
      <c r="Y24" s="340">
        <f t="shared" si="0"/>
        <v>0</v>
      </c>
    </row>
    <row r="25" spans="1:25" ht="18" customHeight="1" thickBot="1" x14ac:dyDescent="0.25">
      <c r="A25" s="21" t="s">
        <v>59</v>
      </c>
      <c r="B25" s="14" t="s">
        <v>131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>
        <f>'izol 2 počty'!O25*'izol 2 ceny'!O25</f>
        <v>0</v>
      </c>
      <c r="P25" s="9">
        <f>'izol 2 počty'!P25*'izol 2 ceny'!P25</f>
        <v>0</v>
      </c>
      <c r="Q25" s="9">
        <f>'izol 2 počty'!Q25*'izol 2 ceny'!Q25</f>
        <v>0</v>
      </c>
      <c r="R25" s="9">
        <f>'izol 2 počty'!R25*'izol 2 ceny'!R25</f>
        <v>0</v>
      </c>
      <c r="S25" s="9">
        <f>'izol 2 počty'!S25*'izol 2 ceny'!S25</f>
        <v>0</v>
      </c>
      <c r="T25" s="9">
        <f>'izol 2 počty'!T25*'izol 2 ceny'!T25</f>
        <v>0</v>
      </c>
      <c r="U25" s="9">
        <f>'izol 2 počty'!U25*'izol 2 ceny'!U25</f>
        <v>0</v>
      </c>
      <c r="V25" s="9">
        <f>'izol 2 počty'!V25*'izol 2 ceny'!V25</f>
        <v>0</v>
      </c>
      <c r="W25" s="26">
        <f>'izol 2 počty'!W25*'izol 2 ceny'!W25</f>
        <v>0</v>
      </c>
      <c r="X25" s="111"/>
      <c r="Y25" s="340">
        <f t="shared" si="0"/>
        <v>0</v>
      </c>
    </row>
    <row r="26" spans="1:25" ht="18" customHeight="1" thickBot="1" x14ac:dyDescent="0.25">
      <c r="A26" s="21" t="s">
        <v>60</v>
      </c>
      <c r="B26" s="14" t="s">
        <v>131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9">
        <f>'izol 2 počty'!P26*'izol 2 ceny'!P26</f>
        <v>0</v>
      </c>
      <c r="Q26" s="9">
        <f>'izol 2 počty'!Q26*'izol 2 ceny'!Q26</f>
        <v>0</v>
      </c>
      <c r="R26" s="9">
        <f>'izol 2 počty'!R26*'izol 2 ceny'!R26</f>
        <v>0</v>
      </c>
      <c r="S26" s="9">
        <f>'izol 2 počty'!S26*'izol 2 ceny'!S26</f>
        <v>0</v>
      </c>
      <c r="T26" s="9">
        <f>'izol 2 počty'!T26*'izol 2 ceny'!T26</f>
        <v>0</v>
      </c>
      <c r="U26" s="9">
        <f>'izol 2 počty'!U26*'izol 2 ceny'!U26</f>
        <v>0</v>
      </c>
      <c r="V26" s="9">
        <f>'izol 2 počty'!V26*'izol 2 ceny'!V26</f>
        <v>0</v>
      </c>
      <c r="W26" s="26">
        <f>'izol 2 počty'!W26*'izol 2 ceny'!W26</f>
        <v>0</v>
      </c>
      <c r="X26" s="111"/>
      <c r="Y26" s="340">
        <f t="shared" si="0"/>
        <v>0</v>
      </c>
    </row>
    <row r="27" spans="1:25" ht="18" customHeight="1" thickBot="1" x14ac:dyDescent="0.25">
      <c r="A27" s="21" t="s">
        <v>61</v>
      </c>
      <c r="B27" s="14" t="s">
        <v>131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9">
        <f>'izol 2 počty'!Q27*'izol 2 ceny'!Q27</f>
        <v>0</v>
      </c>
      <c r="R27" s="9">
        <f>'izol 2 počty'!R27*'izol 2 ceny'!R27</f>
        <v>0</v>
      </c>
      <c r="S27" s="9">
        <f>'izol 2 počty'!S27*'izol 2 ceny'!S27</f>
        <v>0</v>
      </c>
      <c r="T27" s="9">
        <f>'izol 2 počty'!T27*'izol 2 ceny'!T27</f>
        <v>0</v>
      </c>
      <c r="U27" s="9">
        <f>'izol 2 počty'!U27*'izol 2 ceny'!U27</f>
        <v>0</v>
      </c>
      <c r="V27" s="9">
        <f>'izol 2 počty'!V27*'izol 2 ceny'!V27</f>
        <v>0</v>
      </c>
      <c r="W27" s="26">
        <f>'izol 2 počty'!W27*'izol 2 ceny'!W27</f>
        <v>0</v>
      </c>
      <c r="X27" s="111"/>
      <c r="Y27" s="340">
        <f t="shared" si="0"/>
        <v>0</v>
      </c>
    </row>
    <row r="28" spans="1:25" ht="18" customHeight="1" thickBot="1" x14ac:dyDescent="0.25">
      <c r="A28" s="21" t="s">
        <v>62</v>
      </c>
      <c r="B28" s="14" t="s">
        <v>131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>
        <f>'izol 2 počty'!R28*'izol 2 ceny'!R28</f>
        <v>0</v>
      </c>
      <c r="S28" s="9">
        <f>'izol 2 počty'!S28*'izol 2 ceny'!S28</f>
        <v>0</v>
      </c>
      <c r="T28" s="9">
        <f>'izol 2 počty'!T28*'izol 2 ceny'!T28</f>
        <v>0</v>
      </c>
      <c r="U28" s="9">
        <f>'izol 2 počty'!U28*'izol 2 ceny'!U28</f>
        <v>0</v>
      </c>
      <c r="V28" s="9">
        <f>'izol 2 počty'!V28*'izol 2 ceny'!V28</f>
        <v>0</v>
      </c>
      <c r="W28" s="26">
        <f>'izol 2 počty'!W28*'izol 2 ceny'!W28</f>
        <v>0</v>
      </c>
      <c r="X28" s="111"/>
      <c r="Y28" s="340">
        <f t="shared" si="0"/>
        <v>0</v>
      </c>
    </row>
    <row r="29" spans="1:25" ht="18" customHeight="1" thickBot="1" x14ac:dyDescent="0.25">
      <c r="A29" s="21" t="s">
        <v>63</v>
      </c>
      <c r="B29" s="14" t="s">
        <v>131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9">
        <f>'izol 2 počty'!S29*'izol 2 ceny'!S29</f>
        <v>0</v>
      </c>
      <c r="T29" s="9">
        <f>'izol 2 počty'!T29*'izol 2 ceny'!T29</f>
        <v>0</v>
      </c>
      <c r="U29" s="9">
        <f>'izol 2 počty'!U29*'izol 2 ceny'!U29</f>
        <v>0</v>
      </c>
      <c r="V29" s="9">
        <f>'izol 2 počty'!V29*'izol 2 ceny'!V29</f>
        <v>0</v>
      </c>
      <c r="W29" s="26">
        <f>'izol 2 počty'!W29*'izol 2 ceny'!W29</f>
        <v>0</v>
      </c>
      <c r="X29" s="111"/>
      <c r="Y29" s="340">
        <f t="shared" si="0"/>
        <v>0</v>
      </c>
    </row>
    <row r="30" spans="1:25" ht="18" customHeight="1" thickBot="1" x14ac:dyDescent="0.25">
      <c r="A30" s="21" t="s">
        <v>64</v>
      </c>
      <c r="B30" s="14" t="s">
        <v>131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9">
        <f>'izol 2 počty'!T30*'izol 2 ceny'!T30</f>
        <v>0</v>
      </c>
      <c r="U30" s="9">
        <f>'izol 2 počty'!U30*'izol 2 ceny'!U30</f>
        <v>0</v>
      </c>
      <c r="V30" s="9">
        <f>'izol 2 počty'!V30*'izol 2 ceny'!V30</f>
        <v>0</v>
      </c>
      <c r="W30" s="26">
        <f>'izol 2 počty'!W30*'izol 2 ceny'!W30</f>
        <v>0</v>
      </c>
      <c r="X30" s="111"/>
      <c r="Y30" s="340">
        <f t="shared" si="0"/>
        <v>0</v>
      </c>
    </row>
    <row r="31" spans="1:25" ht="18" customHeight="1" thickBot="1" x14ac:dyDescent="0.25">
      <c r="A31" s="21" t="s">
        <v>65</v>
      </c>
      <c r="B31" s="14" t="s">
        <v>131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9">
        <f>'izol 2 počty'!U31*'izol 2 ceny'!U31</f>
        <v>0</v>
      </c>
      <c r="V31" s="9">
        <f>'izol 2 počty'!V31*'izol 2 ceny'!V31</f>
        <v>0</v>
      </c>
      <c r="W31" s="26">
        <f>'izol 2 počty'!W31*'izol 2 ceny'!W31</f>
        <v>0</v>
      </c>
      <c r="X31" s="111"/>
      <c r="Y31" s="340">
        <f t="shared" si="0"/>
        <v>0</v>
      </c>
    </row>
    <row r="32" spans="1:25" ht="18" customHeight="1" thickBot="1" x14ac:dyDescent="0.25">
      <c r="A32" s="467" t="s">
        <v>489</v>
      </c>
      <c r="B32" s="14" t="s">
        <v>131</v>
      </c>
      <c r="C32" s="9">
        <f>'izol 2 počty'!C32*'izol 2 ceny'!C32</f>
        <v>0</v>
      </c>
      <c r="D32" s="9">
        <f>'izol 2 počty'!D32*'izol 2 ceny'!D32</f>
        <v>0</v>
      </c>
      <c r="E32" s="9">
        <f>'izol 2 počty'!E32*'izol 2 ceny'!E32</f>
        <v>0</v>
      </c>
      <c r="F32" s="9">
        <f>'izol 2 počty'!F32*'izol 2 ceny'!F32</f>
        <v>0</v>
      </c>
      <c r="G32" s="9">
        <f>'izol 2 počty'!G32*'izol 2 ceny'!G32</f>
        <v>0</v>
      </c>
      <c r="H32" s="473" t="s">
        <v>26</v>
      </c>
      <c r="I32" s="473" t="s">
        <v>26</v>
      </c>
      <c r="J32" s="473" t="s">
        <v>26</v>
      </c>
      <c r="K32" s="473" t="s">
        <v>26</v>
      </c>
      <c r="L32" s="473" t="s">
        <v>26</v>
      </c>
      <c r="M32" s="473" t="s">
        <v>26</v>
      </c>
      <c r="N32" s="473" t="s">
        <v>26</v>
      </c>
      <c r="O32" s="473" t="s">
        <v>26</v>
      </c>
      <c r="P32" s="473" t="s">
        <v>26</v>
      </c>
      <c r="Q32" s="473" t="s">
        <v>26</v>
      </c>
      <c r="R32" s="473" t="s">
        <v>26</v>
      </c>
      <c r="S32" s="473" t="s">
        <v>26</v>
      </c>
      <c r="T32" s="473" t="s">
        <v>26</v>
      </c>
      <c r="U32" s="473" t="s">
        <v>26</v>
      </c>
      <c r="V32" s="473" t="s">
        <v>26</v>
      </c>
      <c r="W32" s="473" t="s">
        <v>26</v>
      </c>
      <c r="X32" s="111"/>
      <c r="Y32" s="340">
        <f t="shared" si="0"/>
        <v>0</v>
      </c>
    </row>
    <row r="33" spans="1:25" ht="18" customHeight="1" thickBot="1" x14ac:dyDescent="0.25">
      <c r="A33" s="467" t="s">
        <v>490</v>
      </c>
      <c r="B33" s="14" t="s">
        <v>131</v>
      </c>
      <c r="C33" s="35" t="s">
        <v>26</v>
      </c>
      <c r="D33" s="9">
        <f>'izol 2 počty'!D33*'izol 2 ceny'!D33</f>
        <v>0</v>
      </c>
      <c r="E33" s="9">
        <f>'izol 2 počty'!E33*'izol 2 ceny'!E33</f>
        <v>0</v>
      </c>
      <c r="F33" s="9">
        <f>'izol 2 počty'!F33*'izol 2 ceny'!F33</f>
        <v>0</v>
      </c>
      <c r="G33" s="9">
        <f>'izol 2 počty'!G33*'izol 2 ceny'!G33</f>
        <v>0</v>
      </c>
      <c r="H33" s="9">
        <f>'izol 2 počty'!H33*'izol 2 ceny'!H33</f>
        <v>0</v>
      </c>
      <c r="I33" s="473" t="s">
        <v>26</v>
      </c>
      <c r="J33" s="473" t="s">
        <v>26</v>
      </c>
      <c r="K33" s="473" t="s">
        <v>26</v>
      </c>
      <c r="L33" s="473" t="s">
        <v>26</v>
      </c>
      <c r="M33" s="473" t="s">
        <v>26</v>
      </c>
      <c r="N33" s="473" t="s">
        <v>26</v>
      </c>
      <c r="O33" s="473" t="s">
        <v>26</v>
      </c>
      <c r="P33" s="473" t="s">
        <v>26</v>
      </c>
      <c r="Q33" s="473" t="s">
        <v>26</v>
      </c>
      <c r="R33" s="473" t="s">
        <v>26</v>
      </c>
      <c r="S33" s="473" t="s">
        <v>26</v>
      </c>
      <c r="T33" s="473" t="s">
        <v>26</v>
      </c>
      <c r="U33" s="473" t="s">
        <v>26</v>
      </c>
      <c r="V33" s="473" t="s">
        <v>26</v>
      </c>
      <c r="W33" s="473" t="s">
        <v>26</v>
      </c>
      <c r="X33" s="111"/>
      <c r="Y33" s="340">
        <f t="shared" si="0"/>
        <v>0</v>
      </c>
    </row>
    <row r="34" spans="1:25" ht="18" customHeight="1" thickBot="1" x14ac:dyDescent="0.25">
      <c r="A34" s="467" t="s">
        <v>491</v>
      </c>
      <c r="B34" s="14" t="s">
        <v>131</v>
      </c>
      <c r="C34" s="35" t="s">
        <v>26</v>
      </c>
      <c r="D34" s="35" t="s">
        <v>26</v>
      </c>
      <c r="E34" s="9">
        <f>'izol 2 počty'!E34*'izol 2 ceny'!E34</f>
        <v>0</v>
      </c>
      <c r="F34" s="9">
        <f>'izol 2 počty'!F34*'izol 2 ceny'!F34</f>
        <v>0</v>
      </c>
      <c r="G34" s="9">
        <f>'izol 2 počty'!G34*'izol 2 ceny'!G34</f>
        <v>0</v>
      </c>
      <c r="H34" s="9">
        <f>'izol 2 počty'!H34*'izol 2 ceny'!H34</f>
        <v>0</v>
      </c>
      <c r="I34" s="9">
        <f>'izol 2 počty'!I34*'izol 2 ceny'!I34</f>
        <v>0</v>
      </c>
      <c r="J34" s="473" t="s">
        <v>26</v>
      </c>
      <c r="K34" s="473" t="s">
        <v>26</v>
      </c>
      <c r="L34" s="473" t="s">
        <v>26</v>
      </c>
      <c r="M34" s="473" t="s">
        <v>26</v>
      </c>
      <c r="N34" s="473" t="s">
        <v>26</v>
      </c>
      <c r="O34" s="473" t="s">
        <v>26</v>
      </c>
      <c r="P34" s="473" t="s">
        <v>26</v>
      </c>
      <c r="Q34" s="473" t="s">
        <v>26</v>
      </c>
      <c r="R34" s="473" t="s">
        <v>26</v>
      </c>
      <c r="S34" s="473" t="s">
        <v>26</v>
      </c>
      <c r="T34" s="473" t="s">
        <v>26</v>
      </c>
      <c r="U34" s="473" t="s">
        <v>26</v>
      </c>
      <c r="V34" s="473" t="s">
        <v>26</v>
      </c>
      <c r="W34" s="473" t="s">
        <v>26</v>
      </c>
      <c r="X34" s="111"/>
      <c r="Y34" s="340">
        <f t="shared" si="0"/>
        <v>0</v>
      </c>
    </row>
    <row r="35" spans="1:25" ht="18" customHeight="1" thickBot="1" x14ac:dyDescent="0.25">
      <c r="A35" s="468" t="s">
        <v>492</v>
      </c>
      <c r="B35" s="14" t="s">
        <v>131</v>
      </c>
      <c r="C35" s="35" t="s">
        <v>26</v>
      </c>
      <c r="D35" s="35" t="s">
        <v>26</v>
      </c>
      <c r="E35" s="35" t="s">
        <v>26</v>
      </c>
      <c r="F35" s="9">
        <f>'izol 2 počty'!F35*'izol 2 ceny'!F35</f>
        <v>0</v>
      </c>
      <c r="G35" s="9">
        <f>'izol 2 počty'!G35*'izol 2 ceny'!G35</f>
        <v>0</v>
      </c>
      <c r="H35" s="9">
        <f>'izol 2 počty'!H35*'izol 2 ceny'!H35</f>
        <v>0</v>
      </c>
      <c r="I35" s="9">
        <f>'izol 2 počty'!I35*'izol 2 ceny'!I35</f>
        <v>0</v>
      </c>
      <c r="J35" s="9">
        <f>'izol 2 počty'!J35*'izol 2 ceny'!J35</f>
        <v>0</v>
      </c>
      <c r="K35" s="473" t="s">
        <v>26</v>
      </c>
      <c r="L35" s="473" t="s">
        <v>26</v>
      </c>
      <c r="M35" s="473" t="s">
        <v>26</v>
      </c>
      <c r="N35" s="473" t="s">
        <v>26</v>
      </c>
      <c r="O35" s="473" t="s">
        <v>26</v>
      </c>
      <c r="P35" s="473" t="s">
        <v>26</v>
      </c>
      <c r="Q35" s="473" t="s">
        <v>26</v>
      </c>
      <c r="R35" s="473" t="s">
        <v>26</v>
      </c>
      <c r="S35" s="473" t="s">
        <v>26</v>
      </c>
      <c r="T35" s="473" t="s">
        <v>26</v>
      </c>
      <c r="U35" s="473" t="s">
        <v>26</v>
      </c>
      <c r="V35" s="473" t="s">
        <v>26</v>
      </c>
      <c r="W35" s="473" t="s">
        <v>26</v>
      </c>
      <c r="X35" s="111"/>
      <c r="Y35" s="340">
        <f t="shared" si="0"/>
        <v>0</v>
      </c>
    </row>
    <row r="36" spans="1:25" ht="18" customHeight="1" thickBot="1" x14ac:dyDescent="0.25">
      <c r="A36" s="467" t="s">
        <v>493</v>
      </c>
      <c r="B36" s="14" t="s">
        <v>131</v>
      </c>
      <c r="C36" s="35" t="s">
        <v>26</v>
      </c>
      <c r="D36" s="35" t="s">
        <v>26</v>
      </c>
      <c r="E36" s="35" t="s">
        <v>26</v>
      </c>
      <c r="F36" s="35" t="s">
        <v>26</v>
      </c>
      <c r="G36" s="9">
        <f>'izol 2 počty'!G36*'izol 2 ceny'!G36</f>
        <v>0</v>
      </c>
      <c r="H36" s="9">
        <f>'izol 2 počty'!H36*'izol 2 ceny'!H36</f>
        <v>0</v>
      </c>
      <c r="I36" s="9">
        <f>'izol 2 počty'!I36*'izol 2 ceny'!I36</f>
        <v>0</v>
      </c>
      <c r="J36" s="9">
        <f>'izol 2 počty'!J36*'izol 2 ceny'!J36</f>
        <v>0</v>
      </c>
      <c r="K36" s="9">
        <f>'izol 2 počty'!K36*'izol 2 ceny'!K36</f>
        <v>0</v>
      </c>
      <c r="L36" s="473" t="s">
        <v>26</v>
      </c>
      <c r="M36" s="473" t="s">
        <v>26</v>
      </c>
      <c r="N36" s="473" t="s">
        <v>26</v>
      </c>
      <c r="O36" s="473" t="s">
        <v>26</v>
      </c>
      <c r="P36" s="473" t="s">
        <v>26</v>
      </c>
      <c r="Q36" s="473" t="s">
        <v>26</v>
      </c>
      <c r="R36" s="473" t="s">
        <v>26</v>
      </c>
      <c r="S36" s="473" t="s">
        <v>26</v>
      </c>
      <c r="T36" s="473" t="s">
        <v>26</v>
      </c>
      <c r="U36" s="473" t="s">
        <v>26</v>
      </c>
      <c r="V36" s="473" t="s">
        <v>26</v>
      </c>
      <c r="W36" s="473" t="s">
        <v>26</v>
      </c>
      <c r="X36" s="111"/>
      <c r="Y36" s="340">
        <f t="shared" si="0"/>
        <v>0</v>
      </c>
    </row>
    <row r="37" spans="1:25" ht="18" customHeight="1" thickBot="1" x14ac:dyDescent="0.25">
      <c r="A37" s="468" t="s">
        <v>494</v>
      </c>
      <c r="B37" s="14" t="s">
        <v>131</v>
      </c>
      <c r="C37" s="35" t="s">
        <v>26</v>
      </c>
      <c r="D37" s="35" t="s">
        <v>26</v>
      </c>
      <c r="E37" s="35" t="s">
        <v>26</v>
      </c>
      <c r="F37" s="35" t="s">
        <v>26</v>
      </c>
      <c r="G37" s="35" t="s">
        <v>26</v>
      </c>
      <c r="H37" s="9">
        <f>'izol 2 počty'!H37*'izol 2 ceny'!H37</f>
        <v>0</v>
      </c>
      <c r="I37" s="9">
        <f>'izol 2 počty'!I37*'izol 2 ceny'!I37</f>
        <v>0</v>
      </c>
      <c r="J37" s="9">
        <f>'izol 2 počty'!J37*'izol 2 ceny'!J37</f>
        <v>0</v>
      </c>
      <c r="K37" s="9">
        <f>'izol 2 počty'!K37*'izol 2 ceny'!K37</f>
        <v>0</v>
      </c>
      <c r="L37" s="473" t="s">
        <v>26</v>
      </c>
      <c r="M37" s="473" t="s">
        <v>26</v>
      </c>
      <c r="N37" s="473" t="s">
        <v>26</v>
      </c>
      <c r="O37" s="473" t="s">
        <v>26</v>
      </c>
      <c r="P37" s="473" t="s">
        <v>26</v>
      </c>
      <c r="Q37" s="473" t="s">
        <v>26</v>
      </c>
      <c r="R37" s="473" t="s">
        <v>26</v>
      </c>
      <c r="S37" s="473" t="s">
        <v>26</v>
      </c>
      <c r="T37" s="473" t="s">
        <v>26</v>
      </c>
      <c r="U37" s="473" t="s">
        <v>26</v>
      </c>
      <c r="V37" s="473" t="s">
        <v>26</v>
      </c>
      <c r="W37" s="473" t="s">
        <v>26</v>
      </c>
      <c r="X37" s="111"/>
      <c r="Y37" s="340">
        <f t="shared" si="0"/>
        <v>0</v>
      </c>
    </row>
    <row r="38" spans="1:25" ht="18" customHeight="1" thickBot="1" x14ac:dyDescent="0.25">
      <c r="A38" s="468" t="s">
        <v>495</v>
      </c>
      <c r="B38" s="14" t="s">
        <v>131</v>
      </c>
      <c r="C38" s="35" t="s">
        <v>26</v>
      </c>
      <c r="D38" s="35" t="s">
        <v>26</v>
      </c>
      <c r="E38" s="35" t="s">
        <v>26</v>
      </c>
      <c r="F38" s="35" t="s">
        <v>26</v>
      </c>
      <c r="G38" s="35" t="s">
        <v>26</v>
      </c>
      <c r="H38" s="37" t="s">
        <v>26</v>
      </c>
      <c r="I38" s="9">
        <f>'izol 2 počty'!I38*'izol 2 ceny'!I38</f>
        <v>0</v>
      </c>
      <c r="J38" s="9">
        <f>'izol 2 počty'!J38*'izol 2 ceny'!J38</f>
        <v>0</v>
      </c>
      <c r="K38" s="9">
        <f>'izol 2 počty'!K38*'izol 2 ceny'!K38</f>
        <v>0</v>
      </c>
      <c r="L38" s="9">
        <f>'izol 2 počty'!L38*'izol 2 ceny'!L38</f>
        <v>0</v>
      </c>
      <c r="M38" s="9">
        <f>'izol 2 počty'!M38*'izol 2 ceny'!M38</f>
        <v>0</v>
      </c>
      <c r="N38" s="473" t="s">
        <v>26</v>
      </c>
      <c r="O38" s="473" t="s">
        <v>26</v>
      </c>
      <c r="P38" s="473" t="s">
        <v>26</v>
      </c>
      <c r="Q38" s="473" t="s">
        <v>26</v>
      </c>
      <c r="R38" s="473" t="s">
        <v>26</v>
      </c>
      <c r="S38" s="473" t="s">
        <v>26</v>
      </c>
      <c r="T38" s="473" t="s">
        <v>26</v>
      </c>
      <c r="U38" s="473" t="s">
        <v>26</v>
      </c>
      <c r="V38" s="473" t="s">
        <v>26</v>
      </c>
      <c r="W38" s="473" t="s">
        <v>26</v>
      </c>
      <c r="X38" s="111"/>
      <c r="Y38" s="340">
        <f t="shared" si="0"/>
        <v>0</v>
      </c>
    </row>
    <row r="39" spans="1:25" ht="18" customHeight="1" thickBot="1" x14ac:dyDescent="0.25">
      <c r="A39" s="467" t="s">
        <v>496</v>
      </c>
      <c r="B39" s="14" t="s">
        <v>131</v>
      </c>
      <c r="C39" s="35" t="s">
        <v>26</v>
      </c>
      <c r="D39" s="35" t="s">
        <v>26</v>
      </c>
      <c r="E39" s="35" t="s">
        <v>26</v>
      </c>
      <c r="F39" s="35" t="s">
        <v>26</v>
      </c>
      <c r="G39" s="35" t="s">
        <v>26</v>
      </c>
      <c r="H39" s="37" t="s">
        <v>26</v>
      </c>
      <c r="I39" s="35" t="s">
        <v>26</v>
      </c>
      <c r="J39" s="9">
        <f>'izol 2 počty'!J39*'izol 2 ceny'!J39</f>
        <v>0</v>
      </c>
      <c r="K39" s="9">
        <f>'izol 2 počty'!K39*'izol 2 ceny'!K39</f>
        <v>0</v>
      </c>
      <c r="L39" s="9">
        <f>'izol 2 počty'!L39*'izol 2 ceny'!L39</f>
        <v>0</v>
      </c>
      <c r="M39" s="9">
        <f>'izol 2 počty'!M39*'izol 2 ceny'!M39</f>
        <v>0</v>
      </c>
      <c r="N39" s="473" t="s">
        <v>26</v>
      </c>
      <c r="O39" s="473" t="s">
        <v>26</v>
      </c>
      <c r="P39" s="473" t="s">
        <v>26</v>
      </c>
      <c r="Q39" s="473" t="s">
        <v>26</v>
      </c>
      <c r="R39" s="473" t="s">
        <v>26</v>
      </c>
      <c r="S39" s="473" t="s">
        <v>26</v>
      </c>
      <c r="T39" s="473" t="s">
        <v>26</v>
      </c>
      <c r="U39" s="473" t="s">
        <v>26</v>
      </c>
      <c r="V39" s="473" t="s">
        <v>26</v>
      </c>
      <c r="W39" s="473" t="s">
        <v>26</v>
      </c>
      <c r="X39" s="111"/>
      <c r="Y39" s="340">
        <f t="shared" si="0"/>
        <v>0</v>
      </c>
    </row>
    <row r="40" spans="1:25" ht="18" customHeight="1" thickBot="1" x14ac:dyDescent="0.25">
      <c r="A40" s="467" t="s">
        <v>497</v>
      </c>
      <c r="B40" s="14" t="s">
        <v>131</v>
      </c>
      <c r="C40" s="35" t="s">
        <v>26</v>
      </c>
      <c r="D40" s="35" t="s">
        <v>26</v>
      </c>
      <c r="E40" s="35" t="s">
        <v>26</v>
      </c>
      <c r="F40" s="36" t="s">
        <v>26</v>
      </c>
      <c r="G40" s="35" t="s">
        <v>26</v>
      </c>
      <c r="H40" s="38" t="s">
        <v>26</v>
      </c>
      <c r="I40" s="35" t="s">
        <v>26</v>
      </c>
      <c r="J40" s="36" t="s">
        <v>26</v>
      </c>
      <c r="K40" s="9">
        <f>'izol 2 počty'!K40*'izol 2 ceny'!K40</f>
        <v>0</v>
      </c>
      <c r="L40" s="9">
        <f>'izol 2 počty'!L40*'izol 2 ceny'!L40</f>
        <v>0</v>
      </c>
      <c r="M40" s="9">
        <f>'izol 2 počty'!M40*'izol 2 ceny'!M40</f>
        <v>0</v>
      </c>
      <c r="N40" s="9">
        <f>'izol 2 počty'!N40*'izol 2 ceny'!N40</f>
        <v>0</v>
      </c>
      <c r="O40" s="9">
        <f>'izol 2 počty'!O40*'izol 2 ceny'!O40</f>
        <v>0</v>
      </c>
      <c r="P40" s="9">
        <f>'izol 2 počty'!P40*'izol 2 ceny'!P40</f>
        <v>0</v>
      </c>
      <c r="Q40" s="473" t="s">
        <v>26</v>
      </c>
      <c r="R40" s="473" t="s">
        <v>26</v>
      </c>
      <c r="S40" s="473" t="s">
        <v>26</v>
      </c>
      <c r="T40" s="473" t="s">
        <v>26</v>
      </c>
      <c r="U40" s="473" t="s">
        <v>26</v>
      </c>
      <c r="V40" s="473" t="s">
        <v>26</v>
      </c>
      <c r="W40" s="473" t="s">
        <v>26</v>
      </c>
      <c r="X40" s="111"/>
      <c r="Y40" s="340">
        <f t="shared" si="0"/>
        <v>0</v>
      </c>
    </row>
    <row r="41" spans="1:25" ht="18" customHeight="1" thickBot="1" x14ac:dyDescent="0.25">
      <c r="A41" s="467" t="s">
        <v>498</v>
      </c>
      <c r="B41" s="14" t="s">
        <v>131</v>
      </c>
      <c r="C41" s="35" t="s">
        <v>26</v>
      </c>
      <c r="D41" s="35" t="s">
        <v>26</v>
      </c>
      <c r="E41" s="35" t="s">
        <v>26</v>
      </c>
      <c r="F41" s="36" t="s">
        <v>26</v>
      </c>
      <c r="G41" s="35" t="s">
        <v>26</v>
      </c>
      <c r="H41" s="38" t="s">
        <v>26</v>
      </c>
      <c r="I41" s="35" t="s">
        <v>26</v>
      </c>
      <c r="J41" s="36" t="s">
        <v>26</v>
      </c>
      <c r="K41" s="37" t="s">
        <v>26</v>
      </c>
      <c r="L41" s="9">
        <f>'izol 2 počty'!L41*'izol 2 ceny'!L41</f>
        <v>0</v>
      </c>
      <c r="M41" s="9">
        <f>'izol 2 počty'!M41*'izol 2 ceny'!M41</f>
        <v>0</v>
      </c>
      <c r="N41" s="9">
        <f>'izol 2 počty'!N41*'izol 2 ceny'!N41</f>
        <v>0</v>
      </c>
      <c r="O41" s="9">
        <f>'izol 2 počty'!O41*'izol 2 ceny'!O41</f>
        <v>0</v>
      </c>
      <c r="P41" s="9">
        <f>'izol 2 počty'!P41*'izol 2 ceny'!P41</f>
        <v>0</v>
      </c>
      <c r="Q41" s="9">
        <f>'izol 2 počty'!Q41*'izol 2 ceny'!Q41</f>
        <v>0</v>
      </c>
      <c r="R41" s="473" t="s">
        <v>26</v>
      </c>
      <c r="S41" s="473" t="s">
        <v>26</v>
      </c>
      <c r="T41" s="473" t="s">
        <v>26</v>
      </c>
      <c r="U41" s="473" t="s">
        <v>26</v>
      </c>
      <c r="V41" s="473" t="s">
        <v>26</v>
      </c>
      <c r="W41" s="473" t="s">
        <v>26</v>
      </c>
      <c r="X41" s="111"/>
      <c r="Y41" s="340">
        <f t="shared" si="0"/>
        <v>0</v>
      </c>
    </row>
    <row r="42" spans="1:25" ht="18" customHeight="1" thickBot="1" x14ac:dyDescent="0.25">
      <c r="A42" s="467" t="s">
        <v>499</v>
      </c>
      <c r="B42" s="14" t="s">
        <v>131</v>
      </c>
      <c r="C42" s="35" t="s">
        <v>26</v>
      </c>
      <c r="D42" s="35" t="s">
        <v>26</v>
      </c>
      <c r="E42" s="35" t="s">
        <v>26</v>
      </c>
      <c r="F42" s="36" t="s">
        <v>26</v>
      </c>
      <c r="G42" s="35" t="s">
        <v>26</v>
      </c>
      <c r="H42" s="38" t="s">
        <v>26</v>
      </c>
      <c r="I42" s="35" t="s">
        <v>26</v>
      </c>
      <c r="J42" s="36" t="s">
        <v>26</v>
      </c>
      <c r="K42" s="37" t="s">
        <v>26</v>
      </c>
      <c r="L42" s="37" t="s">
        <v>26</v>
      </c>
      <c r="M42" s="9">
        <f>'izol 2 počty'!M42*'izol 2 ceny'!M42</f>
        <v>0</v>
      </c>
      <c r="N42" s="9">
        <f>'izol 2 počty'!N42*'izol 2 ceny'!N42</f>
        <v>0</v>
      </c>
      <c r="O42" s="9">
        <f>'izol 2 počty'!O42*'izol 2 ceny'!O42</f>
        <v>0</v>
      </c>
      <c r="P42" s="9">
        <f>'izol 2 počty'!P42*'izol 2 ceny'!P42</f>
        <v>0</v>
      </c>
      <c r="Q42" s="9">
        <f>'izol 2 počty'!Q42*'izol 2 ceny'!Q42</f>
        <v>0</v>
      </c>
      <c r="R42" s="9">
        <f>'izol 2 počty'!R42*'izol 2 ceny'!R42</f>
        <v>0</v>
      </c>
      <c r="S42" s="9">
        <f>'izol 2 počty'!S42*'izol 2 ceny'!S42</f>
        <v>0</v>
      </c>
      <c r="T42" s="473" t="s">
        <v>26</v>
      </c>
      <c r="U42" s="473" t="s">
        <v>26</v>
      </c>
      <c r="V42" s="473" t="s">
        <v>26</v>
      </c>
      <c r="W42" s="473" t="s">
        <v>26</v>
      </c>
      <c r="X42" s="111"/>
      <c r="Y42" s="340">
        <f t="shared" si="0"/>
        <v>0</v>
      </c>
    </row>
    <row r="43" spans="1:25" ht="18" customHeight="1" thickBot="1" x14ac:dyDescent="0.25">
      <c r="A43" s="467" t="s">
        <v>500</v>
      </c>
      <c r="B43" s="14" t="s">
        <v>131</v>
      </c>
      <c r="C43" s="9">
        <f>'izol 2 počty'!C43*'izol 2 ceny'!C43</f>
        <v>0</v>
      </c>
      <c r="D43" s="9">
        <f>'izol 2 počty'!D43*'izol 2 ceny'!D43</f>
        <v>0</v>
      </c>
      <c r="E43" s="9">
        <f>'izol 2 počty'!E43*'izol 2 ceny'!E43</f>
        <v>0</v>
      </c>
      <c r="F43" s="9">
        <f>'izol 2 počty'!F43*'izol 2 ceny'!F43</f>
        <v>0</v>
      </c>
      <c r="G43" s="9">
        <f>'izol 2 počty'!G43*'izol 2 ceny'!G43</f>
        <v>0</v>
      </c>
      <c r="H43" s="473" t="s">
        <v>26</v>
      </c>
      <c r="I43" s="473" t="s">
        <v>26</v>
      </c>
      <c r="J43" s="473" t="s">
        <v>26</v>
      </c>
      <c r="K43" s="473" t="s">
        <v>26</v>
      </c>
      <c r="L43" s="473" t="s">
        <v>26</v>
      </c>
      <c r="M43" s="473" t="s">
        <v>26</v>
      </c>
      <c r="N43" s="473" t="s">
        <v>26</v>
      </c>
      <c r="O43" s="473" t="s">
        <v>26</v>
      </c>
      <c r="P43" s="473" t="s">
        <v>26</v>
      </c>
      <c r="Q43" s="473" t="s">
        <v>26</v>
      </c>
      <c r="R43" s="473" t="s">
        <v>26</v>
      </c>
      <c r="S43" s="473" t="s">
        <v>26</v>
      </c>
      <c r="T43" s="473" t="s">
        <v>26</v>
      </c>
      <c r="U43" s="473" t="s">
        <v>26</v>
      </c>
      <c r="V43" s="473" t="s">
        <v>26</v>
      </c>
      <c r="W43" s="473" t="s">
        <v>26</v>
      </c>
      <c r="X43" s="111"/>
      <c r="Y43" s="340">
        <f t="shared" ref="Y43:Y64" si="1">SUM(C43:W43)</f>
        <v>0</v>
      </c>
    </row>
    <row r="44" spans="1:25" ht="18" customHeight="1" thickBot="1" x14ac:dyDescent="0.25">
      <c r="A44" s="467" t="s">
        <v>501</v>
      </c>
      <c r="B44" s="14" t="s">
        <v>131</v>
      </c>
      <c r="C44" s="35" t="s">
        <v>26</v>
      </c>
      <c r="D44" s="9">
        <f>'izol 2 počty'!D44*'izol 2 ceny'!D44</f>
        <v>0</v>
      </c>
      <c r="E44" s="9">
        <f>'izol 2 počty'!E44*'izol 2 ceny'!E44</f>
        <v>0</v>
      </c>
      <c r="F44" s="9">
        <f>'izol 2 počty'!F44*'izol 2 ceny'!F44</f>
        <v>0</v>
      </c>
      <c r="G44" s="9">
        <f>'izol 2 počty'!G44*'izol 2 ceny'!G44</f>
        <v>0</v>
      </c>
      <c r="H44" s="9">
        <f>'izol 2 počty'!H44*'izol 2 ceny'!H44</f>
        <v>0</v>
      </c>
      <c r="I44" s="473" t="s">
        <v>26</v>
      </c>
      <c r="J44" s="473" t="s">
        <v>26</v>
      </c>
      <c r="K44" s="473" t="s">
        <v>26</v>
      </c>
      <c r="L44" s="473" t="s">
        <v>26</v>
      </c>
      <c r="M44" s="473" t="s">
        <v>26</v>
      </c>
      <c r="N44" s="473" t="s">
        <v>26</v>
      </c>
      <c r="O44" s="473" t="s">
        <v>26</v>
      </c>
      <c r="P44" s="473" t="s">
        <v>26</v>
      </c>
      <c r="Q44" s="473" t="s">
        <v>26</v>
      </c>
      <c r="R44" s="473" t="s">
        <v>26</v>
      </c>
      <c r="S44" s="473" t="s">
        <v>26</v>
      </c>
      <c r="T44" s="473" t="s">
        <v>26</v>
      </c>
      <c r="U44" s="473" t="s">
        <v>26</v>
      </c>
      <c r="V44" s="473" t="s">
        <v>26</v>
      </c>
      <c r="W44" s="473" t="s">
        <v>26</v>
      </c>
      <c r="X44" s="111"/>
      <c r="Y44" s="340">
        <f t="shared" si="1"/>
        <v>0</v>
      </c>
    </row>
    <row r="45" spans="1:25" ht="18" customHeight="1" thickBot="1" x14ac:dyDescent="0.25">
      <c r="A45" s="467" t="s">
        <v>502</v>
      </c>
      <c r="B45" s="14" t="s">
        <v>131</v>
      </c>
      <c r="C45" s="35" t="s">
        <v>26</v>
      </c>
      <c r="D45" s="35" t="s">
        <v>26</v>
      </c>
      <c r="E45" s="9">
        <f>'izol 2 počty'!E45*'izol 2 ceny'!E45</f>
        <v>0</v>
      </c>
      <c r="F45" s="9">
        <f>'izol 2 počty'!F45*'izol 2 ceny'!F45</f>
        <v>0</v>
      </c>
      <c r="G45" s="9">
        <f>'izol 2 počty'!G45*'izol 2 ceny'!G45</f>
        <v>0</v>
      </c>
      <c r="H45" s="9">
        <f>'izol 2 počty'!H45*'izol 2 ceny'!H45</f>
        <v>0</v>
      </c>
      <c r="I45" s="9">
        <f>'izol 2 počty'!I45*'izol 2 ceny'!I45</f>
        <v>0</v>
      </c>
      <c r="J45" s="473" t="s">
        <v>26</v>
      </c>
      <c r="K45" s="473" t="s">
        <v>26</v>
      </c>
      <c r="L45" s="473" t="s">
        <v>26</v>
      </c>
      <c r="M45" s="473" t="s">
        <v>26</v>
      </c>
      <c r="N45" s="473" t="s">
        <v>26</v>
      </c>
      <c r="O45" s="473" t="s">
        <v>26</v>
      </c>
      <c r="P45" s="473" t="s">
        <v>26</v>
      </c>
      <c r="Q45" s="473" t="s">
        <v>26</v>
      </c>
      <c r="R45" s="473" t="s">
        <v>26</v>
      </c>
      <c r="S45" s="473" t="s">
        <v>26</v>
      </c>
      <c r="T45" s="473" t="s">
        <v>26</v>
      </c>
      <c r="U45" s="473" t="s">
        <v>26</v>
      </c>
      <c r="V45" s="473" t="s">
        <v>26</v>
      </c>
      <c r="W45" s="473" t="s">
        <v>26</v>
      </c>
      <c r="X45" s="111"/>
      <c r="Y45" s="340">
        <f t="shared" si="1"/>
        <v>0</v>
      </c>
    </row>
    <row r="46" spans="1:25" ht="18" customHeight="1" thickBot="1" x14ac:dyDescent="0.25">
      <c r="A46" s="468" t="s">
        <v>503</v>
      </c>
      <c r="B46" s="14" t="s">
        <v>131</v>
      </c>
      <c r="C46" s="35" t="s">
        <v>26</v>
      </c>
      <c r="D46" s="35" t="s">
        <v>26</v>
      </c>
      <c r="E46" s="35" t="s">
        <v>26</v>
      </c>
      <c r="F46" s="9">
        <f>'izol 2 počty'!F46*'izol 2 ceny'!F46</f>
        <v>0</v>
      </c>
      <c r="G46" s="9">
        <f>'izol 2 počty'!G46*'izol 2 ceny'!G46</f>
        <v>0</v>
      </c>
      <c r="H46" s="9">
        <f>'izol 2 počty'!H46*'izol 2 ceny'!H46</f>
        <v>0</v>
      </c>
      <c r="I46" s="9">
        <f>'izol 2 počty'!I46*'izol 2 ceny'!I46</f>
        <v>0</v>
      </c>
      <c r="J46" s="9">
        <f>'izol 2 počty'!J46*'izol 2 ceny'!J46</f>
        <v>0</v>
      </c>
      <c r="K46" s="473" t="s">
        <v>26</v>
      </c>
      <c r="L46" s="473" t="s">
        <v>26</v>
      </c>
      <c r="M46" s="473" t="s">
        <v>26</v>
      </c>
      <c r="N46" s="473" t="s">
        <v>26</v>
      </c>
      <c r="O46" s="473" t="s">
        <v>26</v>
      </c>
      <c r="P46" s="473" t="s">
        <v>26</v>
      </c>
      <c r="Q46" s="473" t="s">
        <v>26</v>
      </c>
      <c r="R46" s="473" t="s">
        <v>26</v>
      </c>
      <c r="S46" s="473" t="s">
        <v>26</v>
      </c>
      <c r="T46" s="473" t="s">
        <v>26</v>
      </c>
      <c r="U46" s="473" t="s">
        <v>26</v>
      </c>
      <c r="V46" s="473" t="s">
        <v>26</v>
      </c>
      <c r="W46" s="473" t="s">
        <v>26</v>
      </c>
      <c r="X46" s="111"/>
      <c r="Y46" s="340">
        <f t="shared" si="1"/>
        <v>0</v>
      </c>
    </row>
    <row r="47" spans="1:25" ht="18" customHeight="1" thickBot="1" x14ac:dyDescent="0.25">
      <c r="A47" s="467" t="s">
        <v>504</v>
      </c>
      <c r="B47" s="14" t="s">
        <v>131</v>
      </c>
      <c r="C47" s="35" t="s">
        <v>26</v>
      </c>
      <c r="D47" s="35" t="s">
        <v>26</v>
      </c>
      <c r="E47" s="35" t="s">
        <v>26</v>
      </c>
      <c r="F47" s="35" t="s">
        <v>26</v>
      </c>
      <c r="G47" s="9">
        <f>'izol 2 počty'!G47*'izol 2 ceny'!G47</f>
        <v>0</v>
      </c>
      <c r="H47" s="9">
        <f>'izol 2 počty'!H47*'izol 2 ceny'!H47</f>
        <v>0</v>
      </c>
      <c r="I47" s="9">
        <f>'izol 2 počty'!I47*'izol 2 ceny'!I47</f>
        <v>0</v>
      </c>
      <c r="J47" s="9">
        <f>'izol 2 počty'!J47*'izol 2 ceny'!J47</f>
        <v>0</v>
      </c>
      <c r="K47" s="9">
        <f>'izol 2 počty'!K47*'izol 2 ceny'!K47</f>
        <v>0</v>
      </c>
      <c r="L47" s="473" t="s">
        <v>26</v>
      </c>
      <c r="M47" s="473" t="s">
        <v>26</v>
      </c>
      <c r="N47" s="473" t="s">
        <v>26</v>
      </c>
      <c r="O47" s="473" t="s">
        <v>26</v>
      </c>
      <c r="P47" s="473" t="s">
        <v>26</v>
      </c>
      <c r="Q47" s="473" t="s">
        <v>26</v>
      </c>
      <c r="R47" s="473" t="s">
        <v>26</v>
      </c>
      <c r="S47" s="473" t="s">
        <v>26</v>
      </c>
      <c r="T47" s="473" t="s">
        <v>26</v>
      </c>
      <c r="U47" s="473" t="s">
        <v>26</v>
      </c>
      <c r="V47" s="473" t="s">
        <v>26</v>
      </c>
      <c r="W47" s="473" t="s">
        <v>26</v>
      </c>
      <c r="X47" s="111"/>
      <c r="Y47" s="340">
        <f t="shared" si="1"/>
        <v>0</v>
      </c>
    </row>
    <row r="48" spans="1:25" ht="18" customHeight="1" thickBot="1" x14ac:dyDescent="0.25">
      <c r="A48" s="468" t="s">
        <v>505</v>
      </c>
      <c r="B48" s="14" t="s">
        <v>131</v>
      </c>
      <c r="C48" s="35" t="s">
        <v>26</v>
      </c>
      <c r="D48" s="35" t="s">
        <v>26</v>
      </c>
      <c r="E48" s="35" t="s">
        <v>26</v>
      </c>
      <c r="F48" s="35" t="s">
        <v>26</v>
      </c>
      <c r="G48" s="35" t="s">
        <v>26</v>
      </c>
      <c r="H48" s="9">
        <f>'izol 2 počty'!H48*'izol 2 ceny'!H48</f>
        <v>0</v>
      </c>
      <c r="I48" s="9">
        <f>'izol 2 počty'!I48*'izol 2 ceny'!I48</f>
        <v>0</v>
      </c>
      <c r="J48" s="9">
        <f>'izol 2 počty'!J48*'izol 2 ceny'!J48</f>
        <v>0</v>
      </c>
      <c r="K48" s="9">
        <f>'izol 2 počty'!K48*'izol 2 ceny'!K48</f>
        <v>0</v>
      </c>
      <c r="L48" s="473" t="s">
        <v>26</v>
      </c>
      <c r="M48" s="473" t="s">
        <v>26</v>
      </c>
      <c r="N48" s="473" t="s">
        <v>26</v>
      </c>
      <c r="O48" s="473" t="s">
        <v>26</v>
      </c>
      <c r="P48" s="473" t="s">
        <v>26</v>
      </c>
      <c r="Q48" s="473" t="s">
        <v>26</v>
      </c>
      <c r="R48" s="473" t="s">
        <v>26</v>
      </c>
      <c r="S48" s="473" t="s">
        <v>26</v>
      </c>
      <c r="T48" s="473" t="s">
        <v>26</v>
      </c>
      <c r="U48" s="473" t="s">
        <v>26</v>
      </c>
      <c r="V48" s="473" t="s">
        <v>26</v>
      </c>
      <c r="W48" s="473" t="s">
        <v>26</v>
      </c>
      <c r="X48" s="111"/>
      <c r="Y48" s="340">
        <f t="shared" si="1"/>
        <v>0</v>
      </c>
    </row>
    <row r="49" spans="1:25" ht="18" customHeight="1" thickBot="1" x14ac:dyDescent="0.25">
      <c r="A49" s="468" t="s">
        <v>506</v>
      </c>
      <c r="B49" s="14" t="s">
        <v>131</v>
      </c>
      <c r="C49" s="35" t="s">
        <v>26</v>
      </c>
      <c r="D49" s="35" t="s">
        <v>26</v>
      </c>
      <c r="E49" s="35" t="s">
        <v>26</v>
      </c>
      <c r="F49" s="35" t="s">
        <v>26</v>
      </c>
      <c r="G49" s="35" t="s">
        <v>26</v>
      </c>
      <c r="H49" s="37" t="s">
        <v>26</v>
      </c>
      <c r="I49" s="9">
        <f>'izol 2 počty'!I49*'izol 2 ceny'!I49</f>
        <v>0</v>
      </c>
      <c r="J49" s="9">
        <f>'izol 2 počty'!J49*'izol 2 ceny'!J49</f>
        <v>0</v>
      </c>
      <c r="K49" s="9">
        <f>'izol 2 počty'!K49*'izol 2 ceny'!K49</f>
        <v>0</v>
      </c>
      <c r="L49" s="9">
        <f>'izol 2 počty'!L49*'izol 2 ceny'!L49</f>
        <v>0</v>
      </c>
      <c r="M49" s="9">
        <f>'izol 2 počty'!M49*'izol 2 ceny'!M49</f>
        <v>0</v>
      </c>
      <c r="N49" s="473" t="s">
        <v>26</v>
      </c>
      <c r="O49" s="473" t="s">
        <v>26</v>
      </c>
      <c r="P49" s="473" t="s">
        <v>26</v>
      </c>
      <c r="Q49" s="473" t="s">
        <v>26</v>
      </c>
      <c r="R49" s="473" t="s">
        <v>26</v>
      </c>
      <c r="S49" s="473" t="s">
        <v>26</v>
      </c>
      <c r="T49" s="473" t="s">
        <v>26</v>
      </c>
      <c r="U49" s="473" t="s">
        <v>26</v>
      </c>
      <c r="V49" s="473" t="s">
        <v>26</v>
      </c>
      <c r="W49" s="473" t="s">
        <v>26</v>
      </c>
      <c r="X49" s="111"/>
      <c r="Y49" s="340">
        <f t="shared" si="1"/>
        <v>0</v>
      </c>
    </row>
    <row r="50" spans="1:25" ht="18" customHeight="1" thickBot="1" x14ac:dyDescent="0.25">
      <c r="A50" s="467" t="s">
        <v>507</v>
      </c>
      <c r="B50" s="14" t="s">
        <v>131</v>
      </c>
      <c r="C50" s="35" t="s">
        <v>26</v>
      </c>
      <c r="D50" s="35" t="s">
        <v>26</v>
      </c>
      <c r="E50" s="35" t="s">
        <v>26</v>
      </c>
      <c r="F50" s="35" t="s">
        <v>26</v>
      </c>
      <c r="G50" s="35" t="s">
        <v>26</v>
      </c>
      <c r="H50" s="37" t="s">
        <v>26</v>
      </c>
      <c r="I50" s="35" t="s">
        <v>26</v>
      </c>
      <c r="J50" s="9">
        <f>'izol 2 počty'!J50*'izol 2 ceny'!J50</f>
        <v>0</v>
      </c>
      <c r="K50" s="9">
        <f>'izol 2 počty'!K50*'izol 2 ceny'!K50</f>
        <v>0</v>
      </c>
      <c r="L50" s="9">
        <f>'izol 2 počty'!L50*'izol 2 ceny'!L50</f>
        <v>0</v>
      </c>
      <c r="M50" s="9">
        <f>'izol 2 počty'!M50*'izol 2 ceny'!M50</f>
        <v>0</v>
      </c>
      <c r="N50" s="473" t="s">
        <v>26</v>
      </c>
      <c r="O50" s="473" t="s">
        <v>26</v>
      </c>
      <c r="P50" s="473" t="s">
        <v>26</v>
      </c>
      <c r="Q50" s="473" t="s">
        <v>26</v>
      </c>
      <c r="R50" s="473" t="s">
        <v>26</v>
      </c>
      <c r="S50" s="473" t="s">
        <v>26</v>
      </c>
      <c r="T50" s="473" t="s">
        <v>26</v>
      </c>
      <c r="U50" s="473" t="s">
        <v>26</v>
      </c>
      <c r="V50" s="473" t="s">
        <v>26</v>
      </c>
      <c r="W50" s="473" t="s">
        <v>26</v>
      </c>
      <c r="X50" s="111"/>
      <c r="Y50" s="340">
        <f t="shared" si="1"/>
        <v>0</v>
      </c>
    </row>
    <row r="51" spans="1:25" ht="18" customHeight="1" thickBot="1" x14ac:dyDescent="0.25">
      <c r="A51" s="467" t="s">
        <v>508</v>
      </c>
      <c r="B51" s="14" t="s">
        <v>131</v>
      </c>
      <c r="C51" s="35" t="s">
        <v>26</v>
      </c>
      <c r="D51" s="35" t="s">
        <v>26</v>
      </c>
      <c r="E51" s="35" t="s">
        <v>26</v>
      </c>
      <c r="F51" s="36" t="s">
        <v>26</v>
      </c>
      <c r="G51" s="35" t="s">
        <v>26</v>
      </c>
      <c r="H51" s="38" t="s">
        <v>26</v>
      </c>
      <c r="I51" s="35" t="s">
        <v>26</v>
      </c>
      <c r="J51" s="36" t="s">
        <v>26</v>
      </c>
      <c r="K51" s="9">
        <f>'izol 2 počty'!K51*'izol 2 ceny'!K51</f>
        <v>0</v>
      </c>
      <c r="L51" s="9">
        <f>'izol 2 počty'!L51*'izol 2 ceny'!L51</f>
        <v>0</v>
      </c>
      <c r="M51" s="9">
        <f>'izol 2 počty'!M51*'izol 2 ceny'!M51</f>
        <v>0</v>
      </c>
      <c r="N51" s="9">
        <f>'izol 2 počty'!N51*'izol 2 ceny'!N51</f>
        <v>0</v>
      </c>
      <c r="O51" s="9">
        <f>'izol 2 počty'!O51*'izol 2 ceny'!O51</f>
        <v>0</v>
      </c>
      <c r="P51" s="9">
        <f>'izol 2 počty'!P51*'izol 2 ceny'!P51</f>
        <v>0</v>
      </c>
      <c r="Q51" s="473" t="s">
        <v>26</v>
      </c>
      <c r="R51" s="473" t="s">
        <v>26</v>
      </c>
      <c r="S51" s="473" t="s">
        <v>26</v>
      </c>
      <c r="T51" s="473" t="s">
        <v>26</v>
      </c>
      <c r="U51" s="473" t="s">
        <v>26</v>
      </c>
      <c r="V51" s="473" t="s">
        <v>26</v>
      </c>
      <c r="W51" s="473" t="s">
        <v>26</v>
      </c>
      <c r="X51" s="111"/>
      <c r="Y51" s="340">
        <f t="shared" si="1"/>
        <v>0</v>
      </c>
    </row>
    <row r="52" spans="1:25" ht="18" customHeight="1" thickBot="1" x14ac:dyDescent="0.25">
      <c r="A52" s="467" t="s">
        <v>509</v>
      </c>
      <c r="B52" s="14" t="s">
        <v>131</v>
      </c>
      <c r="C52" s="35" t="s">
        <v>26</v>
      </c>
      <c r="D52" s="35" t="s">
        <v>26</v>
      </c>
      <c r="E52" s="35" t="s">
        <v>26</v>
      </c>
      <c r="F52" s="36" t="s">
        <v>26</v>
      </c>
      <c r="G52" s="35" t="s">
        <v>26</v>
      </c>
      <c r="H52" s="38" t="s">
        <v>26</v>
      </c>
      <c r="I52" s="35" t="s">
        <v>26</v>
      </c>
      <c r="J52" s="36" t="s">
        <v>26</v>
      </c>
      <c r="K52" s="37" t="s">
        <v>26</v>
      </c>
      <c r="L52" s="9">
        <f>'izol 2 počty'!L52*'izol 2 ceny'!L52</f>
        <v>0</v>
      </c>
      <c r="M52" s="9">
        <f>'izol 2 počty'!M52*'izol 2 ceny'!M52</f>
        <v>0</v>
      </c>
      <c r="N52" s="9">
        <f>'izol 2 počty'!N52*'izol 2 ceny'!N52</f>
        <v>0</v>
      </c>
      <c r="O52" s="9">
        <f>'izol 2 počty'!O52*'izol 2 ceny'!O52</f>
        <v>0</v>
      </c>
      <c r="P52" s="9">
        <f>'izol 2 počty'!P52*'izol 2 ceny'!P52</f>
        <v>0</v>
      </c>
      <c r="Q52" s="9">
        <f>'izol 2 počty'!Q52*'izol 2 ceny'!Q52</f>
        <v>0</v>
      </c>
      <c r="R52" s="473" t="s">
        <v>26</v>
      </c>
      <c r="S52" s="473" t="s">
        <v>26</v>
      </c>
      <c r="T52" s="473" t="s">
        <v>26</v>
      </c>
      <c r="U52" s="473" t="s">
        <v>26</v>
      </c>
      <c r="V52" s="473" t="s">
        <v>26</v>
      </c>
      <c r="W52" s="473" t="s">
        <v>26</v>
      </c>
      <c r="X52" s="111"/>
      <c r="Y52" s="340">
        <f t="shared" si="1"/>
        <v>0</v>
      </c>
    </row>
    <row r="53" spans="1:25" ht="18" customHeight="1" thickBot="1" x14ac:dyDescent="0.25">
      <c r="A53" s="467" t="s">
        <v>510</v>
      </c>
      <c r="B53" s="14" t="s">
        <v>131</v>
      </c>
      <c r="C53" s="35" t="s">
        <v>26</v>
      </c>
      <c r="D53" s="35" t="s">
        <v>26</v>
      </c>
      <c r="E53" s="35" t="s">
        <v>26</v>
      </c>
      <c r="F53" s="36" t="s">
        <v>26</v>
      </c>
      <c r="G53" s="35" t="s">
        <v>26</v>
      </c>
      <c r="H53" s="38" t="s">
        <v>26</v>
      </c>
      <c r="I53" s="35" t="s">
        <v>26</v>
      </c>
      <c r="J53" s="36" t="s">
        <v>26</v>
      </c>
      <c r="K53" s="37" t="s">
        <v>26</v>
      </c>
      <c r="L53" s="37" t="s">
        <v>26</v>
      </c>
      <c r="M53" s="9">
        <f>'izol 2 počty'!M53*'izol 2 ceny'!M53</f>
        <v>0</v>
      </c>
      <c r="N53" s="9">
        <f>'izol 2 počty'!N53*'izol 2 ceny'!N53</f>
        <v>0</v>
      </c>
      <c r="O53" s="9">
        <f>'izol 2 počty'!O53*'izol 2 ceny'!O53</f>
        <v>0</v>
      </c>
      <c r="P53" s="9">
        <f>'izol 2 počty'!P53*'izol 2 ceny'!P53</f>
        <v>0</v>
      </c>
      <c r="Q53" s="9">
        <f>'izol 2 počty'!Q53*'izol 2 ceny'!Q53</f>
        <v>0</v>
      </c>
      <c r="R53" s="9">
        <f>'izol 2 počty'!R53*'izol 2 ceny'!R53</f>
        <v>0</v>
      </c>
      <c r="S53" s="9">
        <f>'izol 2 počty'!S53*'izol 2 ceny'!S53</f>
        <v>0</v>
      </c>
      <c r="T53" s="473" t="s">
        <v>26</v>
      </c>
      <c r="U53" s="473" t="s">
        <v>26</v>
      </c>
      <c r="V53" s="473" t="s">
        <v>26</v>
      </c>
      <c r="W53" s="473" t="s">
        <v>26</v>
      </c>
      <c r="X53" s="111"/>
      <c r="Y53" s="340">
        <f t="shared" si="1"/>
        <v>0</v>
      </c>
    </row>
    <row r="54" spans="1:25" ht="18" customHeight="1" thickBot="1" x14ac:dyDescent="0.25">
      <c r="A54" s="467" t="s">
        <v>511</v>
      </c>
      <c r="B54" s="14" t="s">
        <v>131</v>
      </c>
      <c r="C54" s="9">
        <f>'izol 2 počty'!C54*'izol 2 ceny'!C54</f>
        <v>0</v>
      </c>
      <c r="D54" s="9">
        <f>'izol 2 počty'!D54*'izol 2 ceny'!D54</f>
        <v>0</v>
      </c>
      <c r="E54" s="9">
        <f>'izol 2 počty'!E54*'izol 2 ceny'!E54</f>
        <v>0</v>
      </c>
      <c r="F54" s="9">
        <f>'izol 2 počty'!F54*'izol 2 ceny'!F54</f>
        <v>0</v>
      </c>
      <c r="G54" s="9">
        <f>'izol 2 počty'!G54*'izol 2 ceny'!G54</f>
        <v>0</v>
      </c>
      <c r="H54" s="473" t="s">
        <v>26</v>
      </c>
      <c r="I54" s="473" t="s">
        <v>26</v>
      </c>
      <c r="J54" s="473" t="s">
        <v>26</v>
      </c>
      <c r="K54" s="473" t="s">
        <v>26</v>
      </c>
      <c r="L54" s="473" t="s">
        <v>26</v>
      </c>
      <c r="M54" s="473" t="s">
        <v>26</v>
      </c>
      <c r="N54" s="473" t="s">
        <v>26</v>
      </c>
      <c r="O54" s="473" t="s">
        <v>26</v>
      </c>
      <c r="P54" s="473" t="s">
        <v>26</v>
      </c>
      <c r="Q54" s="473" t="s">
        <v>26</v>
      </c>
      <c r="R54" s="473" t="s">
        <v>26</v>
      </c>
      <c r="S54" s="473" t="s">
        <v>26</v>
      </c>
      <c r="T54" s="473" t="s">
        <v>26</v>
      </c>
      <c r="U54" s="473" t="s">
        <v>26</v>
      </c>
      <c r="V54" s="473" t="s">
        <v>26</v>
      </c>
      <c r="W54" s="473" t="s">
        <v>26</v>
      </c>
      <c r="X54" s="111"/>
      <c r="Y54" s="340">
        <f t="shared" si="1"/>
        <v>0</v>
      </c>
    </row>
    <row r="55" spans="1:25" ht="18" customHeight="1" thickBot="1" x14ac:dyDescent="0.25">
      <c r="A55" s="467" t="s">
        <v>512</v>
      </c>
      <c r="B55" s="14" t="s">
        <v>131</v>
      </c>
      <c r="C55" s="35" t="s">
        <v>26</v>
      </c>
      <c r="D55" s="9">
        <f>'izol 2 počty'!D55*'izol 2 ceny'!D55</f>
        <v>0</v>
      </c>
      <c r="E55" s="9">
        <f>'izol 2 počty'!E55*'izol 2 ceny'!E55</f>
        <v>0</v>
      </c>
      <c r="F55" s="9">
        <f>'izol 2 počty'!F55*'izol 2 ceny'!F55</f>
        <v>0</v>
      </c>
      <c r="G55" s="9">
        <f>'izol 2 počty'!G55*'izol 2 ceny'!G55</f>
        <v>0</v>
      </c>
      <c r="H55" s="9">
        <f>'izol 2 počty'!H55*'izol 2 ceny'!H55</f>
        <v>0</v>
      </c>
      <c r="I55" s="473" t="s">
        <v>26</v>
      </c>
      <c r="J55" s="473" t="s">
        <v>26</v>
      </c>
      <c r="K55" s="473" t="s">
        <v>26</v>
      </c>
      <c r="L55" s="473" t="s">
        <v>26</v>
      </c>
      <c r="M55" s="473" t="s">
        <v>26</v>
      </c>
      <c r="N55" s="473" t="s">
        <v>26</v>
      </c>
      <c r="O55" s="473" t="s">
        <v>26</v>
      </c>
      <c r="P55" s="473" t="s">
        <v>26</v>
      </c>
      <c r="Q55" s="473" t="s">
        <v>26</v>
      </c>
      <c r="R55" s="473" t="s">
        <v>26</v>
      </c>
      <c r="S55" s="473" t="s">
        <v>26</v>
      </c>
      <c r="T55" s="473" t="s">
        <v>26</v>
      </c>
      <c r="U55" s="473" t="s">
        <v>26</v>
      </c>
      <c r="V55" s="473" t="s">
        <v>26</v>
      </c>
      <c r="W55" s="473" t="s">
        <v>26</v>
      </c>
      <c r="X55" s="111"/>
      <c r="Y55" s="340">
        <f t="shared" si="1"/>
        <v>0</v>
      </c>
    </row>
    <row r="56" spans="1:25" ht="18" customHeight="1" thickBot="1" x14ac:dyDescent="0.25">
      <c r="A56" s="467" t="s">
        <v>513</v>
      </c>
      <c r="B56" s="14" t="s">
        <v>131</v>
      </c>
      <c r="C56" s="35" t="s">
        <v>26</v>
      </c>
      <c r="D56" s="35" t="s">
        <v>26</v>
      </c>
      <c r="E56" s="9">
        <f>'izol 2 počty'!E56*'izol 2 ceny'!E56</f>
        <v>0</v>
      </c>
      <c r="F56" s="9">
        <f>'izol 2 počty'!F56*'izol 2 ceny'!F56</f>
        <v>0</v>
      </c>
      <c r="G56" s="9">
        <f>'izol 2 počty'!G56*'izol 2 ceny'!G56</f>
        <v>0</v>
      </c>
      <c r="H56" s="9">
        <f>'izol 2 počty'!H56*'izol 2 ceny'!H56</f>
        <v>0</v>
      </c>
      <c r="I56" s="9">
        <f>'izol 2 počty'!I56*'izol 2 ceny'!I56</f>
        <v>0</v>
      </c>
      <c r="J56" s="473" t="s">
        <v>26</v>
      </c>
      <c r="K56" s="473" t="s">
        <v>26</v>
      </c>
      <c r="L56" s="473" t="s">
        <v>26</v>
      </c>
      <c r="M56" s="473" t="s">
        <v>26</v>
      </c>
      <c r="N56" s="473" t="s">
        <v>26</v>
      </c>
      <c r="O56" s="473" t="s">
        <v>26</v>
      </c>
      <c r="P56" s="473" t="s">
        <v>26</v>
      </c>
      <c r="Q56" s="473" t="s">
        <v>26</v>
      </c>
      <c r="R56" s="473" t="s">
        <v>26</v>
      </c>
      <c r="S56" s="473" t="s">
        <v>26</v>
      </c>
      <c r="T56" s="473" t="s">
        <v>26</v>
      </c>
      <c r="U56" s="473" t="s">
        <v>26</v>
      </c>
      <c r="V56" s="473" t="s">
        <v>26</v>
      </c>
      <c r="W56" s="473" t="s">
        <v>26</v>
      </c>
      <c r="X56" s="111"/>
      <c r="Y56" s="340">
        <f t="shared" si="1"/>
        <v>0</v>
      </c>
    </row>
    <row r="57" spans="1:25" ht="18" customHeight="1" thickBot="1" x14ac:dyDescent="0.25">
      <c r="A57" s="468" t="s">
        <v>514</v>
      </c>
      <c r="B57" s="14" t="s">
        <v>131</v>
      </c>
      <c r="C57" s="35" t="s">
        <v>26</v>
      </c>
      <c r="D57" s="35" t="s">
        <v>26</v>
      </c>
      <c r="E57" s="35" t="s">
        <v>26</v>
      </c>
      <c r="F57" s="9">
        <f>'izol 2 počty'!F57*'izol 2 ceny'!F57</f>
        <v>0</v>
      </c>
      <c r="G57" s="9">
        <f>'izol 2 počty'!G57*'izol 2 ceny'!G57</f>
        <v>0</v>
      </c>
      <c r="H57" s="9">
        <f>'izol 2 počty'!H57*'izol 2 ceny'!H57</f>
        <v>0</v>
      </c>
      <c r="I57" s="9">
        <f>'izol 2 počty'!I57*'izol 2 ceny'!I57</f>
        <v>0</v>
      </c>
      <c r="J57" s="9">
        <f>'izol 2 počty'!J57*'izol 2 ceny'!J57</f>
        <v>0</v>
      </c>
      <c r="K57" s="473" t="s">
        <v>26</v>
      </c>
      <c r="L57" s="473" t="s">
        <v>26</v>
      </c>
      <c r="M57" s="473" t="s">
        <v>26</v>
      </c>
      <c r="N57" s="473" t="s">
        <v>26</v>
      </c>
      <c r="O57" s="473" t="s">
        <v>26</v>
      </c>
      <c r="P57" s="473" t="s">
        <v>26</v>
      </c>
      <c r="Q57" s="473" t="s">
        <v>26</v>
      </c>
      <c r="R57" s="473" t="s">
        <v>26</v>
      </c>
      <c r="S57" s="473" t="s">
        <v>26</v>
      </c>
      <c r="T57" s="473" t="s">
        <v>26</v>
      </c>
      <c r="U57" s="473" t="s">
        <v>26</v>
      </c>
      <c r="V57" s="473" t="s">
        <v>26</v>
      </c>
      <c r="W57" s="473" t="s">
        <v>26</v>
      </c>
      <c r="X57" s="111"/>
      <c r="Y57" s="340">
        <f t="shared" si="1"/>
        <v>0</v>
      </c>
    </row>
    <row r="58" spans="1:25" ht="18" customHeight="1" thickBot="1" x14ac:dyDescent="0.25">
      <c r="A58" s="467" t="s">
        <v>515</v>
      </c>
      <c r="B58" s="14" t="s">
        <v>131</v>
      </c>
      <c r="C58" s="35" t="s">
        <v>26</v>
      </c>
      <c r="D58" s="35" t="s">
        <v>26</v>
      </c>
      <c r="E58" s="35" t="s">
        <v>26</v>
      </c>
      <c r="F58" s="35" t="s">
        <v>26</v>
      </c>
      <c r="G58" s="9">
        <f>'izol 2 počty'!G58*'izol 2 ceny'!G58</f>
        <v>0</v>
      </c>
      <c r="H58" s="9">
        <f>'izol 2 počty'!H58*'izol 2 ceny'!H58</f>
        <v>0</v>
      </c>
      <c r="I58" s="9">
        <f>'izol 2 počty'!I58*'izol 2 ceny'!I58</f>
        <v>0</v>
      </c>
      <c r="J58" s="9">
        <f>'izol 2 počty'!J58*'izol 2 ceny'!J58</f>
        <v>0</v>
      </c>
      <c r="K58" s="9">
        <f>'izol 2 počty'!K58*'izol 2 ceny'!K58</f>
        <v>0</v>
      </c>
      <c r="L58" s="473" t="s">
        <v>26</v>
      </c>
      <c r="M58" s="473" t="s">
        <v>26</v>
      </c>
      <c r="N58" s="473" t="s">
        <v>26</v>
      </c>
      <c r="O58" s="473" t="s">
        <v>26</v>
      </c>
      <c r="P58" s="473" t="s">
        <v>26</v>
      </c>
      <c r="Q58" s="473" t="s">
        <v>26</v>
      </c>
      <c r="R58" s="473" t="s">
        <v>26</v>
      </c>
      <c r="S58" s="473" t="s">
        <v>26</v>
      </c>
      <c r="T58" s="473" t="s">
        <v>26</v>
      </c>
      <c r="U58" s="473" t="s">
        <v>26</v>
      </c>
      <c r="V58" s="473" t="s">
        <v>26</v>
      </c>
      <c r="W58" s="473" t="s">
        <v>26</v>
      </c>
      <c r="X58" s="111"/>
      <c r="Y58" s="340">
        <f t="shared" si="1"/>
        <v>0</v>
      </c>
    </row>
    <row r="59" spans="1:25" ht="18" customHeight="1" thickBot="1" x14ac:dyDescent="0.25">
      <c r="A59" s="468" t="s">
        <v>516</v>
      </c>
      <c r="B59" s="14" t="s">
        <v>131</v>
      </c>
      <c r="C59" s="35" t="s">
        <v>26</v>
      </c>
      <c r="D59" s="35" t="s">
        <v>26</v>
      </c>
      <c r="E59" s="35" t="s">
        <v>26</v>
      </c>
      <c r="F59" s="35" t="s">
        <v>26</v>
      </c>
      <c r="G59" s="35" t="s">
        <v>26</v>
      </c>
      <c r="H59" s="9">
        <f>'izol 2 počty'!H59*'izol 2 ceny'!H59</f>
        <v>0</v>
      </c>
      <c r="I59" s="9">
        <f>'izol 2 počty'!I59*'izol 2 ceny'!I59</f>
        <v>0</v>
      </c>
      <c r="J59" s="9">
        <f>'izol 2 počty'!J59*'izol 2 ceny'!J59</f>
        <v>0</v>
      </c>
      <c r="K59" s="9">
        <f>'izol 2 počty'!K59*'izol 2 ceny'!K59</f>
        <v>0</v>
      </c>
      <c r="L59" s="473" t="s">
        <v>26</v>
      </c>
      <c r="M59" s="473" t="s">
        <v>26</v>
      </c>
      <c r="N59" s="473" t="s">
        <v>26</v>
      </c>
      <c r="O59" s="473" t="s">
        <v>26</v>
      </c>
      <c r="P59" s="473" t="s">
        <v>26</v>
      </c>
      <c r="Q59" s="473" t="s">
        <v>26</v>
      </c>
      <c r="R59" s="473" t="s">
        <v>26</v>
      </c>
      <c r="S59" s="473" t="s">
        <v>26</v>
      </c>
      <c r="T59" s="473" t="s">
        <v>26</v>
      </c>
      <c r="U59" s="473" t="s">
        <v>26</v>
      </c>
      <c r="V59" s="473" t="s">
        <v>26</v>
      </c>
      <c r="W59" s="473" t="s">
        <v>26</v>
      </c>
      <c r="X59" s="111"/>
      <c r="Y59" s="340">
        <f t="shared" si="1"/>
        <v>0</v>
      </c>
    </row>
    <row r="60" spans="1:25" ht="18" customHeight="1" thickBot="1" x14ac:dyDescent="0.25">
      <c r="A60" s="468" t="s">
        <v>517</v>
      </c>
      <c r="B60" s="14" t="s">
        <v>131</v>
      </c>
      <c r="C60" s="35" t="s">
        <v>26</v>
      </c>
      <c r="D60" s="35" t="s">
        <v>26</v>
      </c>
      <c r="E60" s="35" t="s">
        <v>26</v>
      </c>
      <c r="F60" s="35" t="s">
        <v>26</v>
      </c>
      <c r="G60" s="35" t="s">
        <v>26</v>
      </c>
      <c r="H60" s="37" t="s">
        <v>26</v>
      </c>
      <c r="I60" s="9">
        <f>'izol 2 počty'!I60*'izol 2 ceny'!I60</f>
        <v>0</v>
      </c>
      <c r="J60" s="9">
        <f>'izol 2 počty'!J60*'izol 2 ceny'!J60</f>
        <v>0</v>
      </c>
      <c r="K60" s="9">
        <f>'izol 2 počty'!K60*'izol 2 ceny'!K60</f>
        <v>0</v>
      </c>
      <c r="L60" s="9">
        <f>'izol 2 počty'!L60*'izol 2 ceny'!L60</f>
        <v>0</v>
      </c>
      <c r="M60" s="9">
        <f>'izol 2 počty'!M60*'izol 2 ceny'!M60</f>
        <v>0</v>
      </c>
      <c r="N60" s="473" t="s">
        <v>26</v>
      </c>
      <c r="O60" s="473" t="s">
        <v>26</v>
      </c>
      <c r="P60" s="473" t="s">
        <v>26</v>
      </c>
      <c r="Q60" s="473" t="s">
        <v>26</v>
      </c>
      <c r="R60" s="473" t="s">
        <v>26</v>
      </c>
      <c r="S60" s="473" t="s">
        <v>26</v>
      </c>
      <c r="T60" s="473" t="s">
        <v>26</v>
      </c>
      <c r="U60" s="473" t="s">
        <v>26</v>
      </c>
      <c r="V60" s="473" t="s">
        <v>26</v>
      </c>
      <c r="W60" s="473" t="s">
        <v>26</v>
      </c>
      <c r="X60" s="111"/>
      <c r="Y60" s="340">
        <f t="shared" si="1"/>
        <v>0</v>
      </c>
    </row>
    <row r="61" spans="1:25" ht="18" customHeight="1" thickBot="1" x14ac:dyDescent="0.25">
      <c r="A61" s="467" t="s">
        <v>518</v>
      </c>
      <c r="B61" s="14" t="s">
        <v>131</v>
      </c>
      <c r="C61" s="35" t="s">
        <v>26</v>
      </c>
      <c r="D61" s="35" t="s">
        <v>26</v>
      </c>
      <c r="E61" s="35" t="s">
        <v>26</v>
      </c>
      <c r="F61" s="35" t="s">
        <v>26</v>
      </c>
      <c r="G61" s="35" t="s">
        <v>26</v>
      </c>
      <c r="H61" s="37" t="s">
        <v>26</v>
      </c>
      <c r="I61" s="35" t="s">
        <v>26</v>
      </c>
      <c r="J61" s="9">
        <f>'izol 2 počty'!J61*'izol 2 ceny'!J61</f>
        <v>0</v>
      </c>
      <c r="K61" s="9">
        <f>'izol 2 počty'!K61*'izol 2 ceny'!K61</f>
        <v>0</v>
      </c>
      <c r="L61" s="9">
        <f>'izol 2 počty'!L61*'izol 2 ceny'!L61</f>
        <v>0</v>
      </c>
      <c r="M61" s="9">
        <f>'izol 2 počty'!M61*'izol 2 ceny'!M61</f>
        <v>0</v>
      </c>
      <c r="N61" s="473" t="s">
        <v>26</v>
      </c>
      <c r="O61" s="473" t="s">
        <v>26</v>
      </c>
      <c r="P61" s="473" t="s">
        <v>26</v>
      </c>
      <c r="Q61" s="473" t="s">
        <v>26</v>
      </c>
      <c r="R61" s="473" t="s">
        <v>26</v>
      </c>
      <c r="S61" s="473" t="s">
        <v>26</v>
      </c>
      <c r="T61" s="473" t="s">
        <v>26</v>
      </c>
      <c r="U61" s="473" t="s">
        <v>26</v>
      </c>
      <c r="V61" s="473" t="s">
        <v>26</v>
      </c>
      <c r="W61" s="473" t="s">
        <v>26</v>
      </c>
      <c r="X61" s="111"/>
      <c r="Y61" s="340">
        <f>SUM(C61:W61)</f>
        <v>0</v>
      </c>
    </row>
    <row r="62" spans="1:25" ht="18" customHeight="1" thickBot="1" x14ac:dyDescent="0.25">
      <c r="A62" s="467" t="s">
        <v>519</v>
      </c>
      <c r="B62" s="14" t="s">
        <v>131</v>
      </c>
      <c r="C62" s="35" t="s">
        <v>26</v>
      </c>
      <c r="D62" s="35" t="s">
        <v>26</v>
      </c>
      <c r="E62" s="35" t="s">
        <v>26</v>
      </c>
      <c r="F62" s="36" t="s">
        <v>26</v>
      </c>
      <c r="G62" s="35" t="s">
        <v>26</v>
      </c>
      <c r="H62" s="38" t="s">
        <v>26</v>
      </c>
      <c r="I62" s="35" t="s">
        <v>26</v>
      </c>
      <c r="J62" s="36" t="s">
        <v>26</v>
      </c>
      <c r="K62" s="9">
        <f>'izol 2 počty'!K62*'izol 2 ceny'!K62</f>
        <v>0</v>
      </c>
      <c r="L62" s="9">
        <f>'izol 2 počty'!L62*'izol 2 ceny'!L62</f>
        <v>0</v>
      </c>
      <c r="M62" s="9">
        <f>'izol 2 počty'!M62*'izol 2 ceny'!M62</f>
        <v>0</v>
      </c>
      <c r="N62" s="9">
        <f>'izol 2 počty'!N62*'izol 2 ceny'!N62</f>
        <v>0</v>
      </c>
      <c r="O62" s="9">
        <f>'izol 2 počty'!O62*'izol 2 ceny'!O62</f>
        <v>0</v>
      </c>
      <c r="P62" s="9">
        <f>'izol 2 počty'!P62*'izol 2 ceny'!P62</f>
        <v>0</v>
      </c>
      <c r="Q62" s="473" t="s">
        <v>26</v>
      </c>
      <c r="R62" s="473" t="s">
        <v>26</v>
      </c>
      <c r="S62" s="473" t="s">
        <v>26</v>
      </c>
      <c r="T62" s="473" t="s">
        <v>26</v>
      </c>
      <c r="U62" s="473" t="s">
        <v>26</v>
      </c>
      <c r="V62" s="473" t="s">
        <v>26</v>
      </c>
      <c r="W62" s="473" t="s">
        <v>26</v>
      </c>
      <c r="X62" s="111"/>
      <c r="Y62" s="340">
        <f t="shared" si="1"/>
        <v>0</v>
      </c>
    </row>
    <row r="63" spans="1:25" ht="18" customHeight="1" thickBot="1" x14ac:dyDescent="0.25">
      <c r="A63" s="467" t="s">
        <v>520</v>
      </c>
      <c r="B63" s="14" t="s">
        <v>131</v>
      </c>
      <c r="C63" s="35" t="s">
        <v>26</v>
      </c>
      <c r="D63" s="35" t="s">
        <v>26</v>
      </c>
      <c r="E63" s="35" t="s">
        <v>26</v>
      </c>
      <c r="F63" s="36" t="s">
        <v>26</v>
      </c>
      <c r="G63" s="35" t="s">
        <v>26</v>
      </c>
      <c r="H63" s="38" t="s">
        <v>26</v>
      </c>
      <c r="I63" s="35" t="s">
        <v>26</v>
      </c>
      <c r="J63" s="36" t="s">
        <v>26</v>
      </c>
      <c r="K63" s="37" t="s">
        <v>26</v>
      </c>
      <c r="L63" s="9">
        <f>'izol 2 počty'!L63*'izol 2 ceny'!L63</f>
        <v>0</v>
      </c>
      <c r="M63" s="9">
        <f>'izol 2 počty'!M63*'izol 2 ceny'!M63</f>
        <v>0</v>
      </c>
      <c r="N63" s="9">
        <f>'izol 2 počty'!N63*'izol 2 ceny'!N63</f>
        <v>0</v>
      </c>
      <c r="O63" s="9">
        <f>'izol 2 počty'!O63*'izol 2 ceny'!O63</f>
        <v>0</v>
      </c>
      <c r="P63" s="9">
        <f>'izol 2 počty'!P63*'izol 2 ceny'!P63</f>
        <v>0</v>
      </c>
      <c r="Q63" s="9">
        <f>'izol 2 počty'!Q63*'izol 2 ceny'!Q63</f>
        <v>0</v>
      </c>
      <c r="R63" s="473" t="s">
        <v>26</v>
      </c>
      <c r="S63" s="473" t="s">
        <v>26</v>
      </c>
      <c r="T63" s="473" t="s">
        <v>26</v>
      </c>
      <c r="U63" s="473" t="s">
        <v>26</v>
      </c>
      <c r="V63" s="473" t="s">
        <v>26</v>
      </c>
      <c r="W63" s="473" t="s">
        <v>26</v>
      </c>
      <c r="X63" s="111"/>
      <c r="Y63" s="340">
        <f t="shared" si="1"/>
        <v>0</v>
      </c>
    </row>
    <row r="64" spans="1:25" ht="18" customHeight="1" thickBot="1" x14ac:dyDescent="0.25">
      <c r="A64" s="467" t="s">
        <v>521</v>
      </c>
      <c r="B64" s="14" t="s">
        <v>131</v>
      </c>
      <c r="C64" s="35" t="s">
        <v>26</v>
      </c>
      <c r="D64" s="35" t="s">
        <v>26</v>
      </c>
      <c r="E64" s="35" t="s">
        <v>26</v>
      </c>
      <c r="F64" s="36" t="s">
        <v>26</v>
      </c>
      <c r="G64" s="35" t="s">
        <v>26</v>
      </c>
      <c r="H64" s="38" t="s">
        <v>26</v>
      </c>
      <c r="I64" s="35" t="s">
        <v>26</v>
      </c>
      <c r="J64" s="36" t="s">
        <v>26</v>
      </c>
      <c r="K64" s="37" t="s">
        <v>26</v>
      </c>
      <c r="L64" s="37" t="s">
        <v>26</v>
      </c>
      <c r="M64" s="9">
        <f>'izol 2 počty'!M64*'izol 2 ceny'!M64</f>
        <v>0</v>
      </c>
      <c r="N64" s="9">
        <f>'izol 2 počty'!N64*'izol 2 ceny'!N64</f>
        <v>0</v>
      </c>
      <c r="O64" s="9">
        <f>'izol 2 počty'!O64*'izol 2 ceny'!O64</f>
        <v>0</v>
      </c>
      <c r="P64" s="9">
        <f>'izol 2 počty'!P64*'izol 2 ceny'!P64</f>
        <v>0</v>
      </c>
      <c r="Q64" s="9">
        <f>'izol 2 počty'!Q64*'izol 2 ceny'!Q64</f>
        <v>0</v>
      </c>
      <c r="R64" s="9">
        <f>'izol 2 počty'!R64*'izol 2 ceny'!R64</f>
        <v>0</v>
      </c>
      <c r="S64" s="9">
        <f>'izol 2 počty'!S64*'izol 2 ceny'!S64</f>
        <v>0</v>
      </c>
      <c r="T64" s="473" t="s">
        <v>26</v>
      </c>
      <c r="U64" s="473" t="s">
        <v>26</v>
      </c>
      <c r="V64" s="473" t="s">
        <v>26</v>
      </c>
      <c r="W64" s="473" t="s">
        <v>26</v>
      </c>
      <c r="X64" s="111"/>
      <c r="Y64" s="340">
        <f t="shared" si="1"/>
        <v>0</v>
      </c>
    </row>
    <row r="65" spans="1:25" ht="18" customHeight="1" thickBot="1" x14ac:dyDescent="0.25">
      <c r="A65" s="21" t="s">
        <v>28</v>
      </c>
      <c r="B65" s="14" t="s">
        <v>131</v>
      </c>
      <c r="C65" s="9">
        <f>'izol 2 počty'!C65*'izol 2 ceny'!C65</f>
        <v>0</v>
      </c>
      <c r="D65" s="9">
        <f>'izol 2 počty'!D65*'izol 2 ceny'!D65</f>
        <v>0</v>
      </c>
      <c r="E65" s="9">
        <f>'izol 2 počty'!E65*'izol 2 ceny'!E65</f>
        <v>0</v>
      </c>
      <c r="F65" s="9">
        <f>'izol 2 počty'!F65*'izol 2 ceny'!F65</f>
        <v>0</v>
      </c>
      <c r="G65" s="9">
        <f>'izol 2 počty'!G65*'izol 2 ceny'!G65</f>
        <v>0</v>
      </c>
      <c r="H65" s="9">
        <f>'izol 2 počty'!H65*'izol 2 ceny'!H65</f>
        <v>0</v>
      </c>
      <c r="I65" s="9">
        <f>'izol 2 počty'!I65*'izol 2 ceny'!I65</f>
        <v>0</v>
      </c>
      <c r="J65" s="9">
        <f>'izol 2 počty'!J65*'izol 2 ceny'!J65</f>
        <v>0</v>
      </c>
      <c r="K65" s="9">
        <f>'izol 2 počty'!K65*'izol 2 ceny'!K65</f>
        <v>0</v>
      </c>
      <c r="L65" s="9">
        <f>'izol 2 počty'!L65*'izol 2 ceny'!L65</f>
        <v>0</v>
      </c>
      <c r="M65" s="9">
        <f>'izol 2 počty'!M65*'izol 2 ceny'!M65</f>
        <v>0</v>
      </c>
      <c r="N65" s="9">
        <f>'izol 2 počty'!N65*'izol 2 ceny'!N65</f>
        <v>0</v>
      </c>
      <c r="O65" s="9">
        <f>'izol 2 počty'!O65*'izol 2 ceny'!O65</f>
        <v>0</v>
      </c>
      <c r="P65" s="9">
        <f>'izol 2 počty'!P65*'izol 2 ceny'!P65</f>
        <v>0</v>
      </c>
      <c r="Q65" s="9">
        <f>'izol 2 počty'!Q65*'izol 2 ceny'!Q65</f>
        <v>0</v>
      </c>
      <c r="R65" s="9">
        <f>'izol 2 počty'!R65*'izol 2 ceny'!R65</f>
        <v>0</v>
      </c>
      <c r="S65" s="9">
        <f>'izol 2 počty'!S65*'izol 2 ceny'!S65</f>
        <v>0</v>
      </c>
      <c r="T65" s="9">
        <f>'izol 2 počty'!T65*'izol 2 ceny'!T65</f>
        <v>0</v>
      </c>
      <c r="U65" s="9">
        <f>'izol 2 počty'!U65*'izol 2 ceny'!U65</f>
        <v>0</v>
      </c>
      <c r="V65" s="9">
        <f>'izol 2 počty'!V65*'izol 2 ceny'!V65</f>
        <v>0</v>
      </c>
      <c r="W65" s="26">
        <f>'izol 2 počty'!W65*'izol 2 ceny'!W65</f>
        <v>0</v>
      </c>
      <c r="X65" s="111"/>
      <c r="Y65" s="340">
        <f t="shared" si="0"/>
        <v>0</v>
      </c>
    </row>
    <row r="66" spans="1:25" ht="18" customHeight="1" thickBot="1" x14ac:dyDescent="0.25">
      <c r="A66" s="21" t="s">
        <v>27</v>
      </c>
      <c r="B66" s="14" t="s">
        <v>131</v>
      </c>
      <c r="C66" s="9"/>
      <c r="D66" s="9">
        <f>'izol 2 počty'!D66*'izol 2 ceny'!D66</f>
        <v>0</v>
      </c>
      <c r="E66" s="9">
        <f>'izol 2 počty'!E66*'izol 2 ceny'!E66</f>
        <v>0</v>
      </c>
      <c r="F66" s="9">
        <f>'izol 2 počty'!F66*'izol 2 ceny'!F66</f>
        <v>0</v>
      </c>
      <c r="G66" s="9">
        <f>'izol 2 počty'!G66*'izol 2 ceny'!G66</f>
        <v>0</v>
      </c>
      <c r="H66" s="9">
        <f>'izol 2 počty'!H66*'izol 2 ceny'!H66</f>
        <v>0</v>
      </c>
      <c r="I66" s="9">
        <f>'izol 2 počty'!I66*'izol 2 ceny'!I66</f>
        <v>0</v>
      </c>
      <c r="J66" s="9">
        <f>'izol 2 počty'!J66*'izol 2 ceny'!J66</f>
        <v>0</v>
      </c>
      <c r="K66" s="9">
        <f>'izol 2 počty'!K66*'izol 2 ceny'!K66</f>
        <v>0</v>
      </c>
      <c r="L66" s="9">
        <f>'izol 2 počty'!L66*'izol 2 ceny'!L66</f>
        <v>0</v>
      </c>
      <c r="M66" s="9">
        <f>'izol 2 počty'!M66*'izol 2 ceny'!M66</f>
        <v>0</v>
      </c>
      <c r="N66" s="9">
        <f>'izol 2 počty'!N66*'izol 2 ceny'!N66</f>
        <v>0</v>
      </c>
      <c r="O66" s="9">
        <f>'izol 2 počty'!O66*'izol 2 ceny'!O66</f>
        <v>0</v>
      </c>
      <c r="P66" s="9">
        <f>'izol 2 počty'!P66*'izol 2 ceny'!P66</f>
        <v>0</v>
      </c>
      <c r="Q66" s="9">
        <f>'izol 2 počty'!Q66*'izol 2 ceny'!Q66</f>
        <v>0</v>
      </c>
      <c r="R66" s="9">
        <f>'izol 2 počty'!R66*'izol 2 ceny'!R66</f>
        <v>0</v>
      </c>
      <c r="S66" s="9">
        <f>'izol 2 počty'!S66*'izol 2 ceny'!S66</f>
        <v>0</v>
      </c>
      <c r="T66" s="9">
        <f>'izol 2 počty'!T66*'izol 2 ceny'!T66</f>
        <v>0</v>
      </c>
      <c r="U66" s="9">
        <f>'izol 2 počty'!U66*'izol 2 ceny'!U66</f>
        <v>0</v>
      </c>
      <c r="V66" s="9">
        <f>'izol 2 počty'!V66*'izol 2 ceny'!V66</f>
        <v>0</v>
      </c>
      <c r="W66" s="26">
        <f>'izol 2 počty'!W66*'izol 2 ceny'!W66</f>
        <v>0</v>
      </c>
      <c r="X66" s="111"/>
      <c r="Y66" s="340">
        <f t="shared" si="0"/>
        <v>0</v>
      </c>
    </row>
    <row r="67" spans="1:25" ht="18" customHeight="1" thickBot="1" x14ac:dyDescent="0.25">
      <c r="A67" s="21" t="s">
        <v>29</v>
      </c>
      <c r="B67" s="14" t="s">
        <v>131</v>
      </c>
      <c r="C67" s="9"/>
      <c r="D67" s="9"/>
      <c r="E67" s="9">
        <f>'izol 2 počty'!E67*'izol 2 ceny'!E67</f>
        <v>0</v>
      </c>
      <c r="F67" s="9">
        <f>'izol 2 počty'!F67*'izol 2 ceny'!F67</f>
        <v>0</v>
      </c>
      <c r="G67" s="9">
        <f>'izol 2 počty'!G67*'izol 2 ceny'!G67</f>
        <v>0</v>
      </c>
      <c r="H67" s="9">
        <f>'izol 2 počty'!H67*'izol 2 ceny'!H67</f>
        <v>0</v>
      </c>
      <c r="I67" s="9">
        <f>'izol 2 počty'!I67*'izol 2 ceny'!I67</f>
        <v>0</v>
      </c>
      <c r="J67" s="9">
        <f>'izol 2 počty'!J67*'izol 2 ceny'!J67</f>
        <v>0</v>
      </c>
      <c r="K67" s="9">
        <f>'izol 2 počty'!K67*'izol 2 ceny'!K67</f>
        <v>0</v>
      </c>
      <c r="L67" s="9">
        <f>'izol 2 počty'!L67*'izol 2 ceny'!L67</f>
        <v>0</v>
      </c>
      <c r="M67" s="9">
        <f>'izol 2 počty'!M67*'izol 2 ceny'!M67</f>
        <v>0</v>
      </c>
      <c r="N67" s="9">
        <f>'izol 2 počty'!N67*'izol 2 ceny'!N67</f>
        <v>0</v>
      </c>
      <c r="O67" s="9">
        <f>'izol 2 počty'!O67*'izol 2 ceny'!O67</f>
        <v>0</v>
      </c>
      <c r="P67" s="9">
        <f>'izol 2 počty'!P67*'izol 2 ceny'!P67</f>
        <v>0</v>
      </c>
      <c r="Q67" s="9">
        <f>'izol 2 počty'!Q67*'izol 2 ceny'!Q67</f>
        <v>0</v>
      </c>
      <c r="R67" s="9">
        <f>'izol 2 počty'!R67*'izol 2 ceny'!R67</f>
        <v>0</v>
      </c>
      <c r="S67" s="9">
        <f>'izol 2 počty'!S67*'izol 2 ceny'!S67</f>
        <v>0</v>
      </c>
      <c r="T67" s="9">
        <f>'izol 2 počty'!T67*'izol 2 ceny'!T67</f>
        <v>0</v>
      </c>
      <c r="U67" s="9">
        <f>'izol 2 počty'!U67*'izol 2 ceny'!U67</f>
        <v>0</v>
      </c>
      <c r="V67" s="9">
        <f>'izol 2 počty'!V67*'izol 2 ceny'!V67</f>
        <v>0</v>
      </c>
      <c r="W67" s="26">
        <f>'izol 2 počty'!W67*'izol 2 ceny'!W67</f>
        <v>0</v>
      </c>
      <c r="X67" s="111"/>
      <c r="Y67" s="340">
        <f t="shared" si="0"/>
        <v>0</v>
      </c>
    </row>
    <row r="68" spans="1:25" ht="18" customHeight="1" thickBot="1" x14ac:dyDescent="0.25">
      <c r="A68" s="21" t="s">
        <v>31</v>
      </c>
      <c r="B68" s="14" t="s">
        <v>131</v>
      </c>
      <c r="C68" s="9"/>
      <c r="D68" s="9"/>
      <c r="E68" s="9"/>
      <c r="F68" s="9">
        <f>'izol 2 počty'!F68*'izol 2 ceny'!F68</f>
        <v>0</v>
      </c>
      <c r="G68" s="9">
        <f>'izol 2 počty'!G68*'izol 2 ceny'!G68</f>
        <v>0</v>
      </c>
      <c r="H68" s="9">
        <f>'izol 2 počty'!H68*'izol 2 ceny'!H68</f>
        <v>0</v>
      </c>
      <c r="I68" s="9">
        <f>'izol 2 počty'!I68*'izol 2 ceny'!I68</f>
        <v>0</v>
      </c>
      <c r="J68" s="9">
        <f>'izol 2 počty'!J68*'izol 2 ceny'!J68</f>
        <v>0</v>
      </c>
      <c r="K68" s="9">
        <f>'izol 2 počty'!K68*'izol 2 ceny'!K68</f>
        <v>0</v>
      </c>
      <c r="L68" s="9">
        <f>'izol 2 počty'!L68*'izol 2 ceny'!L68</f>
        <v>0</v>
      </c>
      <c r="M68" s="9">
        <f>'izol 2 počty'!M68*'izol 2 ceny'!M68</f>
        <v>0</v>
      </c>
      <c r="N68" s="9">
        <f>'izol 2 počty'!N68*'izol 2 ceny'!N68</f>
        <v>0</v>
      </c>
      <c r="O68" s="9">
        <f>'izol 2 počty'!O68*'izol 2 ceny'!O68</f>
        <v>0</v>
      </c>
      <c r="P68" s="9">
        <f>'izol 2 počty'!P68*'izol 2 ceny'!P68</f>
        <v>0</v>
      </c>
      <c r="Q68" s="9">
        <f>'izol 2 počty'!Q68*'izol 2 ceny'!Q68</f>
        <v>0</v>
      </c>
      <c r="R68" s="9">
        <f>'izol 2 počty'!R68*'izol 2 ceny'!R68</f>
        <v>0</v>
      </c>
      <c r="S68" s="9">
        <f>'izol 2 počty'!S68*'izol 2 ceny'!S68</f>
        <v>0</v>
      </c>
      <c r="T68" s="9">
        <f>'izol 2 počty'!T68*'izol 2 ceny'!T68</f>
        <v>0</v>
      </c>
      <c r="U68" s="9">
        <f>'izol 2 počty'!U68*'izol 2 ceny'!U68</f>
        <v>0</v>
      </c>
      <c r="V68" s="9">
        <f>'izol 2 počty'!V68*'izol 2 ceny'!V68</f>
        <v>0</v>
      </c>
      <c r="W68" s="26">
        <f>'izol 2 počty'!W68*'izol 2 ceny'!W68</f>
        <v>0</v>
      </c>
      <c r="X68" s="111"/>
      <c r="Y68" s="340">
        <f t="shared" si="0"/>
        <v>0</v>
      </c>
    </row>
    <row r="69" spans="1:25" ht="18" customHeight="1" thickBot="1" x14ac:dyDescent="0.25">
      <c r="A69" s="21" t="s">
        <v>30</v>
      </c>
      <c r="B69" s="14" t="s">
        <v>131</v>
      </c>
      <c r="C69" s="9"/>
      <c r="D69" s="9"/>
      <c r="E69" s="9"/>
      <c r="F69" s="9"/>
      <c r="G69" s="9">
        <f>'izol 2 počty'!G69*'izol 2 ceny'!G69</f>
        <v>0</v>
      </c>
      <c r="H69" s="9">
        <f>'izol 2 počty'!H69*'izol 2 ceny'!H69</f>
        <v>0</v>
      </c>
      <c r="I69" s="9">
        <f>'izol 2 počty'!I69*'izol 2 ceny'!I69</f>
        <v>0</v>
      </c>
      <c r="J69" s="9">
        <f>'izol 2 počty'!J69*'izol 2 ceny'!J69</f>
        <v>0</v>
      </c>
      <c r="K69" s="9">
        <f>'izol 2 počty'!K69*'izol 2 ceny'!K69</f>
        <v>0</v>
      </c>
      <c r="L69" s="9">
        <f>'izol 2 počty'!L69*'izol 2 ceny'!L69</f>
        <v>0</v>
      </c>
      <c r="M69" s="9">
        <f>'izol 2 počty'!M69*'izol 2 ceny'!M69</f>
        <v>0</v>
      </c>
      <c r="N69" s="9">
        <f>'izol 2 počty'!N69*'izol 2 ceny'!N69</f>
        <v>0</v>
      </c>
      <c r="O69" s="9">
        <f>'izol 2 počty'!O69*'izol 2 ceny'!O69</f>
        <v>0</v>
      </c>
      <c r="P69" s="9">
        <f>'izol 2 počty'!P69*'izol 2 ceny'!P69</f>
        <v>0</v>
      </c>
      <c r="Q69" s="9">
        <f>'izol 2 počty'!Q69*'izol 2 ceny'!Q69</f>
        <v>0</v>
      </c>
      <c r="R69" s="9">
        <f>'izol 2 počty'!R69*'izol 2 ceny'!R69</f>
        <v>0</v>
      </c>
      <c r="S69" s="9">
        <f>'izol 2 počty'!S69*'izol 2 ceny'!S69</f>
        <v>0</v>
      </c>
      <c r="T69" s="9">
        <f>'izol 2 počty'!T69*'izol 2 ceny'!T69</f>
        <v>0</v>
      </c>
      <c r="U69" s="9">
        <f>'izol 2 počty'!U69*'izol 2 ceny'!U69</f>
        <v>0</v>
      </c>
      <c r="V69" s="9">
        <f>'izol 2 počty'!V69*'izol 2 ceny'!V69</f>
        <v>0</v>
      </c>
      <c r="W69" s="26">
        <f>'izol 2 počty'!W69*'izol 2 ceny'!W69</f>
        <v>0</v>
      </c>
      <c r="X69" s="111"/>
      <c r="Y69" s="340">
        <f t="shared" si="0"/>
        <v>0</v>
      </c>
    </row>
    <row r="70" spans="1:25" ht="18" customHeight="1" thickBot="1" x14ac:dyDescent="0.25">
      <c r="A70" s="21" t="s">
        <v>32</v>
      </c>
      <c r="B70" s="14" t="s">
        <v>131</v>
      </c>
      <c r="C70" s="9"/>
      <c r="D70" s="9"/>
      <c r="E70" s="9"/>
      <c r="F70" s="9"/>
      <c r="G70" s="9"/>
      <c r="H70" s="9">
        <f>'izol 2 počty'!H70*'izol 2 ceny'!H70</f>
        <v>0</v>
      </c>
      <c r="I70" s="9">
        <f>'izol 2 počty'!I70*'izol 2 ceny'!I70</f>
        <v>0</v>
      </c>
      <c r="J70" s="9">
        <f>'izol 2 počty'!J70*'izol 2 ceny'!J70</f>
        <v>0</v>
      </c>
      <c r="K70" s="9">
        <f>'izol 2 počty'!K70*'izol 2 ceny'!K70</f>
        <v>0</v>
      </c>
      <c r="L70" s="9">
        <f>'izol 2 počty'!L70*'izol 2 ceny'!L70</f>
        <v>0</v>
      </c>
      <c r="M70" s="9">
        <f>'izol 2 počty'!M70*'izol 2 ceny'!M70</f>
        <v>0</v>
      </c>
      <c r="N70" s="9">
        <f>'izol 2 počty'!N70*'izol 2 ceny'!N70</f>
        <v>0</v>
      </c>
      <c r="O70" s="9">
        <f>'izol 2 počty'!O70*'izol 2 ceny'!O70</f>
        <v>0</v>
      </c>
      <c r="P70" s="9">
        <f>'izol 2 počty'!P70*'izol 2 ceny'!P70</f>
        <v>0</v>
      </c>
      <c r="Q70" s="9">
        <f>'izol 2 počty'!Q70*'izol 2 ceny'!Q70</f>
        <v>0</v>
      </c>
      <c r="R70" s="9">
        <f>'izol 2 počty'!R70*'izol 2 ceny'!R70</f>
        <v>0</v>
      </c>
      <c r="S70" s="9">
        <f>'izol 2 počty'!S70*'izol 2 ceny'!S70</f>
        <v>0</v>
      </c>
      <c r="T70" s="9">
        <f>'izol 2 počty'!T70*'izol 2 ceny'!T70</f>
        <v>0</v>
      </c>
      <c r="U70" s="9">
        <f>'izol 2 počty'!U70*'izol 2 ceny'!U70</f>
        <v>0</v>
      </c>
      <c r="V70" s="9">
        <f>'izol 2 počty'!V70*'izol 2 ceny'!V70</f>
        <v>0</v>
      </c>
      <c r="W70" s="26">
        <f>'izol 2 počty'!W70*'izol 2 ceny'!W70</f>
        <v>0</v>
      </c>
      <c r="X70" s="111"/>
      <c r="Y70" s="340">
        <f t="shared" si="0"/>
        <v>0</v>
      </c>
    </row>
    <row r="71" spans="1:25" ht="18" customHeight="1" thickBot="1" x14ac:dyDescent="0.25">
      <c r="A71" s="21" t="s">
        <v>33</v>
      </c>
      <c r="B71" s="14" t="s">
        <v>131</v>
      </c>
      <c r="C71" s="9"/>
      <c r="D71" s="9"/>
      <c r="E71" s="9"/>
      <c r="F71" s="9"/>
      <c r="G71" s="9"/>
      <c r="H71" s="9"/>
      <c r="I71" s="9">
        <f>'izol 2 počty'!I71*'izol 2 ceny'!I71</f>
        <v>0</v>
      </c>
      <c r="J71" s="9">
        <f>'izol 2 počty'!J71*'izol 2 ceny'!J71</f>
        <v>0</v>
      </c>
      <c r="K71" s="9">
        <f>'izol 2 počty'!K71*'izol 2 ceny'!K71</f>
        <v>0</v>
      </c>
      <c r="L71" s="9">
        <f>'izol 2 počty'!L71*'izol 2 ceny'!L71</f>
        <v>0</v>
      </c>
      <c r="M71" s="9">
        <f>'izol 2 počty'!M71*'izol 2 ceny'!M71</f>
        <v>0</v>
      </c>
      <c r="N71" s="9">
        <f>'izol 2 počty'!N71*'izol 2 ceny'!N71</f>
        <v>0</v>
      </c>
      <c r="O71" s="9">
        <f>'izol 2 počty'!O71*'izol 2 ceny'!O71</f>
        <v>0</v>
      </c>
      <c r="P71" s="9">
        <f>'izol 2 počty'!P71*'izol 2 ceny'!P71</f>
        <v>0</v>
      </c>
      <c r="Q71" s="9">
        <f>'izol 2 počty'!Q71*'izol 2 ceny'!Q71</f>
        <v>0</v>
      </c>
      <c r="R71" s="9">
        <f>'izol 2 počty'!R71*'izol 2 ceny'!R71</f>
        <v>0</v>
      </c>
      <c r="S71" s="9">
        <f>'izol 2 počty'!S71*'izol 2 ceny'!S71</f>
        <v>0</v>
      </c>
      <c r="T71" s="9">
        <f>'izol 2 počty'!T71*'izol 2 ceny'!T71</f>
        <v>0</v>
      </c>
      <c r="U71" s="9">
        <f>'izol 2 počty'!U71*'izol 2 ceny'!U71</f>
        <v>0</v>
      </c>
      <c r="V71" s="9">
        <f>'izol 2 počty'!V71*'izol 2 ceny'!V71</f>
        <v>0</v>
      </c>
      <c r="W71" s="26">
        <f>'izol 2 počty'!W71*'izol 2 ceny'!W71</f>
        <v>0</v>
      </c>
      <c r="X71" s="111"/>
      <c r="Y71" s="340">
        <f t="shared" si="0"/>
        <v>0</v>
      </c>
    </row>
    <row r="72" spans="1:25" ht="18" customHeight="1" thickBot="1" x14ac:dyDescent="0.25">
      <c r="A72" s="21" t="s">
        <v>34</v>
      </c>
      <c r="B72" s="14" t="s">
        <v>131</v>
      </c>
      <c r="C72" s="9"/>
      <c r="D72" s="9"/>
      <c r="E72" s="9"/>
      <c r="F72" s="9"/>
      <c r="G72" s="9"/>
      <c r="H72" s="9"/>
      <c r="I72" s="9"/>
      <c r="J72" s="9">
        <f>'izol 2 počty'!J72*'izol 2 ceny'!J72</f>
        <v>0</v>
      </c>
      <c r="K72" s="9">
        <f>'izol 2 počty'!K72*'izol 2 ceny'!K72</f>
        <v>0</v>
      </c>
      <c r="L72" s="9">
        <f>'izol 2 počty'!L72*'izol 2 ceny'!L72</f>
        <v>0</v>
      </c>
      <c r="M72" s="9">
        <f>'izol 2 počty'!M72*'izol 2 ceny'!M72</f>
        <v>0</v>
      </c>
      <c r="N72" s="9">
        <f>'izol 2 počty'!N72*'izol 2 ceny'!N72</f>
        <v>0</v>
      </c>
      <c r="O72" s="9">
        <f>'izol 2 počty'!O72*'izol 2 ceny'!O72</f>
        <v>0</v>
      </c>
      <c r="P72" s="9">
        <f>'izol 2 počty'!P72*'izol 2 ceny'!P72</f>
        <v>0</v>
      </c>
      <c r="Q72" s="9">
        <f>'izol 2 počty'!Q72*'izol 2 ceny'!Q72</f>
        <v>0</v>
      </c>
      <c r="R72" s="9">
        <f>'izol 2 počty'!R72*'izol 2 ceny'!R72</f>
        <v>0</v>
      </c>
      <c r="S72" s="9">
        <f>'izol 2 počty'!S72*'izol 2 ceny'!S72</f>
        <v>0</v>
      </c>
      <c r="T72" s="9">
        <f>'izol 2 počty'!T72*'izol 2 ceny'!T72</f>
        <v>0</v>
      </c>
      <c r="U72" s="9">
        <f>'izol 2 počty'!U72*'izol 2 ceny'!U72</f>
        <v>0</v>
      </c>
      <c r="V72" s="9">
        <f>'izol 2 počty'!V72*'izol 2 ceny'!V72</f>
        <v>0</v>
      </c>
      <c r="W72" s="26">
        <f>'izol 2 počty'!W72*'izol 2 ceny'!W72</f>
        <v>0</v>
      </c>
      <c r="X72" s="111"/>
      <c r="Y72" s="340">
        <f t="shared" si="0"/>
        <v>0</v>
      </c>
    </row>
    <row r="73" spans="1:25" ht="18" customHeight="1" thickBot="1" x14ac:dyDescent="0.25">
      <c r="A73" s="21" t="s">
        <v>35</v>
      </c>
      <c r="B73" s="14" t="s">
        <v>131</v>
      </c>
      <c r="C73" s="9"/>
      <c r="D73" s="9"/>
      <c r="E73" s="9"/>
      <c r="F73" s="9"/>
      <c r="G73" s="9"/>
      <c r="H73" s="9"/>
      <c r="I73" s="9"/>
      <c r="J73" s="9"/>
      <c r="K73" s="9">
        <f>'izol 2 počty'!K73*'izol 2 ceny'!K73</f>
        <v>0</v>
      </c>
      <c r="L73" s="9">
        <f>'izol 2 počty'!L73*'izol 2 ceny'!L73</f>
        <v>0</v>
      </c>
      <c r="M73" s="9">
        <f>'izol 2 počty'!M73*'izol 2 ceny'!M73</f>
        <v>0</v>
      </c>
      <c r="N73" s="9">
        <f>'izol 2 počty'!N73*'izol 2 ceny'!N73</f>
        <v>0</v>
      </c>
      <c r="O73" s="9">
        <f>'izol 2 počty'!O73*'izol 2 ceny'!O73</f>
        <v>0</v>
      </c>
      <c r="P73" s="9">
        <f>'izol 2 počty'!P73*'izol 2 ceny'!P73</f>
        <v>0</v>
      </c>
      <c r="Q73" s="9">
        <f>'izol 2 počty'!Q73*'izol 2 ceny'!Q73</f>
        <v>0</v>
      </c>
      <c r="R73" s="9">
        <f>'izol 2 počty'!R73*'izol 2 ceny'!R73</f>
        <v>0</v>
      </c>
      <c r="S73" s="9">
        <f>'izol 2 počty'!S73*'izol 2 ceny'!S73</f>
        <v>0</v>
      </c>
      <c r="T73" s="9">
        <f>'izol 2 počty'!T73*'izol 2 ceny'!T73</f>
        <v>0</v>
      </c>
      <c r="U73" s="9">
        <f>'izol 2 počty'!U73*'izol 2 ceny'!U73</f>
        <v>0</v>
      </c>
      <c r="V73" s="9">
        <f>'izol 2 počty'!V73*'izol 2 ceny'!V73</f>
        <v>0</v>
      </c>
      <c r="W73" s="26">
        <f>'izol 2 počty'!W73*'izol 2 ceny'!W73</f>
        <v>0</v>
      </c>
      <c r="X73" s="111"/>
      <c r="Y73" s="340">
        <f t="shared" si="0"/>
        <v>0</v>
      </c>
    </row>
    <row r="74" spans="1:25" ht="18" customHeight="1" thickBot="1" x14ac:dyDescent="0.25">
      <c r="A74" s="21" t="s">
        <v>36</v>
      </c>
      <c r="B74" s="14" t="s">
        <v>131</v>
      </c>
      <c r="C74" s="9"/>
      <c r="D74" s="9"/>
      <c r="E74" s="9"/>
      <c r="F74" s="9"/>
      <c r="G74" s="9"/>
      <c r="H74" s="9"/>
      <c r="I74" s="9"/>
      <c r="J74" s="9"/>
      <c r="K74" s="9"/>
      <c r="L74" s="9">
        <f>'izol 2 počty'!L74*'izol 2 ceny'!L74</f>
        <v>0</v>
      </c>
      <c r="M74" s="9">
        <f>'izol 2 počty'!M74*'izol 2 ceny'!M74</f>
        <v>0</v>
      </c>
      <c r="N74" s="9">
        <f>'izol 2 počty'!N74*'izol 2 ceny'!N74</f>
        <v>0</v>
      </c>
      <c r="O74" s="9">
        <f>'izol 2 počty'!O74*'izol 2 ceny'!O74</f>
        <v>0</v>
      </c>
      <c r="P74" s="9">
        <f>'izol 2 počty'!P74*'izol 2 ceny'!P74</f>
        <v>0</v>
      </c>
      <c r="Q74" s="9">
        <f>'izol 2 počty'!Q74*'izol 2 ceny'!Q74</f>
        <v>0</v>
      </c>
      <c r="R74" s="9">
        <f>'izol 2 počty'!R74*'izol 2 ceny'!R74</f>
        <v>0</v>
      </c>
      <c r="S74" s="9">
        <f>'izol 2 počty'!S74*'izol 2 ceny'!S74</f>
        <v>0</v>
      </c>
      <c r="T74" s="9">
        <f>'izol 2 počty'!T74*'izol 2 ceny'!T74</f>
        <v>0</v>
      </c>
      <c r="U74" s="9">
        <f>'izol 2 počty'!U74*'izol 2 ceny'!U74</f>
        <v>0</v>
      </c>
      <c r="V74" s="9">
        <f>'izol 2 počty'!V74*'izol 2 ceny'!V74</f>
        <v>0</v>
      </c>
      <c r="W74" s="26">
        <f>'izol 2 počty'!W74*'izol 2 ceny'!W74</f>
        <v>0</v>
      </c>
      <c r="X74" s="111"/>
      <c r="Y74" s="340">
        <f t="shared" si="0"/>
        <v>0</v>
      </c>
    </row>
    <row r="75" spans="1:25" ht="18" customHeight="1" thickBot="1" x14ac:dyDescent="0.25">
      <c r="A75" s="21" t="s">
        <v>37</v>
      </c>
      <c r="B75" s="14" t="s">
        <v>131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>
        <f>'izol 2 počty'!M75*'izol 2 ceny'!M75</f>
        <v>0</v>
      </c>
      <c r="N75" s="9">
        <f>'izol 2 počty'!N75*'izol 2 ceny'!N75</f>
        <v>0</v>
      </c>
      <c r="O75" s="9">
        <f>'izol 2 počty'!O75*'izol 2 ceny'!O75</f>
        <v>0</v>
      </c>
      <c r="P75" s="9">
        <f>'izol 2 počty'!P75*'izol 2 ceny'!P75</f>
        <v>0</v>
      </c>
      <c r="Q75" s="9">
        <f>'izol 2 počty'!Q75*'izol 2 ceny'!Q75</f>
        <v>0</v>
      </c>
      <c r="R75" s="9">
        <f>'izol 2 počty'!R75*'izol 2 ceny'!R75</f>
        <v>0</v>
      </c>
      <c r="S75" s="9">
        <f>'izol 2 počty'!S75*'izol 2 ceny'!S75</f>
        <v>0</v>
      </c>
      <c r="T75" s="9">
        <f>'izol 2 počty'!T75*'izol 2 ceny'!T75</f>
        <v>0</v>
      </c>
      <c r="U75" s="9">
        <f>'izol 2 počty'!U75*'izol 2 ceny'!U75</f>
        <v>0</v>
      </c>
      <c r="V75" s="9">
        <f>'izol 2 počty'!V75*'izol 2 ceny'!V75</f>
        <v>0</v>
      </c>
      <c r="W75" s="26">
        <f>'izol 2 počty'!W75*'izol 2 ceny'!W75</f>
        <v>0</v>
      </c>
      <c r="X75" s="111"/>
      <c r="Y75" s="340">
        <f t="shared" si="0"/>
        <v>0</v>
      </c>
    </row>
    <row r="76" spans="1:25" ht="18" customHeight="1" thickBot="1" x14ac:dyDescent="0.25">
      <c r="A76" s="21" t="s">
        <v>38</v>
      </c>
      <c r="B76" s="14" t="s">
        <v>131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>
        <f>'izol 2 počty'!N76*'izol 2 ceny'!N76</f>
        <v>0</v>
      </c>
      <c r="O76" s="9">
        <f>'izol 2 počty'!O76*'izol 2 ceny'!O76</f>
        <v>0</v>
      </c>
      <c r="P76" s="9">
        <f>'izol 2 počty'!P76*'izol 2 ceny'!P76</f>
        <v>0</v>
      </c>
      <c r="Q76" s="9">
        <f>'izol 2 počty'!Q76*'izol 2 ceny'!Q76</f>
        <v>0</v>
      </c>
      <c r="R76" s="9">
        <f>'izol 2 počty'!R76*'izol 2 ceny'!R76</f>
        <v>0</v>
      </c>
      <c r="S76" s="9">
        <f>'izol 2 počty'!S76*'izol 2 ceny'!S76</f>
        <v>0</v>
      </c>
      <c r="T76" s="9">
        <f>'izol 2 počty'!T76*'izol 2 ceny'!T76</f>
        <v>0</v>
      </c>
      <c r="U76" s="9">
        <f>'izol 2 počty'!U76*'izol 2 ceny'!U76</f>
        <v>0</v>
      </c>
      <c r="V76" s="9">
        <f>'izol 2 počty'!V76*'izol 2 ceny'!V76</f>
        <v>0</v>
      </c>
      <c r="W76" s="26">
        <f>'izol 2 počty'!W76*'izol 2 ceny'!W76</f>
        <v>0</v>
      </c>
      <c r="X76" s="111"/>
      <c r="Y76" s="340">
        <f t="shared" si="0"/>
        <v>0</v>
      </c>
    </row>
    <row r="77" spans="1:25" ht="18" customHeight="1" thickBot="1" x14ac:dyDescent="0.25">
      <c r="A77" s="21" t="s">
        <v>66</v>
      </c>
      <c r="B77" s="14" t="s">
        <v>131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9">
        <f>'izol 2 počty'!O77*'izol 2 ceny'!O77</f>
        <v>0</v>
      </c>
      <c r="P77" s="9">
        <f>'izol 2 počty'!P77*'izol 2 ceny'!P77</f>
        <v>0</v>
      </c>
      <c r="Q77" s="9">
        <f>'izol 2 počty'!Q77*'izol 2 ceny'!Q77</f>
        <v>0</v>
      </c>
      <c r="R77" s="9">
        <f>'izol 2 počty'!R77*'izol 2 ceny'!R77</f>
        <v>0</v>
      </c>
      <c r="S77" s="9">
        <f>'izol 2 počty'!S77*'izol 2 ceny'!S77</f>
        <v>0</v>
      </c>
      <c r="T77" s="9">
        <f>'izol 2 počty'!T77*'izol 2 ceny'!T77</f>
        <v>0</v>
      </c>
      <c r="U77" s="9">
        <f>'izol 2 počty'!U77*'izol 2 ceny'!U77</f>
        <v>0</v>
      </c>
      <c r="V77" s="9">
        <f>'izol 2 počty'!V77*'izol 2 ceny'!V77</f>
        <v>0</v>
      </c>
      <c r="W77" s="26">
        <f>'izol 2 počty'!W77*'izol 2 ceny'!W77</f>
        <v>0</v>
      </c>
      <c r="X77" s="111"/>
      <c r="Y77" s="340">
        <f t="shared" si="0"/>
        <v>0</v>
      </c>
    </row>
    <row r="78" spans="1:25" ht="18" customHeight="1" thickBot="1" x14ac:dyDescent="0.25">
      <c r="A78" s="21" t="s">
        <v>67</v>
      </c>
      <c r="B78" s="14" t="s">
        <v>131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9">
        <f>'izol 2 počty'!P78*'izol 2 ceny'!P78</f>
        <v>0</v>
      </c>
      <c r="Q78" s="9">
        <f>'izol 2 počty'!Q78*'izol 2 ceny'!Q78</f>
        <v>0</v>
      </c>
      <c r="R78" s="9">
        <f>'izol 2 počty'!R78*'izol 2 ceny'!R78</f>
        <v>0</v>
      </c>
      <c r="S78" s="9">
        <f>'izol 2 počty'!S78*'izol 2 ceny'!S78</f>
        <v>0</v>
      </c>
      <c r="T78" s="9">
        <f>'izol 2 počty'!T78*'izol 2 ceny'!T78</f>
        <v>0</v>
      </c>
      <c r="U78" s="9">
        <f>'izol 2 počty'!U78*'izol 2 ceny'!U78</f>
        <v>0</v>
      </c>
      <c r="V78" s="9">
        <f>'izol 2 počty'!V78*'izol 2 ceny'!V78</f>
        <v>0</v>
      </c>
      <c r="W78" s="26">
        <f>'izol 2 počty'!W78*'izol 2 ceny'!W78</f>
        <v>0</v>
      </c>
      <c r="X78" s="111"/>
      <c r="Y78" s="340">
        <f t="shared" si="0"/>
        <v>0</v>
      </c>
    </row>
    <row r="79" spans="1:25" ht="18" customHeight="1" thickBot="1" x14ac:dyDescent="0.25">
      <c r="A79" s="21" t="s">
        <v>68</v>
      </c>
      <c r="B79" s="14" t="s">
        <v>131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9">
        <f>'izol 2 počty'!Q79*'izol 2 ceny'!Q79</f>
        <v>0</v>
      </c>
      <c r="R79" s="9">
        <f>'izol 2 počty'!R79*'izol 2 ceny'!R79</f>
        <v>0</v>
      </c>
      <c r="S79" s="9">
        <f>'izol 2 počty'!S79*'izol 2 ceny'!S79</f>
        <v>0</v>
      </c>
      <c r="T79" s="9">
        <f>'izol 2 počty'!T79*'izol 2 ceny'!T79</f>
        <v>0</v>
      </c>
      <c r="U79" s="9">
        <f>'izol 2 počty'!U79*'izol 2 ceny'!U79</f>
        <v>0</v>
      </c>
      <c r="V79" s="9">
        <f>'izol 2 počty'!V79*'izol 2 ceny'!V79</f>
        <v>0</v>
      </c>
      <c r="W79" s="26">
        <f>'izol 2 počty'!W79*'izol 2 ceny'!W79</f>
        <v>0</v>
      </c>
      <c r="X79" s="111"/>
      <c r="Y79" s="340">
        <f t="shared" si="0"/>
        <v>0</v>
      </c>
    </row>
    <row r="80" spans="1:25" ht="18" customHeight="1" thickBot="1" x14ac:dyDescent="0.25">
      <c r="A80" s="21" t="s">
        <v>69</v>
      </c>
      <c r="B80" s="14" t="s">
        <v>131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9">
        <f>'izol 2 počty'!R80*'izol 2 ceny'!R80</f>
        <v>0</v>
      </c>
      <c r="S80" s="9">
        <f>'izol 2 počty'!S80*'izol 2 ceny'!S80</f>
        <v>0</v>
      </c>
      <c r="T80" s="9">
        <f>'izol 2 počty'!T80*'izol 2 ceny'!T80</f>
        <v>0</v>
      </c>
      <c r="U80" s="9">
        <f>'izol 2 počty'!U80*'izol 2 ceny'!U80</f>
        <v>0</v>
      </c>
      <c r="V80" s="9">
        <f>'izol 2 počty'!V80*'izol 2 ceny'!V80</f>
        <v>0</v>
      </c>
      <c r="W80" s="26">
        <f>'izol 2 počty'!W80*'izol 2 ceny'!W80</f>
        <v>0</v>
      </c>
      <c r="X80" s="111"/>
      <c r="Y80" s="340">
        <f t="shared" si="0"/>
        <v>0</v>
      </c>
    </row>
    <row r="81" spans="1:25" ht="18" customHeight="1" thickBot="1" x14ac:dyDescent="0.25">
      <c r="A81" s="21" t="s">
        <v>70</v>
      </c>
      <c r="B81" s="14" t="s">
        <v>131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9">
        <f>'izol 2 počty'!S81*'izol 2 ceny'!S81</f>
        <v>0</v>
      </c>
      <c r="T81" s="9">
        <f>'izol 2 počty'!T81*'izol 2 ceny'!T81</f>
        <v>0</v>
      </c>
      <c r="U81" s="9">
        <f>'izol 2 počty'!U81*'izol 2 ceny'!U81</f>
        <v>0</v>
      </c>
      <c r="V81" s="9">
        <f>'izol 2 počty'!V81*'izol 2 ceny'!V81</f>
        <v>0</v>
      </c>
      <c r="W81" s="26">
        <f>'izol 2 počty'!W81*'izol 2 ceny'!W81</f>
        <v>0</v>
      </c>
      <c r="X81" s="111"/>
      <c r="Y81" s="340">
        <f t="shared" si="0"/>
        <v>0</v>
      </c>
    </row>
    <row r="82" spans="1:25" ht="18" customHeight="1" thickBot="1" x14ac:dyDescent="0.25">
      <c r="A82" s="21" t="s">
        <v>71</v>
      </c>
      <c r="B82" s="14" t="s">
        <v>131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9">
        <f>'izol 2 počty'!T82*'izol 2 ceny'!T82</f>
        <v>0</v>
      </c>
      <c r="U82" s="9">
        <f>'izol 2 počty'!U82*'izol 2 ceny'!U82</f>
        <v>0</v>
      </c>
      <c r="V82" s="9">
        <f>'izol 2 počty'!V82*'izol 2 ceny'!V82</f>
        <v>0</v>
      </c>
      <c r="W82" s="26">
        <f>'izol 2 počty'!W82*'izol 2 ceny'!W82</f>
        <v>0</v>
      </c>
      <c r="X82" s="111"/>
      <c r="Y82" s="340">
        <f t="shared" si="0"/>
        <v>0</v>
      </c>
    </row>
    <row r="83" spans="1:25" ht="18" customHeight="1" thickBot="1" x14ac:dyDescent="0.25">
      <c r="A83" s="21" t="s">
        <v>72</v>
      </c>
      <c r="B83" s="14" t="s">
        <v>131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9">
        <f>'izol 2 počty'!U83*'izol 2 ceny'!U83</f>
        <v>0</v>
      </c>
      <c r="V83" s="9">
        <f>'izol 2 počty'!V83*'izol 2 ceny'!V83</f>
        <v>0</v>
      </c>
      <c r="W83" s="26">
        <f>'izol 2 počty'!W83*'izol 2 ceny'!W83</f>
        <v>0</v>
      </c>
      <c r="X83" s="111"/>
      <c r="Y83" s="340">
        <f t="shared" si="0"/>
        <v>0</v>
      </c>
    </row>
    <row r="84" spans="1:25" ht="18" customHeight="1" thickBot="1" x14ac:dyDescent="0.25">
      <c r="A84" s="467" t="s">
        <v>522</v>
      </c>
      <c r="B84" s="14" t="s">
        <v>131</v>
      </c>
      <c r="C84" s="9">
        <f>'izol 2 počty'!C84*'izol 2 ceny'!C84</f>
        <v>0</v>
      </c>
      <c r="D84" s="9">
        <f>'izol 2 počty'!D84*'izol 2 ceny'!D84</f>
        <v>0</v>
      </c>
      <c r="E84" s="9">
        <f>'izol 2 počty'!E84*'izol 2 ceny'!E84</f>
        <v>0</v>
      </c>
      <c r="F84" s="9">
        <f>'izol 2 počty'!F84*'izol 2 ceny'!F84</f>
        <v>0</v>
      </c>
      <c r="G84" s="9">
        <f>'izol 2 počty'!G84*'izol 2 ceny'!G84</f>
        <v>0</v>
      </c>
      <c r="H84" s="473" t="s">
        <v>26</v>
      </c>
      <c r="I84" s="473" t="s">
        <v>26</v>
      </c>
      <c r="J84" s="473" t="s">
        <v>26</v>
      </c>
      <c r="K84" s="473" t="s">
        <v>26</v>
      </c>
      <c r="L84" s="473" t="s">
        <v>26</v>
      </c>
      <c r="M84" s="473" t="s">
        <v>26</v>
      </c>
      <c r="N84" s="473" t="s">
        <v>26</v>
      </c>
      <c r="O84" s="473" t="s">
        <v>26</v>
      </c>
      <c r="P84" s="473" t="s">
        <v>26</v>
      </c>
      <c r="Q84" s="473" t="s">
        <v>26</v>
      </c>
      <c r="R84" s="473" t="s">
        <v>26</v>
      </c>
      <c r="S84" s="473" t="s">
        <v>26</v>
      </c>
      <c r="T84" s="473" t="s">
        <v>26</v>
      </c>
      <c r="U84" s="473" t="s">
        <v>26</v>
      </c>
      <c r="V84" s="473" t="s">
        <v>26</v>
      </c>
      <c r="W84" s="473" t="s">
        <v>26</v>
      </c>
      <c r="X84" s="111"/>
      <c r="Y84" s="340">
        <f t="shared" si="0"/>
        <v>0</v>
      </c>
    </row>
    <row r="85" spans="1:25" ht="18" customHeight="1" thickBot="1" x14ac:dyDescent="0.25">
      <c r="A85" s="467" t="s">
        <v>523</v>
      </c>
      <c r="B85" s="14" t="s">
        <v>131</v>
      </c>
      <c r="C85" s="35" t="s">
        <v>26</v>
      </c>
      <c r="D85" s="9">
        <f>'izol 2 počty'!D85*'izol 2 ceny'!D85</f>
        <v>0</v>
      </c>
      <c r="E85" s="9">
        <f>'izol 2 počty'!E85*'izol 2 ceny'!E85</f>
        <v>0</v>
      </c>
      <c r="F85" s="9">
        <f>'izol 2 počty'!F85*'izol 2 ceny'!F85</f>
        <v>0</v>
      </c>
      <c r="G85" s="9">
        <f>'izol 2 počty'!G85*'izol 2 ceny'!G85</f>
        <v>0</v>
      </c>
      <c r="H85" s="9">
        <f>'izol 2 počty'!H85*'izol 2 ceny'!H85</f>
        <v>0</v>
      </c>
      <c r="I85" s="473" t="s">
        <v>26</v>
      </c>
      <c r="J85" s="473" t="s">
        <v>26</v>
      </c>
      <c r="K85" s="473" t="s">
        <v>26</v>
      </c>
      <c r="L85" s="473" t="s">
        <v>26</v>
      </c>
      <c r="M85" s="473" t="s">
        <v>26</v>
      </c>
      <c r="N85" s="473" t="s">
        <v>26</v>
      </c>
      <c r="O85" s="473" t="s">
        <v>26</v>
      </c>
      <c r="P85" s="473" t="s">
        <v>26</v>
      </c>
      <c r="Q85" s="473" t="s">
        <v>26</v>
      </c>
      <c r="R85" s="473" t="s">
        <v>26</v>
      </c>
      <c r="S85" s="473" t="s">
        <v>26</v>
      </c>
      <c r="T85" s="473" t="s">
        <v>26</v>
      </c>
      <c r="U85" s="473" t="s">
        <v>26</v>
      </c>
      <c r="V85" s="473" t="s">
        <v>26</v>
      </c>
      <c r="W85" s="473" t="s">
        <v>26</v>
      </c>
      <c r="X85" s="111"/>
      <c r="Y85" s="340">
        <f t="shared" si="0"/>
        <v>0</v>
      </c>
    </row>
    <row r="86" spans="1:25" ht="18" customHeight="1" thickBot="1" x14ac:dyDescent="0.25">
      <c r="A86" s="467" t="s">
        <v>524</v>
      </c>
      <c r="B86" s="14" t="s">
        <v>131</v>
      </c>
      <c r="C86" s="35" t="s">
        <v>26</v>
      </c>
      <c r="D86" s="35" t="s">
        <v>26</v>
      </c>
      <c r="E86" s="9">
        <f>'izol 2 počty'!E86*'izol 2 ceny'!E86</f>
        <v>0</v>
      </c>
      <c r="F86" s="9">
        <f>'izol 2 počty'!F86*'izol 2 ceny'!F86</f>
        <v>0</v>
      </c>
      <c r="G86" s="9">
        <f>'izol 2 počty'!G86*'izol 2 ceny'!G86</f>
        <v>0</v>
      </c>
      <c r="H86" s="9">
        <f>'izol 2 počty'!H86*'izol 2 ceny'!H86</f>
        <v>0</v>
      </c>
      <c r="I86" s="9">
        <f>'izol 2 počty'!I86*'izol 2 ceny'!I86</f>
        <v>0</v>
      </c>
      <c r="J86" s="473" t="s">
        <v>26</v>
      </c>
      <c r="K86" s="473" t="s">
        <v>26</v>
      </c>
      <c r="L86" s="473" t="s">
        <v>26</v>
      </c>
      <c r="M86" s="473" t="s">
        <v>26</v>
      </c>
      <c r="N86" s="473" t="s">
        <v>26</v>
      </c>
      <c r="O86" s="473" t="s">
        <v>26</v>
      </c>
      <c r="P86" s="473" t="s">
        <v>26</v>
      </c>
      <c r="Q86" s="473" t="s">
        <v>26</v>
      </c>
      <c r="R86" s="473" t="s">
        <v>26</v>
      </c>
      <c r="S86" s="473" t="s">
        <v>26</v>
      </c>
      <c r="T86" s="473" t="s">
        <v>26</v>
      </c>
      <c r="U86" s="473" t="s">
        <v>26</v>
      </c>
      <c r="V86" s="473" t="s">
        <v>26</v>
      </c>
      <c r="W86" s="473" t="s">
        <v>26</v>
      </c>
      <c r="X86" s="111"/>
      <c r="Y86" s="340">
        <f t="shared" si="0"/>
        <v>0</v>
      </c>
    </row>
    <row r="87" spans="1:25" ht="18" customHeight="1" thickBot="1" x14ac:dyDescent="0.25">
      <c r="A87" s="467" t="s">
        <v>525</v>
      </c>
      <c r="B87" s="14" t="s">
        <v>131</v>
      </c>
      <c r="C87" s="35" t="s">
        <v>26</v>
      </c>
      <c r="D87" s="35" t="s">
        <v>26</v>
      </c>
      <c r="E87" s="35" t="s">
        <v>26</v>
      </c>
      <c r="F87" s="9">
        <f>'izol 2 počty'!F87*'izol 2 ceny'!F87</f>
        <v>0</v>
      </c>
      <c r="G87" s="9">
        <f>'izol 2 počty'!G87*'izol 2 ceny'!G87</f>
        <v>0</v>
      </c>
      <c r="H87" s="9">
        <f>'izol 2 počty'!H87*'izol 2 ceny'!H87</f>
        <v>0</v>
      </c>
      <c r="I87" s="9">
        <f>'izol 2 počty'!I87*'izol 2 ceny'!I87</f>
        <v>0</v>
      </c>
      <c r="J87" s="9">
        <f>'izol 2 počty'!J87*'izol 2 ceny'!J87</f>
        <v>0</v>
      </c>
      <c r="K87" s="473" t="s">
        <v>26</v>
      </c>
      <c r="L87" s="473" t="s">
        <v>26</v>
      </c>
      <c r="M87" s="473" t="s">
        <v>26</v>
      </c>
      <c r="N87" s="473" t="s">
        <v>26</v>
      </c>
      <c r="O87" s="473" t="s">
        <v>26</v>
      </c>
      <c r="P87" s="473" t="s">
        <v>26</v>
      </c>
      <c r="Q87" s="473" t="s">
        <v>26</v>
      </c>
      <c r="R87" s="473" t="s">
        <v>26</v>
      </c>
      <c r="S87" s="473" t="s">
        <v>26</v>
      </c>
      <c r="T87" s="473" t="s">
        <v>26</v>
      </c>
      <c r="U87" s="473" t="s">
        <v>26</v>
      </c>
      <c r="V87" s="473" t="s">
        <v>26</v>
      </c>
      <c r="W87" s="473" t="s">
        <v>26</v>
      </c>
      <c r="X87" s="111"/>
      <c r="Y87" s="340">
        <f t="shared" si="0"/>
        <v>0</v>
      </c>
    </row>
    <row r="88" spans="1:25" ht="18" customHeight="1" thickBot="1" x14ac:dyDescent="0.25">
      <c r="A88" s="467" t="s">
        <v>526</v>
      </c>
      <c r="B88" s="14" t="s">
        <v>131</v>
      </c>
      <c r="C88" s="35" t="s">
        <v>26</v>
      </c>
      <c r="D88" s="35" t="s">
        <v>26</v>
      </c>
      <c r="E88" s="35" t="s">
        <v>26</v>
      </c>
      <c r="F88" s="35" t="s">
        <v>26</v>
      </c>
      <c r="G88" s="9">
        <f>'izol 2 počty'!G88*'izol 2 ceny'!G88</f>
        <v>0</v>
      </c>
      <c r="H88" s="9">
        <f>'izol 2 počty'!H88*'izol 2 ceny'!H88</f>
        <v>0</v>
      </c>
      <c r="I88" s="9">
        <f>'izol 2 počty'!I88*'izol 2 ceny'!I88</f>
        <v>0</v>
      </c>
      <c r="J88" s="9">
        <f>'izol 2 počty'!J88*'izol 2 ceny'!J88</f>
        <v>0</v>
      </c>
      <c r="K88" s="9">
        <f>'izol 2 počty'!K88*'izol 2 ceny'!K88</f>
        <v>0</v>
      </c>
      <c r="L88" s="473" t="s">
        <v>26</v>
      </c>
      <c r="M88" s="473" t="s">
        <v>26</v>
      </c>
      <c r="N88" s="473" t="s">
        <v>26</v>
      </c>
      <c r="O88" s="473" t="s">
        <v>26</v>
      </c>
      <c r="P88" s="473" t="s">
        <v>26</v>
      </c>
      <c r="Q88" s="473" t="s">
        <v>26</v>
      </c>
      <c r="R88" s="473" t="s">
        <v>26</v>
      </c>
      <c r="S88" s="473" t="s">
        <v>26</v>
      </c>
      <c r="T88" s="473" t="s">
        <v>26</v>
      </c>
      <c r="U88" s="473" t="s">
        <v>26</v>
      </c>
      <c r="V88" s="473" t="s">
        <v>26</v>
      </c>
      <c r="W88" s="473" t="s">
        <v>26</v>
      </c>
      <c r="X88" s="111"/>
      <c r="Y88" s="340">
        <f t="shared" si="0"/>
        <v>0</v>
      </c>
    </row>
    <row r="89" spans="1:25" ht="18" customHeight="1" thickBot="1" x14ac:dyDescent="0.25">
      <c r="A89" s="467" t="s">
        <v>527</v>
      </c>
      <c r="B89" s="14" t="s">
        <v>131</v>
      </c>
      <c r="C89" s="35" t="s">
        <v>26</v>
      </c>
      <c r="D89" s="35" t="s">
        <v>26</v>
      </c>
      <c r="E89" s="35" t="s">
        <v>26</v>
      </c>
      <c r="F89" s="35" t="s">
        <v>26</v>
      </c>
      <c r="G89" s="35" t="s">
        <v>26</v>
      </c>
      <c r="H89" s="9">
        <f>'izol 2 počty'!H89*'izol 2 ceny'!H89</f>
        <v>0</v>
      </c>
      <c r="I89" s="9">
        <f>'izol 2 počty'!I89*'izol 2 ceny'!I89</f>
        <v>0</v>
      </c>
      <c r="J89" s="9">
        <f>'izol 2 počty'!J89*'izol 2 ceny'!J89</f>
        <v>0</v>
      </c>
      <c r="K89" s="9">
        <f>'izol 2 počty'!K89*'izol 2 ceny'!K89</f>
        <v>0</v>
      </c>
      <c r="L89" s="473" t="s">
        <v>26</v>
      </c>
      <c r="M89" s="473" t="s">
        <v>26</v>
      </c>
      <c r="N89" s="473" t="s">
        <v>26</v>
      </c>
      <c r="O89" s="473" t="s">
        <v>26</v>
      </c>
      <c r="P89" s="473" t="s">
        <v>26</v>
      </c>
      <c r="Q89" s="473" t="s">
        <v>26</v>
      </c>
      <c r="R89" s="473" t="s">
        <v>26</v>
      </c>
      <c r="S89" s="473" t="s">
        <v>26</v>
      </c>
      <c r="T89" s="473" t="s">
        <v>26</v>
      </c>
      <c r="U89" s="473" t="s">
        <v>26</v>
      </c>
      <c r="V89" s="473" t="s">
        <v>26</v>
      </c>
      <c r="W89" s="473" t="s">
        <v>26</v>
      </c>
      <c r="X89" s="111"/>
      <c r="Y89" s="340">
        <f t="shared" si="0"/>
        <v>0</v>
      </c>
    </row>
    <row r="90" spans="1:25" ht="18" customHeight="1" thickBot="1" x14ac:dyDescent="0.25">
      <c r="A90" s="467" t="s">
        <v>528</v>
      </c>
      <c r="B90" s="14" t="s">
        <v>131</v>
      </c>
      <c r="C90" s="35" t="s">
        <v>26</v>
      </c>
      <c r="D90" s="35" t="s">
        <v>26</v>
      </c>
      <c r="E90" s="35" t="s">
        <v>26</v>
      </c>
      <c r="F90" s="35" t="s">
        <v>26</v>
      </c>
      <c r="G90" s="35" t="s">
        <v>26</v>
      </c>
      <c r="H90" s="37" t="s">
        <v>26</v>
      </c>
      <c r="I90" s="9">
        <f>'izol 2 počty'!I90*'izol 2 ceny'!I90</f>
        <v>0</v>
      </c>
      <c r="J90" s="9">
        <f>'izol 2 počty'!J90*'izol 2 ceny'!J90</f>
        <v>0</v>
      </c>
      <c r="K90" s="9">
        <f>'izol 2 počty'!K90*'izol 2 ceny'!K90</f>
        <v>0</v>
      </c>
      <c r="L90" s="9">
        <f>'izol 2 počty'!L90*'izol 2 ceny'!L90</f>
        <v>0</v>
      </c>
      <c r="M90" s="9">
        <f>'izol 2 počty'!M90*'izol 2 ceny'!M90</f>
        <v>0</v>
      </c>
      <c r="N90" s="473" t="s">
        <v>26</v>
      </c>
      <c r="O90" s="473" t="s">
        <v>26</v>
      </c>
      <c r="P90" s="473" t="s">
        <v>26</v>
      </c>
      <c r="Q90" s="473" t="s">
        <v>26</v>
      </c>
      <c r="R90" s="473" t="s">
        <v>26</v>
      </c>
      <c r="S90" s="473" t="s">
        <v>26</v>
      </c>
      <c r="T90" s="473" t="s">
        <v>26</v>
      </c>
      <c r="U90" s="473" t="s">
        <v>26</v>
      </c>
      <c r="V90" s="473" t="s">
        <v>26</v>
      </c>
      <c r="W90" s="473" t="s">
        <v>26</v>
      </c>
      <c r="X90" s="111"/>
      <c r="Y90" s="340">
        <f t="shared" si="0"/>
        <v>0</v>
      </c>
    </row>
    <row r="91" spans="1:25" ht="18" customHeight="1" thickBot="1" x14ac:dyDescent="0.25">
      <c r="A91" s="467" t="s">
        <v>529</v>
      </c>
      <c r="B91" s="14" t="s">
        <v>131</v>
      </c>
      <c r="C91" s="35" t="s">
        <v>26</v>
      </c>
      <c r="D91" s="35" t="s">
        <v>26</v>
      </c>
      <c r="E91" s="35" t="s">
        <v>26</v>
      </c>
      <c r="F91" s="35" t="s">
        <v>26</v>
      </c>
      <c r="G91" s="35" t="s">
        <v>26</v>
      </c>
      <c r="H91" s="37" t="s">
        <v>26</v>
      </c>
      <c r="I91" s="35" t="s">
        <v>26</v>
      </c>
      <c r="J91" s="9">
        <f>'izol 2 počty'!J91*'izol 2 ceny'!J91</f>
        <v>0</v>
      </c>
      <c r="K91" s="9">
        <f>'izol 2 počty'!K91*'izol 2 ceny'!K91</f>
        <v>0</v>
      </c>
      <c r="L91" s="9">
        <f>'izol 2 počty'!L91*'izol 2 ceny'!L91</f>
        <v>0</v>
      </c>
      <c r="M91" s="9">
        <f>'izol 2 počty'!M91*'izol 2 ceny'!M91</f>
        <v>0</v>
      </c>
      <c r="N91" s="473" t="s">
        <v>26</v>
      </c>
      <c r="O91" s="473" t="s">
        <v>26</v>
      </c>
      <c r="P91" s="473" t="s">
        <v>26</v>
      </c>
      <c r="Q91" s="473" t="s">
        <v>26</v>
      </c>
      <c r="R91" s="473" t="s">
        <v>26</v>
      </c>
      <c r="S91" s="473" t="s">
        <v>26</v>
      </c>
      <c r="T91" s="473" t="s">
        <v>26</v>
      </c>
      <c r="U91" s="473" t="s">
        <v>26</v>
      </c>
      <c r="V91" s="473" t="s">
        <v>26</v>
      </c>
      <c r="W91" s="473" t="s">
        <v>26</v>
      </c>
      <c r="X91" s="111"/>
      <c r="Y91" s="340">
        <f>SUM(C91:W91)</f>
        <v>0</v>
      </c>
    </row>
    <row r="92" spans="1:25" ht="18" customHeight="1" thickBot="1" x14ac:dyDescent="0.25">
      <c r="A92" s="467" t="s">
        <v>530</v>
      </c>
      <c r="B92" s="14" t="s">
        <v>131</v>
      </c>
      <c r="C92" s="35" t="s">
        <v>26</v>
      </c>
      <c r="D92" s="35" t="s">
        <v>26</v>
      </c>
      <c r="E92" s="35" t="s">
        <v>26</v>
      </c>
      <c r="F92" s="35" t="s">
        <v>26</v>
      </c>
      <c r="G92" s="35" t="s">
        <v>26</v>
      </c>
      <c r="H92" s="37" t="s">
        <v>26</v>
      </c>
      <c r="I92" s="35" t="s">
        <v>26</v>
      </c>
      <c r="J92" s="35" t="s">
        <v>26</v>
      </c>
      <c r="K92" s="9">
        <f>'izol 2 počty'!K92*'izol 2 ceny'!K92</f>
        <v>0</v>
      </c>
      <c r="L92" s="9">
        <f>'izol 2 počty'!L92*'izol 2 ceny'!L92</f>
        <v>0</v>
      </c>
      <c r="M92" s="9">
        <f>'izol 2 počty'!M92*'izol 2 ceny'!M92</f>
        <v>0</v>
      </c>
      <c r="N92" s="9">
        <f>'izol 2 počty'!N92*'izol 2 ceny'!N92</f>
        <v>0</v>
      </c>
      <c r="O92" s="9">
        <f>'izol 2 počty'!O92*'izol 2 ceny'!O92</f>
        <v>0</v>
      </c>
      <c r="P92" s="9">
        <f>'izol 2 počty'!P92*'izol 2 ceny'!P92</f>
        <v>0</v>
      </c>
      <c r="Q92" s="473" t="s">
        <v>26</v>
      </c>
      <c r="R92" s="473" t="s">
        <v>26</v>
      </c>
      <c r="S92" s="473" t="s">
        <v>26</v>
      </c>
      <c r="T92" s="473" t="s">
        <v>26</v>
      </c>
      <c r="U92" s="473" t="s">
        <v>26</v>
      </c>
      <c r="V92" s="473" t="s">
        <v>26</v>
      </c>
      <c r="W92" s="473" t="s">
        <v>26</v>
      </c>
      <c r="X92" s="111"/>
      <c r="Y92" s="340">
        <f t="shared" si="0"/>
        <v>0</v>
      </c>
    </row>
    <row r="93" spans="1:25" ht="18" customHeight="1" thickBot="1" x14ac:dyDescent="0.25">
      <c r="A93" s="467" t="s">
        <v>531</v>
      </c>
      <c r="B93" s="14" t="s">
        <v>131</v>
      </c>
      <c r="C93" s="35" t="s">
        <v>26</v>
      </c>
      <c r="D93" s="35" t="s">
        <v>26</v>
      </c>
      <c r="E93" s="35" t="s">
        <v>26</v>
      </c>
      <c r="F93" s="35" t="s">
        <v>26</v>
      </c>
      <c r="G93" s="35" t="s">
        <v>26</v>
      </c>
      <c r="H93" s="37" t="s">
        <v>26</v>
      </c>
      <c r="I93" s="35" t="s">
        <v>26</v>
      </c>
      <c r="J93" s="35" t="s">
        <v>26</v>
      </c>
      <c r="K93" s="37" t="s">
        <v>26</v>
      </c>
      <c r="L93" s="9">
        <f>'izol 2 počty'!L93*'izol 2 ceny'!L93</f>
        <v>0</v>
      </c>
      <c r="M93" s="9">
        <f>'izol 2 počty'!M93*'izol 2 ceny'!M93</f>
        <v>0</v>
      </c>
      <c r="N93" s="9">
        <f>'izol 2 počty'!N93*'izol 2 ceny'!N93</f>
        <v>0</v>
      </c>
      <c r="O93" s="9">
        <f>'izol 2 počty'!O93*'izol 2 ceny'!O93</f>
        <v>0</v>
      </c>
      <c r="P93" s="9">
        <f>'izol 2 počty'!P93*'izol 2 ceny'!P93</f>
        <v>0</v>
      </c>
      <c r="Q93" s="9">
        <f>'izol 2 počty'!Q93*'izol 2 ceny'!Q93</f>
        <v>0</v>
      </c>
      <c r="R93" s="473" t="s">
        <v>26</v>
      </c>
      <c r="S93" s="473" t="s">
        <v>26</v>
      </c>
      <c r="T93" s="473" t="s">
        <v>26</v>
      </c>
      <c r="U93" s="473" t="s">
        <v>26</v>
      </c>
      <c r="V93" s="473" t="s">
        <v>26</v>
      </c>
      <c r="W93" s="473" t="s">
        <v>26</v>
      </c>
      <c r="X93" s="111"/>
      <c r="Y93" s="340">
        <f t="shared" si="0"/>
        <v>0</v>
      </c>
    </row>
    <row r="94" spans="1:25" ht="18" customHeight="1" thickBot="1" x14ac:dyDescent="0.25">
      <c r="A94" s="467" t="s">
        <v>532</v>
      </c>
      <c r="B94" s="14" t="s">
        <v>131</v>
      </c>
      <c r="C94" s="35" t="s">
        <v>26</v>
      </c>
      <c r="D94" s="35" t="s">
        <v>26</v>
      </c>
      <c r="E94" s="35" t="s">
        <v>26</v>
      </c>
      <c r="F94" s="35" t="s">
        <v>26</v>
      </c>
      <c r="G94" s="35" t="s">
        <v>26</v>
      </c>
      <c r="H94" s="37" t="s">
        <v>26</v>
      </c>
      <c r="I94" s="35" t="s">
        <v>26</v>
      </c>
      <c r="J94" s="35" t="s">
        <v>26</v>
      </c>
      <c r="K94" s="37" t="s">
        <v>26</v>
      </c>
      <c r="L94" s="37" t="s">
        <v>26</v>
      </c>
      <c r="M94" s="9">
        <f>'izol 2 počty'!M94*'izol 2 ceny'!M94</f>
        <v>0</v>
      </c>
      <c r="N94" s="9">
        <f>'izol 2 počty'!N94*'izol 2 ceny'!N94</f>
        <v>0</v>
      </c>
      <c r="O94" s="9">
        <f>'izol 2 počty'!O94*'izol 2 ceny'!O94</f>
        <v>0</v>
      </c>
      <c r="P94" s="9">
        <f>'izol 2 počty'!P94*'izol 2 ceny'!P94</f>
        <v>0</v>
      </c>
      <c r="Q94" s="9">
        <f>'izol 2 počty'!Q94*'izol 2 ceny'!Q94</f>
        <v>0</v>
      </c>
      <c r="R94" s="9">
        <f>'izol 2 počty'!R94*'izol 2 ceny'!R94</f>
        <v>0</v>
      </c>
      <c r="S94" s="9">
        <f>'izol 2 počty'!S94*'izol 2 ceny'!S94</f>
        <v>0</v>
      </c>
      <c r="T94" s="473" t="s">
        <v>26</v>
      </c>
      <c r="U94" s="473" t="s">
        <v>26</v>
      </c>
      <c r="V94" s="473" t="s">
        <v>26</v>
      </c>
      <c r="W94" s="473" t="s">
        <v>26</v>
      </c>
      <c r="X94" s="111"/>
      <c r="Y94" s="340">
        <f t="shared" si="0"/>
        <v>0</v>
      </c>
    </row>
    <row r="95" spans="1:25" ht="18" customHeight="1" thickBot="1" x14ac:dyDescent="0.25">
      <c r="A95" s="467" t="s">
        <v>533</v>
      </c>
      <c r="B95" s="14" t="s">
        <v>131</v>
      </c>
      <c r="C95" s="9">
        <f>'izol 2 počty'!C95*'izol 2 ceny'!C95</f>
        <v>0</v>
      </c>
      <c r="D95" s="9">
        <f>'izol 2 počty'!D95*'izol 2 ceny'!D95</f>
        <v>0</v>
      </c>
      <c r="E95" s="9">
        <f>'izol 2 počty'!E95*'izol 2 ceny'!E95</f>
        <v>0</v>
      </c>
      <c r="F95" s="9">
        <f>'izol 2 počty'!F95*'izol 2 ceny'!F95</f>
        <v>0</v>
      </c>
      <c r="G95" s="9">
        <f>'izol 2 počty'!G95*'izol 2 ceny'!G95</f>
        <v>0</v>
      </c>
      <c r="H95" s="473" t="s">
        <v>26</v>
      </c>
      <c r="I95" s="473" t="s">
        <v>26</v>
      </c>
      <c r="J95" s="473" t="s">
        <v>26</v>
      </c>
      <c r="K95" s="473" t="s">
        <v>26</v>
      </c>
      <c r="L95" s="473" t="s">
        <v>26</v>
      </c>
      <c r="M95" s="473" t="s">
        <v>26</v>
      </c>
      <c r="N95" s="473" t="s">
        <v>26</v>
      </c>
      <c r="O95" s="473" t="s">
        <v>26</v>
      </c>
      <c r="P95" s="473" t="s">
        <v>26</v>
      </c>
      <c r="Q95" s="473" t="s">
        <v>26</v>
      </c>
      <c r="R95" s="473" t="s">
        <v>26</v>
      </c>
      <c r="S95" s="473" t="s">
        <v>26</v>
      </c>
      <c r="T95" s="473" t="s">
        <v>26</v>
      </c>
      <c r="U95" s="473" t="s">
        <v>26</v>
      </c>
      <c r="V95" s="473" t="s">
        <v>26</v>
      </c>
      <c r="W95" s="473" t="s">
        <v>26</v>
      </c>
      <c r="X95" s="111"/>
      <c r="Y95" s="340">
        <f t="shared" ref="Y95:Y116" si="2">SUM(C95:W95)</f>
        <v>0</v>
      </c>
    </row>
    <row r="96" spans="1:25" ht="18" customHeight="1" thickBot="1" x14ac:dyDescent="0.25">
      <c r="A96" s="467" t="s">
        <v>534</v>
      </c>
      <c r="B96" s="14" t="s">
        <v>131</v>
      </c>
      <c r="C96" s="35" t="s">
        <v>26</v>
      </c>
      <c r="D96" s="9">
        <f>'izol 2 počty'!D96*'izol 2 ceny'!D96</f>
        <v>0</v>
      </c>
      <c r="E96" s="9">
        <f>'izol 2 počty'!E96*'izol 2 ceny'!E96</f>
        <v>0</v>
      </c>
      <c r="F96" s="9">
        <f>'izol 2 počty'!F96*'izol 2 ceny'!F96</f>
        <v>0</v>
      </c>
      <c r="G96" s="9">
        <f>'izol 2 počty'!G96*'izol 2 ceny'!G96</f>
        <v>0</v>
      </c>
      <c r="H96" s="9">
        <f>'izol 2 počty'!H96*'izol 2 ceny'!H96</f>
        <v>0</v>
      </c>
      <c r="I96" s="473" t="s">
        <v>26</v>
      </c>
      <c r="J96" s="473" t="s">
        <v>26</v>
      </c>
      <c r="K96" s="473" t="s">
        <v>26</v>
      </c>
      <c r="L96" s="473" t="s">
        <v>26</v>
      </c>
      <c r="M96" s="473" t="s">
        <v>26</v>
      </c>
      <c r="N96" s="473" t="s">
        <v>26</v>
      </c>
      <c r="O96" s="473" t="s">
        <v>26</v>
      </c>
      <c r="P96" s="473" t="s">
        <v>26</v>
      </c>
      <c r="Q96" s="473" t="s">
        <v>26</v>
      </c>
      <c r="R96" s="473" t="s">
        <v>26</v>
      </c>
      <c r="S96" s="473" t="s">
        <v>26</v>
      </c>
      <c r="T96" s="473" t="s">
        <v>26</v>
      </c>
      <c r="U96" s="473" t="s">
        <v>26</v>
      </c>
      <c r="V96" s="473" t="s">
        <v>26</v>
      </c>
      <c r="W96" s="473" t="s">
        <v>26</v>
      </c>
      <c r="X96" s="111"/>
      <c r="Y96" s="340">
        <f t="shared" si="2"/>
        <v>0</v>
      </c>
    </row>
    <row r="97" spans="1:25" ht="18" customHeight="1" thickBot="1" x14ac:dyDescent="0.25">
      <c r="A97" s="467" t="s">
        <v>535</v>
      </c>
      <c r="B97" s="14" t="s">
        <v>131</v>
      </c>
      <c r="C97" s="35" t="s">
        <v>26</v>
      </c>
      <c r="D97" s="35" t="s">
        <v>26</v>
      </c>
      <c r="E97" s="9">
        <f>'izol 2 počty'!E97*'izol 2 ceny'!E97</f>
        <v>0</v>
      </c>
      <c r="F97" s="9">
        <f>'izol 2 počty'!F97*'izol 2 ceny'!F97</f>
        <v>0</v>
      </c>
      <c r="G97" s="9">
        <f>'izol 2 počty'!G97*'izol 2 ceny'!G97</f>
        <v>0</v>
      </c>
      <c r="H97" s="9">
        <f>'izol 2 počty'!H97*'izol 2 ceny'!H97</f>
        <v>0</v>
      </c>
      <c r="I97" s="9">
        <f>'izol 2 počty'!I97*'izol 2 ceny'!I97</f>
        <v>0</v>
      </c>
      <c r="J97" s="473" t="s">
        <v>26</v>
      </c>
      <c r="K97" s="473" t="s">
        <v>26</v>
      </c>
      <c r="L97" s="473" t="s">
        <v>26</v>
      </c>
      <c r="M97" s="473" t="s">
        <v>26</v>
      </c>
      <c r="N97" s="473" t="s">
        <v>26</v>
      </c>
      <c r="O97" s="473" t="s">
        <v>26</v>
      </c>
      <c r="P97" s="473" t="s">
        <v>26</v>
      </c>
      <c r="Q97" s="473" t="s">
        <v>26</v>
      </c>
      <c r="R97" s="473" t="s">
        <v>26</v>
      </c>
      <c r="S97" s="473" t="s">
        <v>26</v>
      </c>
      <c r="T97" s="473" t="s">
        <v>26</v>
      </c>
      <c r="U97" s="473" t="s">
        <v>26</v>
      </c>
      <c r="V97" s="473" t="s">
        <v>26</v>
      </c>
      <c r="W97" s="473" t="s">
        <v>26</v>
      </c>
      <c r="X97" s="111"/>
      <c r="Y97" s="340">
        <f t="shared" si="2"/>
        <v>0</v>
      </c>
    </row>
    <row r="98" spans="1:25" ht="18" customHeight="1" thickBot="1" x14ac:dyDescent="0.25">
      <c r="A98" s="467" t="s">
        <v>536</v>
      </c>
      <c r="B98" s="14" t="s">
        <v>131</v>
      </c>
      <c r="C98" s="35" t="s">
        <v>26</v>
      </c>
      <c r="D98" s="35" t="s">
        <v>26</v>
      </c>
      <c r="E98" s="35" t="s">
        <v>26</v>
      </c>
      <c r="F98" s="9">
        <f>'izol 2 počty'!F98*'izol 2 ceny'!F98</f>
        <v>0</v>
      </c>
      <c r="G98" s="9">
        <f>'izol 2 počty'!G98*'izol 2 ceny'!G98</f>
        <v>0</v>
      </c>
      <c r="H98" s="9">
        <f>'izol 2 počty'!H98*'izol 2 ceny'!H98</f>
        <v>0</v>
      </c>
      <c r="I98" s="9">
        <f>'izol 2 počty'!I98*'izol 2 ceny'!I98</f>
        <v>0</v>
      </c>
      <c r="J98" s="9">
        <f>'izol 2 počty'!J98*'izol 2 ceny'!J98</f>
        <v>0</v>
      </c>
      <c r="K98" s="473" t="s">
        <v>26</v>
      </c>
      <c r="L98" s="473" t="s">
        <v>26</v>
      </c>
      <c r="M98" s="473" t="s">
        <v>26</v>
      </c>
      <c r="N98" s="473" t="s">
        <v>26</v>
      </c>
      <c r="O98" s="473" t="s">
        <v>26</v>
      </c>
      <c r="P98" s="473" t="s">
        <v>26</v>
      </c>
      <c r="Q98" s="473" t="s">
        <v>26</v>
      </c>
      <c r="R98" s="473" t="s">
        <v>26</v>
      </c>
      <c r="S98" s="473" t="s">
        <v>26</v>
      </c>
      <c r="T98" s="473" t="s">
        <v>26</v>
      </c>
      <c r="U98" s="473" t="s">
        <v>26</v>
      </c>
      <c r="V98" s="473" t="s">
        <v>26</v>
      </c>
      <c r="W98" s="473" t="s">
        <v>26</v>
      </c>
      <c r="X98" s="111"/>
      <c r="Y98" s="340">
        <f t="shared" si="2"/>
        <v>0</v>
      </c>
    </row>
    <row r="99" spans="1:25" ht="18" customHeight="1" thickBot="1" x14ac:dyDescent="0.25">
      <c r="A99" s="467" t="s">
        <v>537</v>
      </c>
      <c r="B99" s="14" t="s">
        <v>131</v>
      </c>
      <c r="C99" s="35" t="s">
        <v>26</v>
      </c>
      <c r="D99" s="35" t="s">
        <v>26</v>
      </c>
      <c r="E99" s="35" t="s">
        <v>26</v>
      </c>
      <c r="F99" s="35" t="s">
        <v>26</v>
      </c>
      <c r="G99" s="9">
        <f>'izol 2 počty'!G99*'izol 2 ceny'!G99</f>
        <v>0</v>
      </c>
      <c r="H99" s="9">
        <f>'izol 2 počty'!H99*'izol 2 ceny'!H99</f>
        <v>0</v>
      </c>
      <c r="I99" s="9">
        <f>'izol 2 počty'!I99*'izol 2 ceny'!I99</f>
        <v>0</v>
      </c>
      <c r="J99" s="9">
        <f>'izol 2 počty'!J99*'izol 2 ceny'!J99</f>
        <v>0</v>
      </c>
      <c r="K99" s="9">
        <f>'izol 2 počty'!K99*'izol 2 ceny'!K99</f>
        <v>0</v>
      </c>
      <c r="L99" s="473" t="s">
        <v>26</v>
      </c>
      <c r="M99" s="473" t="s">
        <v>26</v>
      </c>
      <c r="N99" s="473" t="s">
        <v>26</v>
      </c>
      <c r="O99" s="473" t="s">
        <v>26</v>
      </c>
      <c r="P99" s="473" t="s">
        <v>26</v>
      </c>
      <c r="Q99" s="473" t="s">
        <v>26</v>
      </c>
      <c r="R99" s="473" t="s">
        <v>26</v>
      </c>
      <c r="S99" s="473" t="s">
        <v>26</v>
      </c>
      <c r="T99" s="473" t="s">
        <v>26</v>
      </c>
      <c r="U99" s="473" t="s">
        <v>26</v>
      </c>
      <c r="V99" s="473" t="s">
        <v>26</v>
      </c>
      <c r="W99" s="473" t="s">
        <v>26</v>
      </c>
      <c r="X99" s="111"/>
      <c r="Y99" s="340">
        <f t="shared" si="2"/>
        <v>0</v>
      </c>
    </row>
    <row r="100" spans="1:25" ht="18" customHeight="1" thickBot="1" x14ac:dyDescent="0.25">
      <c r="A100" s="467" t="s">
        <v>538</v>
      </c>
      <c r="B100" s="14" t="s">
        <v>131</v>
      </c>
      <c r="C100" s="35" t="s">
        <v>26</v>
      </c>
      <c r="D100" s="35" t="s">
        <v>26</v>
      </c>
      <c r="E100" s="35" t="s">
        <v>26</v>
      </c>
      <c r="F100" s="35" t="s">
        <v>26</v>
      </c>
      <c r="G100" s="35" t="s">
        <v>26</v>
      </c>
      <c r="H100" s="9">
        <f>'izol 2 počty'!H100*'izol 2 ceny'!H100</f>
        <v>0</v>
      </c>
      <c r="I100" s="9">
        <f>'izol 2 počty'!I100*'izol 2 ceny'!I100</f>
        <v>0</v>
      </c>
      <c r="J100" s="9">
        <f>'izol 2 počty'!J100*'izol 2 ceny'!J100</f>
        <v>0</v>
      </c>
      <c r="K100" s="9">
        <f>'izol 2 počty'!K100*'izol 2 ceny'!K100</f>
        <v>0</v>
      </c>
      <c r="L100" s="473" t="s">
        <v>26</v>
      </c>
      <c r="M100" s="473" t="s">
        <v>26</v>
      </c>
      <c r="N100" s="473" t="s">
        <v>26</v>
      </c>
      <c r="O100" s="473" t="s">
        <v>26</v>
      </c>
      <c r="P100" s="473" t="s">
        <v>26</v>
      </c>
      <c r="Q100" s="473" t="s">
        <v>26</v>
      </c>
      <c r="R100" s="473" t="s">
        <v>26</v>
      </c>
      <c r="S100" s="473" t="s">
        <v>26</v>
      </c>
      <c r="T100" s="473" t="s">
        <v>26</v>
      </c>
      <c r="U100" s="473" t="s">
        <v>26</v>
      </c>
      <c r="V100" s="473" t="s">
        <v>26</v>
      </c>
      <c r="W100" s="473" t="s">
        <v>26</v>
      </c>
      <c r="X100" s="111"/>
      <c r="Y100" s="340">
        <f t="shared" si="2"/>
        <v>0</v>
      </c>
    </row>
    <row r="101" spans="1:25" ht="18" customHeight="1" thickBot="1" x14ac:dyDescent="0.25">
      <c r="A101" s="467" t="s">
        <v>539</v>
      </c>
      <c r="B101" s="14" t="s">
        <v>131</v>
      </c>
      <c r="C101" s="35" t="s">
        <v>26</v>
      </c>
      <c r="D101" s="35" t="s">
        <v>26</v>
      </c>
      <c r="E101" s="35" t="s">
        <v>26</v>
      </c>
      <c r="F101" s="35" t="s">
        <v>26</v>
      </c>
      <c r="G101" s="35" t="s">
        <v>26</v>
      </c>
      <c r="H101" s="37" t="s">
        <v>26</v>
      </c>
      <c r="I101" s="9">
        <f>'izol 2 počty'!I101*'izol 2 ceny'!I101</f>
        <v>0</v>
      </c>
      <c r="J101" s="9">
        <f>'izol 2 počty'!J101*'izol 2 ceny'!J101</f>
        <v>0</v>
      </c>
      <c r="K101" s="9">
        <f>'izol 2 počty'!K101*'izol 2 ceny'!K101</f>
        <v>0</v>
      </c>
      <c r="L101" s="9">
        <f>'izol 2 počty'!L101*'izol 2 ceny'!L101</f>
        <v>0</v>
      </c>
      <c r="M101" s="9">
        <f>'izol 2 počty'!M101*'izol 2 ceny'!M101</f>
        <v>0</v>
      </c>
      <c r="N101" s="473" t="s">
        <v>26</v>
      </c>
      <c r="O101" s="473" t="s">
        <v>26</v>
      </c>
      <c r="P101" s="473" t="s">
        <v>26</v>
      </c>
      <c r="Q101" s="473" t="s">
        <v>26</v>
      </c>
      <c r="R101" s="473" t="s">
        <v>26</v>
      </c>
      <c r="S101" s="473" t="s">
        <v>26</v>
      </c>
      <c r="T101" s="473" t="s">
        <v>26</v>
      </c>
      <c r="U101" s="473" t="s">
        <v>26</v>
      </c>
      <c r="V101" s="473" t="s">
        <v>26</v>
      </c>
      <c r="W101" s="473" t="s">
        <v>26</v>
      </c>
      <c r="X101" s="111"/>
      <c r="Y101" s="340">
        <f t="shared" si="2"/>
        <v>0</v>
      </c>
    </row>
    <row r="102" spans="1:25" ht="18" customHeight="1" thickBot="1" x14ac:dyDescent="0.25">
      <c r="A102" s="467" t="s">
        <v>540</v>
      </c>
      <c r="B102" s="14" t="s">
        <v>131</v>
      </c>
      <c r="C102" s="35" t="s">
        <v>26</v>
      </c>
      <c r="D102" s="35" t="s">
        <v>26</v>
      </c>
      <c r="E102" s="35" t="s">
        <v>26</v>
      </c>
      <c r="F102" s="35" t="s">
        <v>26</v>
      </c>
      <c r="G102" s="35" t="s">
        <v>26</v>
      </c>
      <c r="H102" s="37" t="s">
        <v>26</v>
      </c>
      <c r="I102" s="35" t="s">
        <v>26</v>
      </c>
      <c r="J102" s="9">
        <f>'izol 2 počty'!J102*'izol 2 ceny'!J102</f>
        <v>0</v>
      </c>
      <c r="K102" s="9">
        <f>'izol 2 počty'!K102*'izol 2 ceny'!K102</f>
        <v>0</v>
      </c>
      <c r="L102" s="9">
        <f>'izol 2 počty'!L102*'izol 2 ceny'!L102</f>
        <v>0</v>
      </c>
      <c r="M102" s="9">
        <f>'izol 2 počty'!M102*'izol 2 ceny'!M102</f>
        <v>0</v>
      </c>
      <c r="N102" s="473" t="s">
        <v>26</v>
      </c>
      <c r="O102" s="473" t="s">
        <v>26</v>
      </c>
      <c r="P102" s="473" t="s">
        <v>26</v>
      </c>
      <c r="Q102" s="473" t="s">
        <v>26</v>
      </c>
      <c r="R102" s="473" t="s">
        <v>26</v>
      </c>
      <c r="S102" s="473" t="s">
        <v>26</v>
      </c>
      <c r="T102" s="473" t="s">
        <v>26</v>
      </c>
      <c r="U102" s="473" t="s">
        <v>26</v>
      </c>
      <c r="V102" s="473" t="s">
        <v>26</v>
      </c>
      <c r="W102" s="473" t="s">
        <v>26</v>
      </c>
      <c r="X102" s="111"/>
      <c r="Y102" s="340">
        <f t="shared" si="2"/>
        <v>0</v>
      </c>
    </row>
    <row r="103" spans="1:25" ht="18" customHeight="1" thickBot="1" x14ac:dyDescent="0.25">
      <c r="A103" s="467" t="s">
        <v>541</v>
      </c>
      <c r="B103" s="14" t="s">
        <v>131</v>
      </c>
      <c r="C103" s="35" t="s">
        <v>26</v>
      </c>
      <c r="D103" s="35" t="s">
        <v>26</v>
      </c>
      <c r="E103" s="35" t="s">
        <v>26</v>
      </c>
      <c r="F103" s="35" t="s">
        <v>26</v>
      </c>
      <c r="G103" s="35" t="s">
        <v>26</v>
      </c>
      <c r="H103" s="37" t="s">
        <v>26</v>
      </c>
      <c r="I103" s="35" t="s">
        <v>26</v>
      </c>
      <c r="J103" s="35" t="s">
        <v>26</v>
      </c>
      <c r="K103" s="9">
        <f>'izol 2 počty'!K103*'izol 2 ceny'!K103</f>
        <v>0</v>
      </c>
      <c r="L103" s="9">
        <f>'izol 2 počty'!L103*'izol 2 ceny'!L103</f>
        <v>0</v>
      </c>
      <c r="M103" s="9">
        <f>'izol 2 počty'!M103*'izol 2 ceny'!M103</f>
        <v>0</v>
      </c>
      <c r="N103" s="9">
        <f>'izol 2 počty'!N103*'izol 2 ceny'!N103</f>
        <v>0</v>
      </c>
      <c r="O103" s="9">
        <f>'izol 2 počty'!O103*'izol 2 ceny'!O103</f>
        <v>0</v>
      </c>
      <c r="P103" s="9">
        <f>'izol 2 počty'!P103*'izol 2 ceny'!P103</f>
        <v>0</v>
      </c>
      <c r="Q103" s="473" t="s">
        <v>26</v>
      </c>
      <c r="R103" s="473" t="s">
        <v>26</v>
      </c>
      <c r="S103" s="473" t="s">
        <v>26</v>
      </c>
      <c r="T103" s="473" t="s">
        <v>26</v>
      </c>
      <c r="U103" s="473" t="s">
        <v>26</v>
      </c>
      <c r="V103" s="473" t="s">
        <v>26</v>
      </c>
      <c r="W103" s="473" t="s">
        <v>26</v>
      </c>
      <c r="X103" s="111"/>
      <c r="Y103" s="340">
        <f t="shared" si="2"/>
        <v>0</v>
      </c>
    </row>
    <row r="104" spans="1:25" ht="18" customHeight="1" thickBot="1" x14ac:dyDescent="0.25">
      <c r="A104" s="467" t="s">
        <v>542</v>
      </c>
      <c r="B104" s="14" t="s">
        <v>131</v>
      </c>
      <c r="C104" s="35" t="s">
        <v>26</v>
      </c>
      <c r="D104" s="35" t="s">
        <v>26</v>
      </c>
      <c r="E104" s="35" t="s">
        <v>26</v>
      </c>
      <c r="F104" s="35" t="s">
        <v>26</v>
      </c>
      <c r="G104" s="35" t="s">
        <v>26</v>
      </c>
      <c r="H104" s="37" t="s">
        <v>26</v>
      </c>
      <c r="I104" s="35" t="s">
        <v>26</v>
      </c>
      <c r="J104" s="35" t="s">
        <v>26</v>
      </c>
      <c r="K104" s="37" t="s">
        <v>26</v>
      </c>
      <c r="L104" s="9">
        <f>'izol 2 počty'!L104*'izol 2 ceny'!L104</f>
        <v>0</v>
      </c>
      <c r="M104" s="9">
        <f>'izol 2 počty'!M104*'izol 2 ceny'!M104</f>
        <v>0</v>
      </c>
      <c r="N104" s="9">
        <f>'izol 2 počty'!N104*'izol 2 ceny'!N104</f>
        <v>0</v>
      </c>
      <c r="O104" s="9">
        <f>'izol 2 počty'!O104*'izol 2 ceny'!O104</f>
        <v>0</v>
      </c>
      <c r="P104" s="9">
        <f>'izol 2 počty'!P104*'izol 2 ceny'!P104</f>
        <v>0</v>
      </c>
      <c r="Q104" s="9">
        <f>'izol 2 počty'!Q104*'izol 2 ceny'!Q104</f>
        <v>0</v>
      </c>
      <c r="R104" s="473" t="s">
        <v>26</v>
      </c>
      <c r="S104" s="473" t="s">
        <v>26</v>
      </c>
      <c r="T104" s="473" t="s">
        <v>26</v>
      </c>
      <c r="U104" s="473" t="s">
        <v>26</v>
      </c>
      <c r="V104" s="473" t="s">
        <v>26</v>
      </c>
      <c r="W104" s="473" t="s">
        <v>26</v>
      </c>
      <c r="X104" s="111"/>
      <c r="Y104" s="340">
        <f t="shared" si="2"/>
        <v>0</v>
      </c>
    </row>
    <row r="105" spans="1:25" ht="18" customHeight="1" thickBot="1" x14ac:dyDescent="0.25">
      <c r="A105" s="467" t="s">
        <v>543</v>
      </c>
      <c r="B105" s="14" t="s">
        <v>131</v>
      </c>
      <c r="C105" s="35" t="s">
        <v>26</v>
      </c>
      <c r="D105" s="35" t="s">
        <v>26</v>
      </c>
      <c r="E105" s="35" t="s">
        <v>26</v>
      </c>
      <c r="F105" s="35" t="s">
        <v>26</v>
      </c>
      <c r="G105" s="35" t="s">
        <v>26</v>
      </c>
      <c r="H105" s="37" t="s">
        <v>26</v>
      </c>
      <c r="I105" s="35" t="s">
        <v>26</v>
      </c>
      <c r="J105" s="35" t="s">
        <v>26</v>
      </c>
      <c r="K105" s="37" t="s">
        <v>26</v>
      </c>
      <c r="L105" s="37" t="s">
        <v>26</v>
      </c>
      <c r="M105" s="9">
        <f>'izol 2 počty'!M105*'izol 2 ceny'!M105</f>
        <v>0</v>
      </c>
      <c r="N105" s="9">
        <f>'izol 2 počty'!N105*'izol 2 ceny'!N105</f>
        <v>0</v>
      </c>
      <c r="O105" s="9">
        <f>'izol 2 počty'!O105*'izol 2 ceny'!O105</f>
        <v>0</v>
      </c>
      <c r="P105" s="9">
        <f>'izol 2 počty'!P105*'izol 2 ceny'!P105</f>
        <v>0</v>
      </c>
      <c r="Q105" s="9">
        <f>'izol 2 počty'!Q105*'izol 2 ceny'!Q105</f>
        <v>0</v>
      </c>
      <c r="R105" s="9">
        <f>'izol 2 počty'!R105*'izol 2 ceny'!R105</f>
        <v>0</v>
      </c>
      <c r="S105" s="9">
        <f>'izol 2 počty'!S105*'izol 2 ceny'!S105</f>
        <v>0</v>
      </c>
      <c r="T105" s="473" t="s">
        <v>26</v>
      </c>
      <c r="U105" s="473" t="s">
        <v>26</v>
      </c>
      <c r="V105" s="473" t="s">
        <v>26</v>
      </c>
      <c r="W105" s="473" t="s">
        <v>26</v>
      </c>
      <c r="X105" s="111"/>
      <c r="Y105" s="340">
        <f t="shared" si="2"/>
        <v>0</v>
      </c>
    </row>
    <row r="106" spans="1:25" ht="18" customHeight="1" thickBot="1" x14ac:dyDescent="0.25">
      <c r="A106" s="467" t="s">
        <v>544</v>
      </c>
      <c r="B106" s="14" t="s">
        <v>131</v>
      </c>
      <c r="C106" s="9">
        <f>'izol 2 počty'!C106*'izol 2 ceny'!C106</f>
        <v>0</v>
      </c>
      <c r="D106" s="9">
        <f>'izol 2 počty'!D106*'izol 2 ceny'!D106</f>
        <v>0</v>
      </c>
      <c r="E106" s="9">
        <f>'izol 2 počty'!E106*'izol 2 ceny'!E106</f>
        <v>0</v>
      </c>
      <c r="F106" s="9">
        <f>'izol 2 počty'!F106*'izol 2 ceny'!F106</f>
        <v>0</v>
      </c>
      <c r="G106" s="9">
        <f>'izol 2 počty'!G106*'izol 2 ceny'!G106</f>
        <v>0</v>
      </c>
      <c r="H106" s="473" t="s">
        <v>26</v>
      </c>
      <c r="I106" s="473" t="s">
        <v>26</v>
      </c>
      <c r="J106" s="473" t="s">
        <v>26</v>
      </c>
      <c r="K106" s="473" t="s">
        <v>26</v>
      </c>
      <c r="L106" s="473" t="s">
        <v>26</v>
      </c>
      <c r="M106" s="473" t="s">
        <v>26</v>
      </c>
      <c r="N106" s="473" t="s">
        <v>26</v>
      </c>
      <c r="O106" s="473" t="s">
        <v>26</v>
      </c>
      <c r="P106" s="473" t="s">
        <v>26</v>
      </c>
      <c r="Q106" s="473" t="s">
        <v>26</v>
      </c>
      <c r="R106" s="473" t="s">
        <v>26</v>
      </c>
      <c r="S106" s="473" t="s">
        <v>26</v>
      </c>
      <c r="T106" s="473" t="s">
        <v>26</v>
      </c>
      <c r="U106" s="473" t="s">
        <v>26</v>
      </c>
      <c r="V106" s="473" t="s">
        <v>26</v>
      </c>
      <c r="W106" s="473" t="s">
        <v>26</v>
      </c>
      <c r="X106" s="111"/>
      <c r="Y106" s="340">
        <f t="shared" si="2"/>
        <v>0</v>
      </c>
    </row>
    <row r="107" spans="1:25" ht="18" customHeight="1" thickBot="1" x14ac:dyDescent="0.25">
      <c r="A107" s="467" t="s">
        <v>545</v>
      </c>
      <c r="B107" s="14" t="s">
        <v>131</v>
      </c>
      <c r="C107" s="35" t="s">
        <v>26</v>
      </c>
      <c r="D107" s="9">
        <f>'izol 2 počty'!D107*'izol 2 ceny'!D107</f>
        <v>0</v>
      </c>
      <c r="E107" s="9">
        <f>'izol 2 počty'!E107*'izol 2 ceny'!E107</f>
        <v>0</v>
      </c>
      <c r="F107" s="9">
        <f>'izol 2 počty'!F107*'izol 2 ceny'!F107</f>
        <v>0</v>
      </c>
      <c r="G107" s="9">
        <f>'izol 2 počty'!G107*'izol 2 ceny'!G107</f>
        <v>0</v>
      </c>
      <c r="H107" s="9">
        <f>'izol 2 počty'!H107*'izol 2 ceny'!H107</f>
        <v>0</v>
      </c>
      <c r="I107" s="473" t="s">
        <v>26</v>
      </c>
      <c r="J107" s="473" t="s">
        <v>26</v>
      </c>
      <c r="K107" s="473" t="s">
        <v>26</v>
      </c>
      <c r="L107" s="473" t="s">
        <v>26</v>
      </c>
      <c r="M107" s="473" t="s">
        <v>26</v>
      </c>
      <c r="N107" s="473" t="s">
        <v>26</v>
      </c>
      <c r="O107" s="473" t="s">
        <v>26</v>
      </c>
      <c r="P107" s="473" t="s">
        <v>26</v>
      </c>
      <c r="Q107" s="473" t="s">
        <v>26</v>
      </c>
      <c r="R107" s="473" t="s">
        <v>26</v>
      </c>
      <c r="S107" s="473" t="s">
        <v>26</v>
      </c>
      <c r="T107" s="473" t="s">
        <v>26</v>
      </c>
      <c r="U107" s="473" t="s">
        <v>26</v>
      </c>
      <c r="V107" s="473" t="s">
        <v>26</v>
      </c>
      <c r="W107" s="473" t="s">
        <v>26</v>
      </c>
      <c r="X107" s="111"/>
      <c r="Y107" s="340">
        <f t="shared" si="2"/>
        <v>0</v>
      </c>
    </row>
    <row r="108" spans="1:25" ht="18" customHeight="1" thickBot="1" x14ac:dyDescent="0.25">
      <c r="A108" s="467" t="s">
        <v>546</v>
      </c>
      <c r="B108" s="14" t="s">
        <v>131</v>
      </c>
      <c r="C108" s="35" t="s">
        <v>26</v>
      </c>
      <c r="D108" s="35" t="s">
        <v>26</v>
      </c>
      <c r="E108" s="9">
        <f>'izol 2 počty'!E108*'izol 2 ceny'!E108</f>
        <v>0</v>
      </c>
      <c r="F108" s="9">
        <f>'izol 2 počty'!F108*'izol 2 ceny'!F108</f>
        <v>0</v>
      </c>
      <c r="G108" s="9">
        <f>'izol 2 počty'!G108*'izol 2 ceny'!G108</f>
        <v>0</v>
      </c>
      <c r="H108" s="9">
        <f>'izol 2 počty'!H108*'izol 2 ceny'!H108</f>
        <v>0</v>
      </c>
      <c r="I108" s="9">
        <f>'izol 2 počty'!I108*'izol 2 ceny'!I108</f>
        <v>0</v>
      </c>
      <c r="J108" s="473" t="s">
        <v>26</v>
      </c>
      <c r="K108" s="473" t="s">
        <v>26</v>
      </c>
      <c r="L108" s="473" t="s">
        <v>26</v>
      </c>
      <c r="M108" s="473" t="s">
        <v>26</v>
      </c>
      <c r="N108" s="473" t="s">
        <v>26</v>
      </c>
      <c r="O108" s="473" t="s">
        <v>26</v>
      </c>
      <c r="P108" s="473" t="s">
        <v>26</v>
      </c>
      <c r="Q108" s="473" t="s">
        <v>26</v>
      </c>
      <c r="R108" s="473" t="s">
        <v>26</v>
      </c>
      <c r="S108" s="473" t="s">
        <v>26</v>
      </c>
      <c r="T108" s="473" t="s">
        <v>26</v>
      </c>
      <c r="U108" s="473" t="s">
        <v>26</v>
      </c>
      <c r="V108" s="473" t="s">
        <v>26</v>
      </c>
      <c r="W108" s="473" t="s">
        <v>26</v>
      </c>
      <c r="X108" s="111"/>
      <c r="Y108" s="340">
        <f t="shared" si="2"/>
        <v>0</v>
      </c>
    </row>
    <row r="109" spans="1:25" ht="18" customHeight="1" thickBot="1" x14ac:dyDescent="0.25">
      <c r="A109" s="467" t="s">
        <v>547</v>
      </c>
      <c r="B109" s="14" t="s">
        <v>131</v>
      </c>
      <c r="C109" s="35" t="s">
        <v>26</v>
      </c>
      <c r="D109" s="35" t="s">
        <v>26</v>
      </c>
      <c r="E109" s="35" t="s">
        <v>26</v>
      </c>
      <c r="F109" s="9">
        <f>'izol 2 počty'!F109*'izol 2 ceny'!F109</f>
        <v>0</v>
      </c>
      <c r="G109" s="9">
        <f>'izol 2 počty'!G109*'izol 2 ceny'!G109</f>
        <v>0</v>
      </c>
      <c r="H109" s="9">
        <f>'izol 2 počty'!H109*'izol 2 ceny'!H109</f>
        <v>0</v>
      </c>
      <c r="I109" s="9">
        <f>'izol 2 počty'!I109*'izol 2 ceny'!I109</f>
        <v>0</v>
      </c>
      <c r="J109" s="9">
        <f>'izol 2 počty'!J109*'izol 2 ceny'!J109</f>
        <v>0</v>
      </c>
      <c r="K109" s="473" t="s">
        <v>26</v>
      </c>
      <c r="L109" s="473" t="s">
        <v>26</v>
      </c>
      <c r="M109" s="473" t="s">
        <v>26</v>
      </c>
      <c r="N109" s="473" t="s">
        <v>26</v>
      </c>
      <c r="O109" s="473" t="s">
        <v>26</v>
      </c>
      <c r="P109" s="473" t="s">
        <v>26</v>
      </c>
      <c r="Q109" s="473" t="s">
        <v>26</v>
      </c>
      <c r="R109" s="473" t="s">
        <v>26</v>
      </c>
      <c r="S109" s="473" t="s">
        <v>26</v>
      </c>
      <c r="T109" s="473" t="s">
        <v>26</v>
      </c>
      <c r="U109" s="473" t="s">
        <v>26</v>
      </c>
      <c r="V109" s="473" t="s">
        <v>26</v>
      </c>
      <c r="W109" s="473" t="s">
        <v>26</v>
      </c>
      <c r="X109" s="111"/>
      <c r="Y109" s="340">
        <f t="shared" si="2"/>
        <v>0</v>
      </c>
    </row>
    <row r="110" spans="1:25" ht="18" customHeight="1" thickBot="1" x14ac:dyDescent="0.25">
      <c r="A110" s="467" t="s">
        <v>548</v>
      </c>
      <c r="B110" s="14" t="s">
        <v>131</v>
      </c>
      <c r="C110" s="35" t="s">
        <v>26</v>
      </c>
      <c r="D110" s="35" t="s">
        <v>26</v>
      </c>
      <c r="E110" s="35" t="s">
        <v>26</v>
      </c>
      <c r="F110" s="35" t="s">
        <v>26</v>
      </c>
      <c r="G110" s="9">
        <f>'izol 2 počty'!G110*'izol 2 ceny'!G110</f>
        <v>0</v>
      </c>
      <c r="H110" s="9">
        <f>'izol 2 počty'!H110*'izol 2 ceny'!H110</f>
        <v>0</v>
      </c>
      <c r="I110" s="9">
        <f>'izol 2 počty'!I110*'izol 2 ceny'!I110</f>
        <v>0</v>
      </c>
      <c r="J110" s="9">
        <f>'izol 2 počty'!J110*'izol 2 ceny'!J110</f>
        <v>0</v>
      </c>
      <c r="K110" s="9">
        <f>'izol 2 počty'!K110*'izol 2 ceny'!K110</f>
        <v>0</v>
      </c>
      <c r="L110" s="473" t="s">
        <v>26</v>
      </c>
      <c r="M110" s="473" t="s">
        <v>26</v>
      </c>
      <c r="N110" s="473" t="s">
        <v>26</v>
      </c>
      <c r="O110" s="473" t="s">
        <v>26</v>
      </c>
      <c r="P110" s="473" t="s">
        <v>26</v>
      </c>
      <c r="Q110" s="473" t="s">
        <v>26</v>
      </c>
      <c r="R110" s="473" t="s">
        <v>26</v>
      </c>
      <c r="S110" s="473" t="s">
        <v>26</v>
      </c>
      <c r="T110" s="473" t="s">
        <v>26</v>
      </c>
      <c r="U110" s="473" t="s">
        <v>26</v>
      </c>
      <c r="V110" s="473" t="s">
        <v>26</v>
      </c>
      <c r="W110" s="473" t="s">
        <v>26</v>
      </c>
      <c r="X110" s="111"/>
      <c r="Y110" s="340">
        <f t="shared" si="2"/>
        <v>0</v>
      </c>
    </row>
    <row r="111" spans="1:25" ht="18" customHeight="1" thickBot="1" x14ac:dyDescent="0.25">
      <c r="A111" s="467" t="s">
        <v>549</v>
      </c>
      <c r="B111" s="14" t="s">
        <v>131</v>
      </c>
      <c r="C111" s="35" t="s">
        <v>26</v>
      </c>
      <c r="D111" s="35" t="s">
        <v>26</v>
      </c>
      <c r="E111" s="35" t="s">
        <v>26</v>
      </c>
      <c r="F111" s="35" t="s">
        <v>26</v>
      </c>
      <c r="G111" s="35" t="s">
        <v>26</v>
      </c>
      <c r="H111" s="9">
        <f>'izol 2 počty'!H111*'izol 2 ceny'!H111</f>
        <v>0</v>
      </c>
      <c r="I111" s="9">
        <f>'izol 2 počty'!I111*'izol 2 ceny'!I111</f>
        <v>0</v>
      </c>
      <c r="J111" s="9">
        <f>'izol 2 počty'!J111*'izol 2 ceny'!J111</f>
        <v>0</v>
      </c>
      <c r="K111" s="9">
        <f>'izol 2 počty'!K111*'izol 2 ceny'!K111</f>
        <v>0</v>
      </c>
      <c r="L111" s="473" t="s">
        <v>26</v>
      </c>
      <c r="M111" s="473" t="s">
        <v>26</v>
      </c>
      <c r="N111" s="473" t="s">
        <v>26</v>
      </c>
      <c r="O111" s="473" t="s">
        <v>26</v>
      </c>
      <c r="P111" s="473" t="s">
        <v>26</v>
      </c>
      <c r="Q111" s="473" t="s">
        <v>26</v>
      </c>
      <c r="R111" s="473" t="s">
        <v>26</v>
      </c>
      <c r="S111" s="473" t="s">
        <v>26</v>
      </c>
      <c r="T111" s="473" t="s">
        <v>26</v>
      </c>
      <c r="U111" s="473" t="s">
        <v>26</v>
      </c>
      <c r="V111" s="473" t="s">
        <v>26</v>
      </c>
      <c r="W111" s="473" t="s">
        <v>26</v>
      </c>
      <c r="X111" s="111"/>
      <c r="Y111" s="340">
        <f t="shared" si="2"/>
        <v>0</v>
      </c>
    </row>
    <row r="112" spans="1:25" ht="18" customHeight="1" thickBot="1" x14ac:dyDescent="0.25">
      <c r="A112" s="467" t="s">
        <v>550</v>
      </c>
      <c r="B112" s="14" t="s">
        <v>131</v>
      </c>
      <c r="C112" s="35" t="s">
        <v>26</v>
      </c>
      <c r="D112" s="35" t="s">
        <v>26</v>
      </c>
      <c r="E112" s="35" t="s">
        <v>26</v>
      </c>
      <c r="F112" s="35" t="s">
        <v>26</v>
      </c>
      <c r="G112" s="35" t="s">
        <v>26</v>
      </c>
      <c r="H112" s="37" t="s">
        <v>26</v>
      </c>
      <c r="I112" s="9">
        <f>'izol 2 počty'!I112*'izol 2 ceny'!I112</f>
        <v>0</v>
      </c>
      <c r="J112" s="9">
        <f>'izol 2 počty'!J112*'izol 2 ceny'!J112</f>
        <v>0</v>
      </c>
      <c r="K112" s="9">
        <f>'izol 2 počty'!K112*'izol 2 ceny'!K112</f>
        <v>0</v>
      </c>
      <c r="L112" s="9">
        <f>'izol 2 počty'!L112*'izol 2 ceny'!L112</f>
        <v>0</v>
      </c>
      <c r="M112" s="9">
        <f>'izol 2 počty'!M112*'izol 2 ceny'!M112</f>
        <v>0</v>
      </c>
      <c r="N112" s="473" t="s">
        <v>26</v>
      </c>
      <c r="O112" s="473" t="s">
        <v>26</v>
      </c>
      <c r="P112" s="473" t="s">
        <v>26</v>
      </c>
      <c r="Q112" s="473" t="s">
        <v>26</v>
      </c>
      <c r="R112" s="473" t="s">
        <v>26</v>
      </c>
      <c r="S112" s="473" t="s">
        <v>26</v>
      </c>
      <c r="T112" s="473" t="s">
        <v>26</v>
      </c>
      <c r="U112" s="473" t="s">
        <v>26</v>
      </c>
      <c r="V112" s="473" t="s">
        <v>26</v>
      </c>
      <c r="W112" s="473" t="s">
        <v>26</v>
      </c>
      <c r="X112" s="111"/>
      <c r="Y112" s="340">
        <f t="shared" si="2"/>
        <v>0</v>
      </c>
    </row>
    <row r="113" spans="1:25" ht="18" customHeight="1" thickBot="1" x14ac:dyDescent="0.25">
      <c r="A113" s="467" t="s">
        <v>551</v>
      </c>
      <c r="B113" s="14" t="s">
        <v>131</v>
      </c>
      <c r="C113" s="35" t="s">
        <v>26</v>
      </c>
      <c r="D113" s="35" t="s">
        <v>26</v>
      </c>
      <c r="E113" s="35" t="s">
        <v>26</v>
      </c>
      <c r="F113" s="35" t="s">
        <v>26</v>
      </c>
      <c r="G113" s="35" t="s">
        <v>26</v>
      </c>
      <c r="H113" s="37" t="s">
        <v>26</v>
      </c>
      <c r="I113" s="35" t="s">
        <v>26</v>
      </c>
      <c r="J113" s="9">
        <f>'izol 2 počty'!J113*'izol 2 ceny'!J113</f>
        <v>0</v>
      </c>
      <c r="K113" s="9">
        <f>'izol 2 počty'!K113*'izol 2 ceny'!K113</f>
        <v>0</v>
      </c>
      <c r="L113" s="9">
        <f>'izol 2 počty'!L113*'izol 2 ceny'!L113</f>
        <v>0</v>
      </c>
      <c r="M113" s="9">
        <f>'izol 2 počty'!M113*'izol 2 ceny'!M113</f>
        <v>0</v>
      </c>
      <c r="N113" s="473" t="s">
        <v>26</v>
      </c>
      <c r="O113" s="473" t="s">
        <v>26</v>
      </c>
      <c r="P113" s="473" t="s">
        <v>26</v>
      </c>
      <c r="Q113" s="473" t="s">
        <v>26</v>
      </c>
      <c r="R113" s="473" t="s">
        <v>26</v>
      </c>
      <c r="S113" s="473" t="s">
        <v>26</v>
      </c>
      <c r="T113" s="473" t="s">
        <v>26</v>
      </c>
      <c r="U113" s="473" t="s">
        <v>26</v>
      </c>
      <c r="V113" s="473" t="s">
        <v>26</v>
      </c>
      <c r="W113" s="473" t="s">
        <v>26</v>
      </c>
      <c r="X113" s="111"/>
      <c r="Y113" s="340">
        <f t="shared" si="2"/>
        <v>0</v>
      </c>
    </row>
    <row r="114" spans="1:25" ht="18" customHeight="1" thickBot="1" x14ac:dyDescent="0.25">
      <c r="A114" s="467" t="s">
        <v>552</v>
      </c>
      <c r="B114" s="14" t="s">
        <v>131</v>
      </c>
      <c r="C114" s="35" t="s">
        <v>26</v>
      </c>
      <c r="D114" s="35" t="s">
        <v>26</v>
      </c>
      <c r="E114" s="35" t="s">
        <v>26</v>
      </c>
      <c r="F114" s="35" t="s">
        <v>26</v>
      </c>
      <c r="G114" s="35" t="s">
        <v>26</v>
      </c>
      <c r="H114" s="37" t="s">
        <v>26</v>
      </c>
      <c r="I114" s="35" t="s">
        <v>26</v>
      </c>
      <c r="J114" s="35" t="s">
        <v>26</v>
      </c>
      <c r="K114" s="9">
        <f>'izol 2 počty'!K114*'izol 2 ceny'!K114</f>
        <v>0</v>
      </c>
      <c r="L114" s="9">
        <f>'izol 2 počty'!L114*'izol 2 ceny'!L114</f>
        <v>0</v>
      </c>
      <c r="M114" s="9">
        <f>'izol 2 počty'!M114*'izol 2 ceny'!M114</f>
        <v>0</v>
      </c>
      <c r="N114" s="9">
        <f>'izol 2 počty'!N114*'izol 2 ceny'!N114</f>
        <v>0</v>
      </c>
      <c r="O114" s="9">
        <f>'izol 2 počty'!O114*'izol 2 ceny'!O114</f>
        <v>0</v>
      </c>
      <c r="P114" s="9">
        <f>'izol 2 počty'!P114*'izol 2 ceny'!P114</f>
        <v>0</v>
      </c>
      <c r="Q114" s="473" t="s">
        <v>26</v>
      </c>
      <c r="R114" s="473" t="s">
        <v>26</v>
      </c>
      <c r="S114" s="473" t="s">
        <v>26</v>
      </c>
      <c r="T114" s="473" t="s">
        <v>26</v>
      </c>
      <c r="U114" s="473" t="s">
        <v>26</v>
      </c>
      <c r="V114" s="473" t="s">
        <v>26</v>
      </c>
      <c r="W114" s="473" t="s">
        <v>26</v>
      </c>
      <c r="X114" s="111"/>
      <c r="Y114" s="340">
        <f t="shared" si="2"/>
        <v>0</v>
      </c>
    </row>
    <row r="115" spans="1:25" ht="18" customHeight="1" thickBot="1" x14ac:dyDescent="0.25">
      <c r="A115" s="467" t="s">
        <v>553</v>
      </c>
      <c r="B115" s="14" t="s">
        <v>131</v>
      </c>
      <c r="C115" s="35" t="s">
        <v>26</v>
      </c>
      <c r="D115" s="35" t="s">
        <v>26</v>
      </c>
      <c r="E115" s="35" t="s">
        <v>26</v>
      </c>
      <c r="F115" s="35" t="s">
        <v>26</v>
      </c>
      <c r="G115" s="35" t="s">
        <v>26</v>
      </c>
      <c r="H115" s="37" t="s">
        <v>26</v>
      </c>
      <c r="I115" s="35" t="s">
        <v>26</v>
      </c>
      <c r="J115" s="35" t="s">
        <v>26</v>
      </c>
      <c r="K115" s="37" t="s">
        <v>26</v>
      </c>
      <c r="L115" s="9">
        <f>'izol 2 počty'!L115*'izol 2 ceny'!L115</f>
        <v>0</v>
      </c>
      <c r="M115" s="9">
        <f>'izol 2 počty'!M115*'izol 2 ceny'!M115</f>
        <v>0</v>
      </c>
      <c r="N115" s="9">
        <f>'izol 2 počty'!N115*'izol 2 ceny'!N115</f>
        <v>0</v>
      </c>
      <c r="O115" s="9">
        <f>'izol 2 počty'!O115*'izol 2 ceny'!O115</f>
        <v>0</v>
      </c>
      <c r="P115" s="9">
        <f>'izol 2 počty'!P115*'izol 2 ceny'!P115</f>
        <v>0</v>
      </c>
      <c r="Q115" s="9">
        <f>'izol 2 počty'!Q115*'izol 2 ceny'!Q115</f>
        <v>0</v>
      </c>
      <c r="R115" s="473" t="s">
        <v>26</v>
      </c>
      <c r="S115" s="473" t="s">
        <v>26</v>
      </c>
      <c r="T115" s="473" t="s">
        <v>26</v>
      </c>
      <c r="U115" s="473" t="s">
        <v>26</v>
      </c>
      <c r="V115" s="473" t="s">
        <v>26</v>
      </c>
      <c r="W115" s="473" t="s">
        <v>26</v>
      </c>
      <c r="X115" s="111"/>
      <c r="Y115" s="340">
        <f t="shared" si="2"/>
        <v>0</v>
      </c>
    </row>
    <row r="116" spans="1:25" ht="18" customHeight="1" thickBot="1" x14ac:dyDescent="0.25">
      <c r="A116" s="467" t="s">
        <v>554</v>
      </c>
      <c r="B116" s="14" t="s">
        <v>131</v>
      </c>
      <c r="C116" s="35" t="s">
        <v>26</v>
      </c>
      <c r="D116" s="35" t="s">
        <v>26</v>
      </c>
      <c r="E116" s="35" t="s">
        <v>26</v>
      </c>
      <c r="F116" s="35" t="s">
        <v>26</v>
      </c>
      <c r="G116" s="35" t="s">
        <v>26</v>
      </c>
      <c r="H116" s="37" t="s">
        <v>26</v>
      </c>
      <c r="I116" s="35" t="s">
        <v>26</v>
      </c>
      <c r="J116" s="35" t="s">
        <v>26</v>
      </c>
      <c r="K116" s="37" t="s">
        <v>26</v>
      </c>
      <c r="L116" s="37" t="s">
        <v>26</v>
      </c>
      <c r="M116" s="9">
        <f>'izol 2 počty'!M116*'izol 2 ceny'!M116</f>
        <v>0</v>
      </c>
      <c r="N116" s="9">
        <f>'izol 2 počty'!N116*'izol 2 ceny'!N116</f>
        <v>0</v>
      </c>
      <c r="O116" s="9">
        <f>'izol 2 počty'!O116*'izol 2 ceny'!O116</f>
        <v>0</v>
      </c>
      <c r="P116" s="9">
        <f>'izol 2 počty'!P116*'izol 2 ceny'!P116</f>
        <v>0</v>
      </c>
      <c r="Q116" s="9">
        <f>'izol 2 počty'!Q116*'izol 2 ceny'!Q116</f>
        <v>0</v>
      </c>
      <c r="R116" s="9">
        <f>'izol 2 počty'!R116*'izol 2 ceny'!R116</f>
        <v>0</v>
      </c>
      <c r="S116" s="9">
        <f>'izol 2 počty'!S116*'izol 2 ceny'!S116</f>
        <v>0</v>
      </c>
      <c r="T116" s="473" t="s">
        <v>26</v>
      </c>
      <c r="U116" s="473" t="s">
        <v>26</v>
      </c>
      <c r="V116" s="473" t="s">
        <v>26</v>
      </c>
      <c r="W116" s="473" t="s">
        <v>26</v>
      </c>
      <c r="X116" s="111"/>
      <c r="Y116" s="340">
        <f t="shared" si="2"/>
        <v>0</v>
      </c>
    </row>
    <row r="117" spans="1:25" ht="30" customHeight="1" thickBot="1" x14ac:dyDescent="0.25">
      <c r="A117" s="17" t="s">
        <v>114</v>
      </c>
      <c r="B117" s="14" t="s">
        <v>131</v>
      </c>
      <c r="C117" s="9">
        <f>'izol 2 počty'!C117*'izol 2 ceny'!C117</f>
        <v>0</v>
      </c>
      <c r="D117" s="9">
        <f>'izol 2 počty'!D117*'izol 2 ceny'!D117</f>
        <v>0</v>
      </c>
      <c r="E117" s="9">
        <f>'izol 2 počty'!E117*'izol 2 ceny'!E117</f>
        <v>0</v>
      </c>
      <c r="F117" s="9">
        <f>'izol 2 počty'!F117*'izol 2 ceny'!F117</f>
        <v>0</v>
      </c>
      <c r="G117" s="9">
        <f>'izol 2 počty'!G117*'izol 2 ceny'!G117</f>
        <v>0</v>
      </c>
      <c r="H117" s="9">
        <f>'izol 2 počty'!H117*'izol 2 ceny'!H117</f>
        <v>0</v>
      </c>
      <c r="I117" s="9">
        <f>'izol 2 počty'!I117*'izol 2 ceny'!I117</f>
        <v>0</v>
      </c>
      <c r="J117" s="9">
        <f>'izol 2 počty'!J117*'izol 2 ceny'!J117</f>
        <v>0</v>
      </c>
      <c r="K117" s="9">
        <f>'izol 2 počty'!K117*'izol 2 ceny'!K117</f>
        <v>0</v>
      </c>
      <c r="L117" s="9">
        <f>'izol 2 počty'!L117*'izol 2 ceny'!L117</f>
        <v>0</v>
      </c>
      <c r="M117" s="9">
        <f>'izol 2 počty'!M117*'izol 2 ceny'!M117</f>
        <v>0</v>
      </c>
      <c r="N117" s="9">
        <f>'izol 2 počty'!N117*'izol 2 ceny'!N117</f>
        <v>0</v>
      </c>
      <c r="O117" s="9">
        <f>'izol 2 počty'!O117*'izol 2 ceny'!O117</f>
        <v>0</v>
      </c>
      <c r="P117" s="9">
        <f>'izol 2 počty'!P117*'izol 2 ceny'!P117</f>
        <v>0</v>
      </c>
      <c r="Q117" s="9">
        <f>'izol 2 počty'!Q117*'izol 2 ceny'!Q117</f>
        <v>0</v>
      </c>
      <c r="R117" s="9">
        <f>'izol 2 počty'!R117*'izol 2 ceny'!R117</f>
        <v>0</v>
      </c>
      <c r="S117" s="9">
        <f>'izol 2 počty'!S117*'izol 2 ceny'!S117</f>
        <v>0</v>
      </c>
      <c r="T117" s="9">
        <f>'izol 2 počty'!T117*'izol 2 ceny'!T117</f>
        <v>0</v>
      </c>
      <c r="U117" s="9">
        <f>'izol 2 počty'!U117*'izol 2 ceny'!U117</f>
        <v>0</v>
      </c>
      <c r="V117" s="9">
        <f>'izol 2 počty'!V117*'izol 2 ceny'!V117</f>
        <v>0</v>
      </c>
      <c r="W117" s="26">
        <f>'izol 2 počty'!W117*'izol 2 ceny'!W117</f>
        <v>0</v>
      </c>
      <c r="X117" s="111"/>
      <c r="Y117" s="340">
        <f t="shared" si="0"/>
        <v>0</v>
      </c>
    </row>
    <row r="118" spans="1:25" ht="30" customHeight="1" thickBot="1" x14ac:dyDescent="0.25">
      <c r="A118" s="17" t="s">
        <v>115</v>
      </c>
      <c r="B118" s="14" t="s">
        <v>131</v>
      </c>
      <c r="C118" s="9"/>
      <c r="D118" s="9">
        <f>'izol 2 počty'!D118*'izol 2 ceny'!D118</f>
        <v>0</v>
      </c>
      <c r="E118" s="9">
        <f>'izol 2 počty'!E118*'izol 2 ceny'!E118</f>
        <v>0</v>
      </c>
      <c r="F118" s="9">
        <f>'izol 2 počty'!F118*'izol 2 ceny'!F118</f>
        <v>0</v>
      </c>
      <c r="G118" s="9">
        <f>'izol 2 počty'!G118*'izol 2 ceny'!G118</f>
        <v>0</v>
      </c>
      <c r="H118" s="9">
        <f>'izol 2 počty'!H118*'izol 2 ceny'!H118</f>
        <v>0</v>
      </c>
      <c r="I118" s="9">
        <f>'izol 2 počty'!I118*'izol 2 ceny'!I118</f>
        <v>0</v>
      </c>
      <c r="J118" s="9">
        <f>'izol 2 počty'!J118*'izol 2 ceny'!J118</f>
        <v>0</v>
      </c>
      <c r="K118" s="9">
        <f>'izol 2 počty'!K118*'izol 2 ceny'!K118</f>
        <v>0</v>
      </c>
      <c r="L118" s="9">
        <f>'izol 2 počty'!L118*'izol 2 ceny'!L118</f>
        <v>0</v>
      </c>
      <c r="M118" s="9">
        <f>'izol 2 počty'!M118*'izol 2 ceny'!M118</f>
        <v>0</v>
      </c>
      <c r="N118" s="9">
        <f>'izol 2 počty'!N118*'izol 2 ceny'!N118</f>
        <v>0</v>
      </c>
      <c r="O118" s="9">
        <f>'izol 2 počty'!O118*'izol 2 ceny'!O118</f>
        <v>0</v>
      </c>
      <c r="P118" s="9">
        <f>'izol 2 počty'!P118*'izol 2 ceny'!P118</f>
        <v>0</v>
      </c>
      <c r="Q118" s="9">
        <f>'izol 2 počty'!Q118*'izol 2 ceny'!Q118</f>
        <v>0</v>
      </c>
      <c r="R118" s="9">
        <f>'izol 2 počty'!R118*'izol 2 ceny'!R118</f>
        <v>0</v>
      </c>
      <c r="S118" s="9">
        <f>'izol 2 počty'!S118*'izol 2 ceny'!S118</f>
        <v>0</v>
      </c>
      <c r="T118" s="9">
        <f>'izol 2 počty'!T118*'izol 2 ceny'!T118</f>
        <v>0</v>
      </c>
      <c r="U118" s="9">
        <f>'izol 2 počty'!U118*'izol 2 ceny'!U118</f>
        <v>0</v>
      </c>
      <c r="V118" s="9">
        <f>'izol 2 počty'!V118*'izol 2 ceny'!V118</f>
        <v>0</v>
      </c>
      <c r="W118" s="26">
        <f>'izol 2 počty'!W118*'izol 2 ceny'!W118</f>
        <v>0</v>
      </c>
      <c r="X118" s="111"/>
      <c r="Y118" s="340">
        <f t="shared" si="0"/>
        <v>0</v>
      </c>
    </row>
    <row r="119" spans="1:25" ht="30" customHeight="1" thickBot="1" x14ac:dyDescent="0.25">
      <c r="A119" s="17" t="s">
        <v>112</v>
      </c>
      <c r="B119" s="14" t="s">
        <v>131</v>
      </c>
      <c r="C119" s="9"/>
      <c r="D119" s="9"/>
      <c r="E119" s="9">
        <f>'izol 2 počty'!E119*'izol 2 ceny'!E119</f>
        <v>0</v>
      </c>
      <c r="F119" s="9">
        <f>'izol 2 počty'!F119*'izol 2 ceny'!F119</f>
        <v>0</v>
      </c>
      <c r="G119" s="9">
        <f>'izol 2 počty'!G119*'izol 2 ceny'!G119</f>
        <v>0</v>
      </c>
      <c r="H119" s="9">
        <f>'izol 2 počty'!H119*'izol 2 ceny'!H119</f>
        <v>0</v>
      </c>
      <c r="I119" s="9">
        <f>'izol 2 počty'!I119*'izol 2 ceny'!I119</f>
        <v>0</v>
      </c>
      <c r="J119" s="9">
        <f>'izol 2 počty'!J119*'izol 2 ceny'!J119</f>
        <v>0</v>
      </c>
      <c r="K119" s="9">
        <f>'izol 2 počty'!K119*'izol 2 ceny'!K119</f>
        <v>0</v>
      </c>
      <c r="L119" s="9">
        <f>'izol 2 počty'!L119*'izol 2 ceny'!L119</f>
        <v>0</v>
      </c>
      <c r="M119" s="9">
        <f>'izol 2 počty'!M119*'izol 2 ceny'!M119</f>
        <v>0</v>
      </c>
      <c r="N119" s="9">
        <f>'izol 2 počty'!N119*'izol 2 ceny'!N119</f>
        <v>0</v>
      </c>
      <c r="O119" s="9">
        <f>'izol 2 počty'!O119*'izol 2 ceny'!O119</f>
        <v>0</v>
      </c>
      <c r="P119" s="9">
        <f>'izol 2 počty'!P119*'izol 2 ceny'!P119</f>
        <v>0</v>
      </c>
      <c r="Q119" s="9">
        <f>'izol 2 počty'!Q119*'izol 2 ceny'!Q119</f>
        <v>0</v>
      </c>
      <c r="R119" s="9">
        <f>'izol 2 počty'!R119*'izol 2 ceny'!R119</f>
        <v>0</v>
      </c>
      <c r="S119" s="9">
        <f>'izol 2 počty'!S119*'izol 2 ceny'!S119</f>
        <v>0</v>
      </c>
      <c r="T119" s="9">
        <f>'izol 2 počty'!T119*'izol 2 ceny'!T119</f>
        <v>0</v>
      </c>
      <c r="U119" s="9">
        <f>'izol 2 počty'!U119*'izol 2 ceny'!U119</f>
        <v>0</v>
      </c>
      <c r="V119" s="9">
        <f>'izol 2 počty'!V119*'izol 2 ceny'!V119</f>
        <v>0</v>
      </c>
      <c r="W119" s="26">
        <f>'izol 2 počty'!W119*'izol 2 ceny'!W119</f>
        <v>0</v>
      </c>
      <c r="X119" s="111"/>
      <c r="Y119" s="340">
        <f t="shared" si="0"/>
        <v>0</v>
      </c>
    </row>
    <row r="120" spans="1:25" ht="30" customHeight="1" thickBot="1" x14ac:dyDescent="0.25">
      <c r="A120" s="17" t="s">
        <v>116</v>
      </c>
      <c r="B120" s="14" t="s">
        <v>131</v>
      </c>
      <c r="C120" s="9"/>
      <c r="D120" s="9"/>
      <c r="E120" s="9"/>
      <c r="F120" s="9">
        <f>'izol 2 počty'!F120*'izol 2 ceny'!F120</f>
        <v>0</v>
      </c>
      <c r="G120" s="9">
        <f>'izol 2 počty'!G120*'izol 2 ceny'!G120</f>
        <v>0</v>
      </c>
      <c r="H120" s="9">
        <f>'izol 2 počty'!H120*'izol 2 ceny'!H120</f>
        <v>0</v>
      </c>
      <c r="I120" s="9">
        <f>'izol 2 počty'!I120*'izol 2 ceny'!I120</f>
        <v>0</v>
      </c>
      <c r="J120" s="9">
        <f>'izol 2 počty'!J120*'izol 2 ceny'!J120</f>
        <v>0</v>
      </c>
      <c r="K120" s="9">
        <f>'izol 2 počty'!K120*'izol 2 ceny'!K120</f>
        <v>0</v>
      </c>
      <c r="L120" s="9">
        <f>'izol 2 počty'!L120*'izol 2 ceny'!L120</f>
        <v>0</v>
      </c>
      <c r="M120" s="9">
        <f>'izol 2 počty'!M120*'izol 2 ceny'!M120</f>
        <v>0</v>
      </c>
      <c r="N120" s="9">
        <f>'izol 2 počty'!N120*'izol 2 ceny'!N120</f>
        <v>0</v>
      </c>
      <c r="O120" s="9">
        <f>'izol 2 počty'!O120*'izol 2 ceny'!O120</f>
        <v>0</v>
      </c>
      <c r="P120" s="9">
        <f>'izol 2 počty'!P120*'izol 2 ceny'!P120</f>
        <v>0</v>
      </c>
      <c r="Q120" s="9">
        <f>'izol 2 počty'!Q120*'izol 2 ceny'!Q120</f>
        <v>0</v>
      </c>
      <c r="R120" s="9">
        <f>'izol 2 počty'!R120*'izol 2 ceny'!R120</f>
        <v>0</v>
      </c>
      <c r="S120" s="9">
        <f>'izol 2 počty'!S120*'izol 2 ceny'!S120</f>
        <v>0</v>
      </c>
      <c r="T120" s="9">
        <f>'izol 2 počty'!T120*'izol 2 ceny'!T120</f>
        <v>0</v>
      </c>
      <c r="U120" s="9">
        <f>'izol 2 počty'!U120*'izol 2 ceny'!U120</f>
        <v>0</v>
      </c>
      <c r="V120" s="9">
        <f>'izol 2 počty'!V120*'izol 2 ceny'!V120</f>
        <v>0</v>
      </c>
      <c r="W120" s="26">
        <f>'izol 2 počty'!W120*'izol 2 ceny'!W120</f>
        <v>0</v>
      </c>
      <c r="X120" s="111"/>
      <c r="Y120" s="340">
        <f t="shared" si="0"/>
        <v>0</v>
      </c>
    </row>
    <row r="121" spans="1:25" ht="30" customHeight="1" thickBot="1" x14ac:dyDescent="0.25">
      <c r="A121" s="17" t="s">
        <v>117</v>
      </c>
      <c r="B121" s="14" t="s">
        <v>131</v>
      </c>
      <c r="C121" s="9"/>
      <c r="D121" s="9"/>
      <c r="E121" s="9"/>
      <c r="F121" s="9"/>
      <c r="G121" s="9">
        <f>'izol 2 počty'!G121*'izol 2 ceny'!G121</f>
        <v>0</v>
      </c>
      <c r="H121" s="9">
        <f>'izol 2 počty'!H121*'izol 2 ceny'!H121</f>
        <v>0</v>
      </c>
      <c r="I121" s="9">
        <f>'izol 2 počty'!I121*'izol 2 ceny'!I121</f>
        <v>0</v>
      </c>
      <c r="J121" s="9">
        <f>'izol 2 počty'!J121*'izol 2 ceny'!J121</f>
        <v>0</v>
      </c>
      <c r="K121" s="9">
        <f>'izol 2 počty'!K121*'izol 2 ceny'!K121</f>
        <v>0</v>
      </c>
      <c r="L121" s="9">
        <f>'izol 2 počty'!L121*'izol 2 ceny'!L121</f>
        <v>0</v>
      </c>
      <c r="M121" s="9">
        <f>'izol 2 počty'!M121*'izol 2 ceny'!M121</f>
        <v>0</v>
      </c>
      <c r="N121" s="9">
        <f>'izol 2 počty'!N121*'izol 2 ceny'!N121</f>
        <v>0</v>
      </c>
      <c r="O121" s="9">
        <f>'izol 2 počty'!O121*'izol 2 ceny'!O121</f>
        <v>0</v>
      </c>
      <c r="P121" s="9">
        <f>'izol 2 počty'!P121*'izol 2 ceny'!P121</f>
        <v>0</v>
      </c>
      <c r="Q121" s="9">
        <f>'izol 2 počty'!Q121*'izol 2 ceny'!Q121</f>
        <v>0</v>
      </c>
      <c r="R121" s="9">
        <f>'izol 2 počty'!R121*'izol 2 ceny'!R121</f>
        <v>0</v>
      </c>
      <c r="S121" s="9">
        <f>'izol 2 počty'!S121*'izol 2 ceny'!S121</f>
        <v>0</v>
      </c>
      <c r="T121" s="9">
        <f>'izol 2 počty'!T121*'izol 2 ceny'!T121</f>
        <v>0</v>
      </c>
      <c r="U121" s="9">
        <f>'izol 2 počty'!U121*'izol 2 ceny'!U121</f>
        <v>0</v>
      </c>
      <c r="V121" s="9">
        <f>'izol 2 počty'!V121*'izol 2 ceny'!V121</f>
        <v>0</v>
      </c>
      <c r="W121" s="26">
        <f>'izol 2 počty'!W121*'izol 2 ceny'!W121</f>
        <v>0</v>
      </c>
      <c r="X121" s="111"/>
      <c r="Y121" s="340">
        <f t="shared" si="0"/>
        <v>0</v>
      </c>
    </row>
    <row r="122" spans="1:25" ht="30" customHeight="1" thickBot="1" x14ac:dyDescent="0.25">
      <c r="A122" s="17" t="s">
        <v>118</v>
      </c>
      <c r="B122" s="14" t="s">
        <v>131</v>
      </c>
      <c r="C122" s="9"/>
      <c r="D122" s="9"/>
      <c r="E122" s="9"/>
      <c r="F122" s="9"/>
      <c r="G122" s="9"/>
      <c r="H122" s="9">
        <f>'izol 2 počty'!H122*'izol 2 ceny'!H122</f>
        <v>0</v>
      </c>
      <c r="I122" s="9">
        <f>'izol 2 počty'!I122*'izol 2 ceny'!I122</f>
        <v>0</v>
      </c>
      <c r="J122" s="9">
        <f>'izol 2 počty'!J122*'izol 2 ceny'!J122</f>
        <v>0</v>
      </c>
      <c r="K122" s="9">
        <f>'izol 2 počty'!K122*'izol 2 ceny'!K122</f>
        <v>0</v>
      </c>
      <c r="L122" s="9">
        <f>'izol 2 počty'!L122*'izol 2 ceny'!L122</f>
        <v>0</v>
      </c>
      <c r="M122" s="9">
        <f>'izol 2 počty'!M122*'izol 2 ceny'!M122</f>
        <v>0</v>
      </c>
      <c r="N122" s="9">
        <f>'izol 2 počty'!N122*'izol 2 ceny'!N122</f>
        <v>0</v>
      </c>
      <c r="O122" s="9">
        <f>'izol 2 počty'!O122*'izol 2 ceny'!O122</f>
        <v>0</v>
      </c>
      <c r="P122" s="9">
        <f>'izol 2 počty'!P122*'izol 2 ceny'!P122</f>
        <v>0</v>
      </c>
      <c r="Q122" s="9">
        <f>'izol 2 počty'!Q122*'izol 2 ceny'!Q122</f>
        <v>0</v>
      </c>
      <c r="R122" s="9">
        <f>'izol 2 počty'!R122*'izol 2 ceny'!R122</f>
        <v>0</v>
      </c>
      <c r="S122" s="9">
        <f>'izol 2 počty'!S122*'izol 2 ceny'!S122</f>
        <v>0</v>
      </c>
      <c r="T122" s="9">
        <f>'izol 2 počty'!T122*'izol 2 ceny'!T122</f>
        <v>0</v>
      </c>
      <c r="U122" s="9">
        <f>'izol 2 počty'!U122*'izol 2 ceny'!U122</f>
        <v>0</v>
      </c>
      <c r="V122" s="9">
        <f>'izol 2 počty'!V122*'izol 2 ceny'!V122</f>
        <v>0</v>
      </c>
      <c r="W122" s="26">
        <f>'izol 2 počty'!W122*'izol 2 ceny'!W122</f>
        <v>0</v>
      </c>
      <c r="X122" s="111"/>
      <c r="Y122" s="340">
        <f t="shared" si="0"/>
        <v>0</v>
      </c>
    </row>
    <row r="123" spans="1:25" ht="30" customHeight="1" thickBot="1" x14ac:dyDescent="0.25">
      <c r="A123" s="17" t="s">
        <v>119</v>
      </c>
      <c r="B123" s="14" t="s">
        <v>131</v>
      </c>
      <c r="C123" s="9"/>
      <c r="D123" s="9"/>
      <c r="E123" s="9"/>
      <c r="F123" s="9"/>
      <c r="G123" s="9"/>
      <c r="H123" s="9"/>
      <c r="I123" s="9">
        <f>'izol 2 počty'!I123*'izol 2 ceny'!I123</f>
        <v>0</v>
      </c>
      <c r="J123" s="9">
        <f>'izol 2 počty'!J123*'izol 2 ceny'!J123</f>
        <v>0</v>
      </c>
      <c r="K123" s="9">
        <f>'izol 2 počty'!K123*'izol 2 ceny'!K123</f>
        <v>0</v>
      </c>
      <c r="L123" s="9">
        <f>'izol 2 počty'!L123*'izol 2 ceny'!L123</f>
        <v>0</v>
      </c>
      <c r="M123" s="9">
        <f>'izol 2 počty'!M123*'izol 2 ceny'!M123</f>
        <v>0</v>
      </c>
      <c r="N123" s="9">
        <f>'izol 2 počty'!N123*'izol 2 ceny'!N123</f>
        <v>0</v>
      </c>
      <c r="O123" s="9">
        <f>'izol 2 počty'!O123*'izol 2 ceny'!O123</f>
        <v>0</v>
      </c>
      <c r="P123" s="9">
        <f>'izol 2 počty'!P123*'izol 2 ceny'!P123</f>
        <v>0</v>
      </c>
      <c r="Q123" s="9">
        <f>'izol 2 počty'!Q123*'izol 2 ceny'!Q123</f>
        <v>0</v>
      </c>
      <c r="R123" s="9">
        <f>'izol 2 počty'!R123*'izol 2 ceny'!R123</f>
        <v>0</v>
      </c>
      <c r="S123" s="9">
        <f>'izol 2 počty'!S123*'izol 2 ceny'!S123</f>
        <v>0</v>
      </c>
      <c r="T123" s="9">
        <f>'izol 2 počty'!T123*'izol 2 ceny'!T123</f>
        <v>0</v>
      </c>
      <c r="U123" s="9">
        <f>'izol 2 počty'!U123*'izol 2 ceny'!U123</f>
        <v>0</v>
      </c>
      <c r="V123" s="9">
        <f>'izol 2 počty'!V123*'izol 2 ceny'!V123</f>
        <v>0</v>
      </c>
      <c r="W123" s="26">
        <f>'izol 2 počty'!W123*'izol 2 ceny'!W123</f>
        <v>0</v>
      </c>
      <c r="X123" s="111"/>
      <c r="Y123" s="340">
        <f t="shared" si="0"/>
        <v>0</v>
      </c>
    </row>
    <row r="124" spans="1:25" ht="30" customHeight="1" thickBot="1" x14ac:dyDescent="0.25">
      <c r="A124" s="17" t="s">
        <v>120</v>
      </c>
      <c r="B124" s="14" t="s">
        <v>131</v>
      </c>
      <c r="C124" s="9"/>
      <c r="D124" s="9"/>
      <c r="E124" s="9"/>
      <c r="F124" s="9"/>
      <c r="G124" s="9"/>
      <c r="H124" s="9"/>
      <c r="I124" s="9"/>
      <c r="J124" s="9">
        <f>'izol 2 počty'!J124*'izol 2 ceny'!J124</f>
        <v>0</v>
      </c>
      <c r="K124" s="9">
        <f>'izol 2 počty'!K124*'izol 2 ceny'!K124</f>
        <v>0</v>
      </c>
      <c r="L124" s="9">
        <f>'izol 2 počty'!L124*'izol 2 ceny'!L124</f>
        <v>0</v>
      </c>
      <c r="M124" s="9">
        <f>'izol 2 počty'!M124*'izol 2 ceny'!M124</f>
        <v>0</v>
      </c>
      <c r="N124" s="9">
        <f>'izol 2 počty'!N124*'izol 2 ceny'!N124</f>
        <v>0</v>
      </c>
      <c r="O124" s="9">
        <f>'izol 2 počty'!O124*'izol 2 ceny'!O124</f>
        <v>0</v>
      </c>
      <c r="P124" s="9">
        <f>'izol 2 počty'!P124*'izol 2 ceny'!P124</f>
        <v>0</v>
      </c>
      <c r="Q124" s="9">
        <f>'izol 2 počty'!Q124*'izol 2 ceny'!Q124</f>
        <v>0</v>
      </c>
      <c r="R124" s="9">
        <f>'izol 2 počty'!R124*'izol 2 ceny'!R124</f>
        <v>0</v>
      </c>
      <c r="S124" s="9">
        <f>'izol 2 počty'!S124*'izol 2 ceny'!S124</f>
        <v>0</v>
      </c>
      <c r="T124" s="9">
        <f>'izol 2 počty'!T124*'izol 2 ceny'!T124</f>
        <v>0</v>
      </c>
      <c r="U124" s="9">
        <f>'izol 2 počty'!U124*'izol 2 ceny'!U124</f>
        <v>0</v>
      </c>
      <c r="V124" s="9">
        <f>'izol 2 počty'!V124*'izol 2 ceny'!V124</f>
        <v>0</v>
      </c>
      <c r="W124" s="26">
        <f>'izol 2 počty'!W124*'izol 2 ceny'!W124</f>
        <v>0</v>
      </c>
      <c r="X124" s="111"/>
      <c r="Y124" s="340">
        <f t="shared" si="0"/>
        <v>0</v>
      </c>
    </row>
    <row r="125" spans="1:25" ht="30" customHeight="1" thickBot="1" x14ac:dyDescent="0.25">
      <c r="A125" s="17" t="s">
        <v>121</v>
      </c>
      <c r="B125" s="14" t="s">
        <v>131</v>
      </c>
      <c r="C125" s="9"/>
      <c r="D125" s="9"/>
      <c r="E125" s="9"/>
      <c r="F125" s="9"/>
      <c r="G125" s="9"/>
      <c r="H125" s="9"/>
      <c r="I125" s="9"/>
      <c r="J125" s="9"/>
      <c r="K125" s="9">
        <f>'izol 2 počty'!K125*'izol 2 ceny'!K125</f>
        <v>0</v>
      </c>
      <c r="L125" s="9">
        <f>'izol 2 počty'!L125*'izol 2 ceny'!L125</f>
        <v>0</v>
      </c>
      <c r="M125" s="9">
        <f>'izol 2 počty'!M125*'izol 2 ceny'!M125</f>
        <v>0</v>
      </c>
      <c r="N125" s="9">
        <f>'izol 2 počty'!N125*'izol 2 ceny'!N125</f>
        <v>0</v>
      </c>
      <c r="O125" s="9">
        <f>'izol 2 počty'!O125*'izol 2 ceny'!O125</f>
        <v>0</v>
      </c>
      <c r="P125" s="9">
        <f>'izol 2 počty'!P125*'izol 2 ceny'!P125</f>
        <v>0</v>
      </c>
      <c r="Q125" s="9">
        <f>'izol 2 počty'!Q125*'izol 2 ceny'!Q125</f>
        <v>0</v>
      </c>
      <c r="R125" s="9">
        <f>'izol 2 počty'!R125*'izol 2 ceny'!R125</f>
        <v>0</v>
      </c>
      <c r="S125" s="9">
        <f>'izol 2 počty'!S125*'izol 2 ceny'!S125</f>
        <v>0</v>
      </c>
      <c r="T125" s="9">
        <f>'izol 2 počty'!T125*'izol 2 ceny'!T125</f>
        <v>0</v>
      </c>
      <c r="U125" s="9">
        <f>'izol 2 počty'!U125*'izol 2 ceny'!U125</f>
        <v>0</v>
      </c>
      <c r="V125" s="9">
        <f>'izol 2 počty'!V125*'izol 2 ceny'!V125</f>
        <v>0</v>
      </c>
      <c r="W125" s="26">
        <f>'izol 2 počty'!W125*'izol 2 ceny'!W125</f>
        <v>0</v>
      </c>
      <c r="X125" s="111"/>
      <c r="Y125" s="340">
        <f t="shared" si="0"/>
        <v>0</v>
      </c>
    </row>
    <row r="126" spans="1:25" ht="30" customHeight="1" thickBot="1" x14ac:dyDescent="0.25">
      <c r="A126" s="17" t="s">
        <v>122</v>
      </c>
      <c r="B126" s="14" t="s">
        <v>131</v>
      </c>
      <c r="C126" s="9"/>
      <c r="D126" s="9"/>
      <c r="E126" s="9"/>
      <c r="F126" s="9"/>
      <c r="G126" s="9"/>
      <c r="H126" s="9"/>
      <c r="I126" s="9"/>
      <c r="J126" s="9"/>
      <c r="K126" s="9"/>
      <c r="L126" s="9">
        <f>'izol 2 počty'!L126*'izol 2 ceny'!L126</f>
        <v>0</v>
      </c>
      <c r="M126" s="9">
        <f>'izol 2 počty'!M126*'izol 2 ceny'!M126</f>
        <v>0</v>
      </c>
      <c r="N126" s="9">
        <f>'izol 2 počty'!N126*'izol 2 ceny'!N126</f>
        <v>0</v>
      </c>
      <c r="O126" s="9">
        <f>'izol 2 počty'!O126*'izol 2 ceny'!O126</f>
        <v>0</v>
      </c>
      <c r="P126" s="9">
        <f>'izol 2 počty'!P126*'izol 2 ceny'!P126</f>
        <v>0</v>
      </c>
      <c r="Q126" s="9">
        <f>'izol 2 počty'!Q126*'izol 2 ceny'!Q126</f>
        <v>0</v>
      </c>
      <c r="R126" s="9">
        <f>'izol 2 počty'!R126*'izol 2 ceny'!R126</f>
        <v>0</v>
      </c>
      <c r="S126" s="9">
        <f>'izol 2 počty'!S126*'izol 2 ceny'!S126</f>
        <v>0</v>
      </c>
      <c r="T126" s="9">
        <f>'izol 2 počty'!T126*'izol 2 ceny'!T126</f>
        <v>0</v>
      </c>
      <c r="U126" s="9">
        <f>'izol 2 počty'!U126*'izol 2 ceny'!U126</f>
        <v>0</v>
      </c>
      <c r="V126" s="9">
        <f>'izol 2 počty'!V126*'izol 2 ceny'!V126</f>
        <v>0</v>
      </c>
      <c r="W126" s="26">
        <f>'izol 2 počty'!W126*'izol 2 ceny'!W126</f>
        <v>0</v>
      </c>
      <c r="X126" s="111"/>
      <c r="Y126" s="340">
        <f t="shared" si="0"/>
        <v>0</v>
      </c>
    </row>
    <row r="127" spans="1:25" ht="30" customHeight="1" thickBot="1" x14ac:dyDescent="0.25">
      <c r="A127" s="17" t="s">
        <v>123</v>
      </c>
      <c r="B127" s="14" t="s">
        <v>131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>
        <f>'izol 2 počty'!M127*'izol 2 ceny'!M127</f>
        <v>0</v>
      </c>
      <c r="N127" s="9">
        <f>'izol 2 počty'!N127*'izol 2 ceny'!N127</f>
        <v>0</v>
      </c>
      <c r="O127" s="9">
        <f>'izol 2 počty'!O127*'izol 2 ceny'!O127</f>
        <v>0</v>
      </c>
      <c r="P127" s="9">
        <f>'izol 2 počty'!P127*'izol 2 ceny'!P127</f>
        <v>0</v>
      </c>
      <c r="Q127" s="9">
        <f>'izol 2 počty'!Q127*'izol 2 ceny'!Q127</f>
        <v>0</v>
      </c>
      <c r="R127" s="9">
        <f>'izol 2 počty'!R127*'izol 2 ceny'!R127</f>
        <v>0</v>
      </c>
      <c r="S127" s="9">
        <f>'izol 2 počty'!S127*'izol 2 ceny'!S127</f>
        <v>0</v>
      </c>
      <c r="T127" s="9">
        <f>'izol 2 počty'!T127*'izol 2 ceny'!T127</f>
        <v>0</v>
      </c>
      <c r="U127" s="9">
        <f>'izol 2 počty'!U127*'izol 2 ceny'!U127</f>
        <v>0</v>
      </c>
      <c r="V127" s="9">
        <f>'izol 2 počty'!V127*'izol 2 ceny'!V127</f>
        <v>0</v>
      </c>
      <c r="W127" s="26">
        <f>'izol 2 počty'!W127*'izol 2 ceny'!W127</f>
        <v>0</v>
      </c>
      <c r="X127" s="111"/>
      <c r="Y127" s="340">
        <f t="shared" si="0"/>
        <v>0</v>
      </c>
    </row>
    <row r="128" spans="1:25" ht="30" customHeight="1" thickBot="1" x14ac:dyDescent="0.25">
      <c r="A128" s="17" t="s">
        <v>113</v>
      </c>
      <c r="B128" s="14" t="s">
        <v>131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>
        <f>'izol 2 počty'!N128*'izol 2 ceny'!N128</f>
        <v>0</v>
      </c>
      <c r="O128" s="9">
        <f>'izol 2 počty'!O128*'izol 2 ceny'!O128</f>
        <v>0</v>
      </c>
      <c r="P128" s="9">
        <f>'izol 2 počty'!P128*'izol 2 ceny'!P128</f>
        <v>0</v>
      </c>
      <c r="Q128" s="9">
        <f>'izol 2 počty'!Q128*'izol 2 ceny'!Q128</f>
        <v>0</v>
      </c>
      <c r="R128" s="9">
        <f>'izol 2 počty'!R128*'izol 2 ceny'!R128</f>
        <v>0</v>
      </c>
      <c r="S128" s="9">
        <f>'izol 2 počty'!S128*'izol 2 ceny'!S128</f>
        <v>0</v>
      </c>
      <c r="T128" s="9">
        <f>'izol 2 počty'!T128*'izol 2 ceny'!T128</f>
        <v>0</v>
      </c>
      <c r="U128" s="9">
        <f>'izol 2 počty'!U128*'izol 2 ceny'!U128</f>
        <v>0</v>
      </c>
      <c r="V128" s="9">
        <f>'izol 2 počty'!V128*'izol 2 ceny'!V128</f>
        <v>0</v>
      </c>
      <c r="W128" s="26">
        <f>'izol 2 počty'!W128*'izol 2 ceny'!W128</f>
        <v>0</v>
      </c>
      <c r="X128" s="111"/>
      <c r="Y128" s="340">
        <f t="shared" si="0"/>
        <v>0</v>
      </c>
    </row>
    <row r="129" spans="1:25" ht="30" customHeight="1" thickBot="1" x14ac:dyDescent="0.25">
      <c r="A129" s="17" t="s">
        <v>124</v>
      </c>
      <c r="B129" s="14" t="s">
        <v>131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9">
        <f>'izol 2 počty'!O129*'izol 2 ceny'!O129</f>
        <v>0</v>
      </c>
      <c r="P129" s="9">
        <f>'izol 2 počty'!P129*'izol 2 ceny'!P129</f>
        <v>0</v>
      </c>
      <c r="Q129" s="9">
        <f>'izol 2 počty'!Q129*'izol 2 ceny'!Q129</f>
        <v>0</v>
      </c>
      <c r="R129" s="9">
        <f>'izol 2 počty'!R129*'izol 2 ceny'!R129</f>
        <v>0</v>
      </c>
      <c r="S129" s="9">
        <f>'izol 2 počty'!S129*'izol 2 ceny'!S129</f>
        <v>0</v>
      </c>
      <c r="T129" s="9">
        <f>'izol 2 počty'!T129*'izol 2 ceny'!T129</f>
        <v>0</v>
      </c>
      <c r="U129" s="9">
        <f>'izol 2 počty'!U129*'izol 2 ceny'!U129</f>
        <v>0</v>
      </c>
      <c r="V129" s="9">
        <f>'izol 2 počty'!V129*'izol 2 ceny'!V129</f>
        <v>0</v>
      </c>
      <c r="W129" s="26">
        <f>'izol 2 počty'!W129*'izol 2 ceny'!W129</f>
        <v>0</v>
      </c>
      <c r="X129" s="111"/>
      <c r="Y129" s="340">
        <f t="shared" si="0"/>
        <v>0</v>
      </c>
    </row>
    <row r="130" spans="1:25" ht="30" customHeight="1" thickBot="1" x14ac:dyDescent="0.25">
      <c r="A130" s="17" t="s">
        <v>125</v>
      </c>
      <c r="B130" s="14" t="s">
        <v>131</v>
      </c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9">
        <f>'izol 2 počty'!P130*'izol 2 ceny'!P130</f>
        <v>0</v>
      </c>
      <c r="Q130" s="9">
        <f>'izol 2 počty'!Q130*'izol 2 ceny'!Q130</f>
        <v>0</v>
      </c>
      <c r="R130" s="9">
        <f>'izol 2 počty'!R130*'izol 2 ceny'!R130</f>
        <v>0</v>
      </c>
      <c r="S130" s="9">
        <f>'izol 2 počty'!S130*'izol 2 ceny'!S130</f>
        <v>0</v>
      </c>
      <c r="T130" s="9">
        <f>'izol 2 počty'!T130*'izol 2 ceny'!T130</f>
        <v>0</v>
      </c>
      <c r="U130" s="9">
        <f>'izol 2 počty'!U130*'izol 2 ceny'!U130</f>
        <v>0</v>
      </c>
      <c r="V130" s="9">
        <f>'izol 2 počty'!V130*'izol 2 ceny'!V130</f>
        <v>0</v>
      </c>
      <c r="W130" s="26">
        <f>'izol 2 počty'!W130*'izol 2 ceny'!W130</f>
        <v>0</v>
      </c>
      <c r="X130" s="111"/>
      <c r="Y130" s="340">
        <f t="shared" si="0"/>
        <v>0</v>
      </c>
    </row>
    <row r="131" spans="1:25" ht="30" customHeight="1" thickBot="1" x14ac:dyDescent="0.25">
      <c r="A131" s="17" t="s">
        <v>126</v>
      </c>
      <c r="B131" s="14" t="s">
        <v>131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9">
        <f>'izol 2 počty'!Q131*'izol 2 ceny'!Q131</f>
        <v>0</v>
      </c>
      <c r="R131" s="9">
        <f>'izol 2 počty'!R131*'izol 2 ceny'!R131</f>
        <v>0</v>
      </c>
      <c r="S131" s="9">
        <f>'izol 2 počty'!S131*'izol 2 ceny'!S131</f>
        <v>0</v>
      </c>
      <c r="T131" s="9">
        <f>'izol 2 počty'!T131*'izol 2 ceny'!T131</f>
        <v>0</v>
      </c>
      <c r="U131" s="9">
        <f>'izol 2 počty'!U131*'izol 2 ceny'!U131</f>
        <v>0</v>
      </c>
      <c r="V131" s="9">
        <f>'izol 2 počty'!V131*'izol 2 ceny'!V131</f>
        <v>0</v>
      </c>
      <c r="W131" s="26">
        <f>'izol 2 počty'!W131*'izol 2 ceny'!W131</f>
        <v>0</v>
      </c>
      <c r="X131" s="111"/>
      <c r="Y131" s="340">
        <f t="shared" si="0"/>
        <v>0</v>
      </c>
    </row>
    <row r="132" spans="1:25" ht="30" customHeight="1" thickBot="1" x14ac:dyDescent="0.25">
      <c r="A132" s="17" t="s">
        <v>128</v>
      </c>
      <c r="B132" s="14" t="s">
        <v>131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9">
        <f>'izol 2 počty'!R132*'izol 2 ceny'!R132</f>
        <v>0</v>
      </c>
      <c r="S132" s="9">
        <f>'izol 2 počty'!S132*'izol 2 ceny'!S132</f>
        <v>0</v>
      </c>
      <c r="T132" s="9">
        <f>'izol 2 počty'!T132*'izol 2 ceny'!T132</f>
        <v>0</v>
      </c>
      <c r="U132" s="9">
        <f>'izol 2 počty'!U132*'izol 2 ceny'!U132</f>
        <v>0</v>
      </c>
      <c r="V132" s="9">
        <f>'izol 2 počty'!V132*'izol 2 ceny'!V132</f>
        <v>0</v>
      </c>
      <c r="W132" s="26">
        <f>'izol 2 počty'!W132*'izol 2 ceny'!W132</f>
        <v>0</v>
      </c>
      <c r="X132" s="111"/>
      <c r="Y132" s="340">
        <f t="shared" si="0"/>
        <v>0</v>
      </c>
    </row>
    <row r="133" spans="1:25" ht="30" customHeight="1" thickBot="1" x14ac:dyDescent="0.25">
      <c r="A133" s="17" t="s">
        <v>127</v>
      </c>
      <c r="B133" s="14" t="s">
        <v>131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9">
        <f>'izol 2 počty'!S133*'izol 2 ceny'!S133</f>
        <v>0</v>
      </c>
      <c r="T133" s="9">
        <f>'izol 2 počty'!T133*'izol 2 ceny'!T133</f>
        <v>0</v>
      </c>
      <c r="U133" s="9">
        <f>'izol 2 počty'!U133*'izol 2 ceny'!U133</f>
        <v>0</v>
      </c>
      <c r="V133" s="9">
        <f>'izol 2 počty'!V133*'izol 2 ceny'!V133</f>
        <v>0</v>
      </c>
      <c r="W133" s="26">
        <f>'izol 2 počty'!W133*'izol 2 ceny'!W133</f>
        <v>0</v>
      </c>
      <c r="X133" s="111"/>
      <c r="Y133" s="340">
        <f t="shared" si="0"/>
        <v>0</v>
      </c>
    </row>
    <row r="134" spans="1:25" ht="30" customHeight="1" thickBot="1" x14ac:dyDescent="0.25">
      <c r="A134" s="17" t="s">
        <v>129</v>
      </c>
      <c r="B134" s="14" t="s">
        <v>131</v>
      </c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9">
        <f>'izol 2 počty'!T134*'izol 2 ceny'!T134</f>
        <v>0</v>
      </c>
      <c r="U134" s="9">
        <f>'izol 2 počty'!U134*'izol 2 ceny'!U134</f>
        <v>0</v>
      </c>
      <c r="V134" s="9">
        <f>'izol 2 počty'!V134*'izol 2 ceny'!V134</f>
        <v>0</v>
      </c>
      <c r="W134" s="26">
        <f>'izol 2 počty'!W134*'izol 2 ceny'!W134</f>
        <v>0</v>
      </c>
      <c r="X134" s="111"/>
      <c r="Y134" s="340">
        <f t="shared" si="0"/>
        <v>0</v>
      </c>
    </row>
    <row r="135" spans="1:25" ht="30" customHeight="1" thickBot="1" x14ac:dyDescent="0.25">
      <c r="A135" s="17" t="s">
        <v>130</v>
      </c>
      <c r="B135" s="14" t="s">
        <v>131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9">
        <f>'izol 2 počty'!U135*'izol 2 ceny'!U135</f>
        <v>0</v>
      </c>
      <c r="V135" s="9">
        <f>'izol 2 počty'!V135*'izol 2 ceny'!V135</f>
        <v>0</v>
      </c>
      <c r="W135" s="26">
        <f>'izol 2 počty'!W135*'izol 2 ceny'!W135</f>
        <v>0</v>
      </c>
      <c r="X135" s="111"/>
      <c r="Y135" s="340">
        <f t="shared" si="0"/>
        <v>0</v>
      </c>
    </row>
    <row r="136" spans="1:25" ht="18" customHeight="1" thickBot="1" x14ac:dyDescent="0.25">
      <c r="A136" s="21" t="s">
        <v>93</v>
      </c>
      <c r="B136" s="14" t="s">
        <v>131</v>
      </c>
      <c r="C136" s="9">
        <f>'izol 2 počty'!C136*'izol 2 ceny'!C136</f>
        <v>0</v>
      </c>
      <c r="D136" s="9">
        <f>'izol 2 počty'!D136*'izol 2 ceny'!D136</f>
        <v>0</v>
      </c>
      <c r="E136" s="9">
        <f>'izol 2 počty'!E136*'izol 2 ceny'!E136</f>
        <v>0</v>
      </c>
      <c r="F136" s="9">
        <f>'izol 2 počty'!F136*'izol 2 ceny'!F136</f>
        <v>0</v>
      </c>
      <c r="G136" s="9">
        <f>'izol 2 počty'!G136*'izol 2 ceny'!G136</f>
        <v>0</v>
      </c>
      <c r="H136" s="9">
        <f>'izol 2 počty'!H136*'izol 2 ceny'!H136</f>
        <v>0</v>
      </c>
      <c r="I136" s="9">
        <f>'izol 2 počty'!I136*'izol 2 ceny'!I136</f>
        <v>0</v>
      </c>
      <c r="J136" s="9">
        <f>'izol 2 počty'!J136*'izol 2 ceny'!J136</f>
        <v>0</v>
      </c>
      <c r="K136" s="9">
        <f>'izol 2 počty'!K136*'izol 2 ceny'!K136</f>
        <v>0</v>
      </c>
      <c r="L136" s="9">
        <f>'izol 2 počty'!L136*'izol 2 ceny'!L136</f>
        <v>0</v>
      </c>
      <c r="M136" s="9">
        <f>'izol 2 počty'!M136*'izol 2 ceny'!M136</f>
        <v>0</v>
      </c>
      <c r="N136" s="9">
        <f>'izol 2 počty'!N136*'izol 2 ceny'!N136</f>
        <v>0</v>
      </c>
      <c r="O136" s="9">
        <f>'izol 2 počty'!O136*'izol 2 ceny'!O136</f>
        <v>0</v>
      </c>
      <c r="P136" s="9">
        <f>'izol 2 počty'!P136*'izol 2 ceny'!P136</f>
        <v>0</v>
      </c>
      <c r="Q136" s="9">
        <f>'izol 2 počty'!Q136*'izol 2 ceny'!Q136</f>
        <v>0</v>
      </c>
      <c r="R136" s="9">
        <f>'izol 2 počty'!R136*'izol 2 ceny'!R136</f>
        <v>0</v>
      </c>
      <c r="S136" s="9">
        <f>'izol 2 počty'!S136*'izol 2 ceny'!S136</f>
        <v>0</v>
      </c>
      <c r="T136" s="9">
        <f>'izol 2 počty'!T136*'izol 2 ceny'!T136</f>
        <v>0</v>
      </c>
      <c r="U136" s="9">
        <f>'izol 2 počty'!U136*'izol 2 ceny'!U136</f>
        <v>0</v>
      </c>
      <c r="V136" s="9">
        <f>'izol 2 počty'!V136*'izol 2 ceny'!V136</f>
        <v>0</v>
      </c>
      <c r="W136" s="26">
        <f>'izol 2 počty'!W136*'izol 2 ceny'!W136</f>
        <v>0</v>
      </c>
      <c r="X136" s="111"/>
      <c r="Y136" s="340">
        <f t="shared" si="0"/>
        <v>0</v>
      </c>
    </row>
    <row r="137" spans="1:25" ht="18" customHeight="1" thickBot="1" x14ac:dyDescent="0.25">
      <c r="A137" s="21" t="s">
        <v>94</v>
      </c>
      <c r="B137" s="14" t="s">
        <v>131</v>
      </c>
      <c r="C137" s="9"/>
      <c r="D137" s="9">
        <f>'izol 2 počty'!D137*'izol 2 ceny'!D137</f>
        <v>0</v>
      </c>
      <c r="E137" s="9">
        <f>'izol 2 počty'!E137*'izol 2 ceny'!E137</f>
        <v>0</v>
      </c>
      <c r="F137" s="9">
        <f>'izol 2 počty'!F137*'izol 2 ceny'!F137</f>
        <v>0</v>
      </c>
      <c r="G137" s="9">
        <f>'izol 2 počty'!G137*'izol 2 ceny'!G137</f>
        <v>0</v>
      </c>
      <c r="H137" s="9">
        <f>'izol 2 počty'!H137*'izol 2 ceny'!H137</f>
        <v>0</v>
      </c>
      <c r="I137" s="9">
        <f>'izol 2 počty'!I137*'izol 2 ceny'!I137</f>
        <v>0</v>
      </c>
      <c r="J137" s="9">
        <f>'izol 2 počty'!J137*'izol 2 ceny'!J137</f>
        <v>0</v>
      </c>
      <c r="K137" s="9">
        <f>'izol 2 počty'!K137*'izol 2 ceny'!K137</f>
        <v>0</v>
      </c>
      <c r="L137" s="9">
        <f>'izol 2 počty'!L137*'izol 2 ceny'!L137</f>
        <v>0</v>
      </c>
      <c r="M137" s="9">
        <f>'izol 2 počty'!M137*'izol 2 ceny'!M137</f>
        <v>0</v>
      </c>
      <c r="N137" s="9">
        <f>'izol 2 počty'!N137*'izol 2 ceny'!N137</f>
        <v>0</v>
      </c>
      <c r="O137" s="9">
        <f>'izol 2 počty'!O137*'izol 2 ceny'!O137</f>
        <v>0</v>
      </c>
      <c r="P137" s="9">
        <f>'izol 2 počty'!P137*'izol 2 ceny'!P137</f>
        <v>0</v>
      </c>
      <c r="Q137" s="9">
        <f>'izol 2 počty'!Q137*'izol 2 ceny'!Q137</f>
        <v>0</v>
      </c>
      <c r="R137" s="9">
        <f>'izol 2 počty'!R137*'izol 2 ceny'!R137</f>
        <v>0</v>
      </c>
      <c r="S137" s="9">
        <f>'izol 2 počty'!S137*'izol 2 ceny'!S137</f>
        <v>0</v>
      </c>
      <c r="T137" s="9">
        <f>'izol 2 počty'!T137*'izol 2 ceny'!T137</f>
        <v>0</v>
      </c>
      <c r="U137" s="9">
        <f>'izol 2 počty'!U137*'izol 2 ceny'!U137</f>
        <v>0</v>
      </c>
      <c r="V137" s="9">
        <f>'izol 2 počty'!V137*'izol 2 ceny'!V137</f>
        <v>0</v>
      </c>
      <c r="W137" s="26">
        <f>'izol 2 počty'!W137*'izol 2 ceny'!W137</f>
        <v>0</v>
      </c>
      <c r="X137" s="111"/>
      <c r="Y137" s="340">
        <f t="shared" ref="Y137:Y171" si="3">SUM(C137:W137)</f>
        <v>0</v>
      </c>
    </row>
    <row r="138" spans="1:25" ht="18" customHeight="1" thickBot="1" x14ac:dyDescent="0.25">
      <c r="A138" s="21" t="s">
        <v>95</v>
      </c>
      <c r="B138" s="14" t="s">
        <v>131</v>
      </c>
      <c r="C138" s="9"/>
      <c r="D138" s="9"/>
      <c r="E138" s="9">
        <f>'izol 2 počty'!E138*'izol 2 ceny'!E138</f>
        <v>0</v>
      </c>
      <c r="F138" s="9">
        <f>'izol 2 počty'!F138*'izol 2 ceny'!F138</f>
        <v>0</v>
      </c>
      <c r="G138" s="9">
        <f>'izol 2 počty'!G138*'izol 2 ceny'!G138</f>
        <v>0</v>
      </c>
      <c r="H138" s="9">
        <f>'izol 2 počty'!H138*'izol 2 ceny'!H138</f>
        <v>0</v>
      </c>
      <c r="I138" s="9">
        <f>'izol 2 počty'!I138*'izol 2 ceny'!I138</f>
        <v>0</v>
      </c>
      <c r="J138" s="9">
        <f>'izol 2 počty'!J138*'izol 2 ceny'!J138</f>
        <v>0</v>
      </c>
      <c r="K138" s="9">
        <f>'izol 2 počty'!K138*'izol 2 ceny'!K138</f>
        <v>0</v>
      </c>
      <c r="L138" s="9">
        <f>'izol 2 počty'!L138*'izol 2 ceny'!L138</f>
        <v>0</v>
      </c>
      <c r="M138" s="9">
        <f>'izol 2 počty'!M138*'izol 2 ceny'!M138</f>
        <v>0</v>
      </c>
      <c r="N138" s="9">
        <f>'izol 2 počty'!N138*'izol 2 ceny'!N138</f>
        <v>0</v>
      </c>
      <c r="O138" s="9">
        <f>'izol 2 počty'!O138*'izol 2 ceny'!O138</f>
        <v>0</v>
      </c>
      <c r="P138" s="9">
        <f>'izol 2 počty'!P138*'izol 2 ceny'!P138</f>
        <v>0</v>
      </c>
      <c r="Q138" s="9">
        <f>'izol 2 počty'!Q138*'izol 2 ceny'!Q138</f>
        <v>0</v>
      </c>
      <c r="R138" s="9">
        <f>'izol 2 počty'!R138*'izol 2 ceny'!R138</f>
        <v>0</v>
      </c>
      <c r="S138" s="9">
        <f>'izol 2 počty'!S138*'izol 2 ceny'!S138</f>
        <v>0</v>
      </c>
      <c r="T138" s="9">
        <f>'izol 2 počty'!T138*'izol 2 ceny'!T138</f>
        <v>0</v>
      </c>
      <c r="U138" s="9">
        <f>'izol 2 počty'!U138*'izol 2 ceny'!U138</f>
        <v>0</v>
      </c>
      <c r="V138" s="9">
        <f>'izol 2 počty'!V138*'izol 2 ceny'!V138</f>
        <v>0</v>
      </c>
      <c r="W138" s="26">
        <f>'izol 2 počty'!W138*'izol 2 ceny'!W138</f>
        <v>0</v>
      </c>
      <c r="X138" s="111"/>
      <c r="Y138" s="340">
        <f t="shared" si="3"/>
        <v>0</v>
      </c>
    </row>
    <row r="139" spans="1:25" ht="18" customHeight="1" thickBot="1" x14ac:dyDescent="0.25">
      <c r="A139" s="21" t="s">
        <v>96</v>
      </c>
      <c r="B139" s="14" t="s">
        <v>131</v>
      </c>
      <c r="C139" s="9"/>
      <c r="D139" s="9"/>
      <c r="E139" s="9"/>
      <c r="F139" s="9">
        <f>'izol 2 počty'!F139*'izol 2 ceny'!F139</f>
        <v>0</v>
      </c>
      <c r="G139" s="9">
        <f>'izol 2 počty'!G139*'izol 2 ceny'!G139</f>
        <v>0</v>
      </c>
      <c r="H139" s="9">
        <f>'izol 2 počty'!H139*'izol 2 ceny'!H139</f>
        <v>0</v>
      </c>
      <c r="I139" s="9">
        <f>'izol 2 počty'!I139*'izol 2 ceny'!I139</f>
        <v>0</v>
      </c>
      <c r="J139" s="9">
        <f>'izol 2 počty'!J139*'izol 2 ceny'!J139</f>
        <v>0</v>
      </c>
      <c r="K139" s="9">
        <f>'izol 2 počty'!K139*'izol 2 ceny'!K139</f>
        <v>0</v>
      </c>
      <c r="L139" s="9">
        <f>'izol 2 počty'!L139*'izol 2 ceny'!L139</f>
        <v>0</v>
      </c>
      <c r="M139" s="9">
        <f>'izol 2 počty'!M139*'izol 2 ceny'!M139</f>
        <v>0</v>
      </c>
      <c r="N139" s="9">
        <f>'izol 2 počty'!N139*'izol 2 ceny'!N139</f>
        <v>0</v>
      </c>
      <c r="O139" s="9">
        <f>'izol 2 počty'!O139*'izol 2 ceny'!O139</f>
        <v>0</v>
      </c>
      <c r="P139" s="9">
        <f>'izol 2 počty'!P139*'izol 2 ceny'!P139</f>
        <v>0</v>
      </c>
      <c r="Q139" s="9">
        <f>'izol 2 počty'!Q139*'izol 2 ceny'!Q139</f>
        <v>0</v>
      </c>
      <c r="R139" s="9">
        <f>'izol 2 počty'!R139*'izol 2 ceny'!R139</f>
        <v>0</v>
      </c>
      <c r="S139" s="9">
        <f>'izol 2 počty'!S139*'izol 2 ceny'!S139</f>
        <v>0</v>
      </c>
      <c r="T139" s="9">
        <f>'izol 2 počty'!T139*'izol 2 ceny'!T139</f>
        <v>0</v>
      </c>
      <c r="U139" s="9">
        <f>'izol 2 počty'!U139*'izol 2 ceny'!U139</f>
        <v>0</v>
      </c>
      <c r="V139" s="9">
        <f>'izol 2 počty'!V139*'izol 2 ceny'!V139</f>
        <v>0</v>
      </c>
      <c r="W139" s="26">
        <f>'izol 2 počty'!W139*'izol 2 ceny'!W139</f>
        <v>0</v>
      </c>
      <c r="X139" s="111"/>
      <c r="Y139" s="340">
        <f t="shared" si="3"/>
        <v>0</v>
      </c>
    </row>
    <row r="140" spans="1:25" ht="18" customHeight="1" thickBot="1" x14ac:dyDescent="0.25">
      <c r="A140" s="21" t="s">
        <v>97</v>
      </c>
      <c r="B140" s="14" t="s">
        <v>131</v>
      </c>
      <c r="C140" s="9"/>
      <c r="D140" s="9"/>
      <c r="E140" s="9"/>
      <c r="F140" s="9"/>
      <c r="G140" s="9">
        <f>'izol 2 počty'!G140*'izol 2 ceny'!G140</f>
        <v>0</v>
      </c>
      <c r="H140" s="9">
        <f>'izol 2 počty'!H140*'izol 2 ceny'!H140</f>
        <v>0</v>
      </c>
      <c r="I140" s="9">
        <f>'izol 2 počty'!I140*'izol 2 ceny'!I140</f>
        <v>0</v>
      </c>
      <c r="J140" s="9">
        <f>'izol 2 počty'!J140*'izol 2 ceny'!J140</f>
        <v>0</v>
      </c>
      <c r="K140" s="9">
        <f>'izol 2 počty'!K140*'izol 2 ceny'!K140</f>
        <v>0</v>
      </c>
      <c r="L140" s="9">
        <f>'izol 2 počty'!L140*'izol 2 ceny'!L140</f>
        <v>0</v>
      </c>
      <c r="M140" s="9">
        <f>'izol 2 počty'!M140*'izol 2 ceny'!M140</f>
        <v>0</v>
      </c>
      <c r="N140" s="9">
        <f>'izol 2 počty'!N140*'izol 2 ceny'!N140</f>
        <v>0</v>
      </c>
      <c r="O140" s="9">
        <f>'izol 2 počty'!O140*'izol 2 ceny'!O140</f>
        <v>0</v>
      </c>
      <c r="P140" s="9">
        <f>'izol 2 počty'!P140*'izol 2 ceny'!P140</f>
        <v>0</v>
      </c>
      <c r="Q140" s="9">
        <f>'izol 2 počty'!Q140*'izol 2 ceny'!Q140</f>
        <v>0</v>
      </c>
      <c r="R140" s="9">
        <f>'izol 2 počty'!R140*'izol 2 ceny'!R140</f>
        <v>0</v>
      </c>
      <c r="S140" s="9">
        <f>'izol 2 počty'!S140*'izol 2 ceny'!S140</f>
        <v>0</v>
      </c>
      <c r="T140" s="9">
        <f>'izol 2 počty'!T140*'izol 2 ceny'!T140</f>
        <v>0</v>
      </c>
      <c r="U140" s="9">
        <f>'izol 2 počty'!U140*'izol 2 ceny'!U140</f>
        <v>0</v>
      </c>
      <c r="V140" s="9">
        <f>'izol 2 počty'!V140*'izol 2 ceny'!V140</f>
        <v>0</v>
      </c>
      <c r="W140" s="26">
        <f>'izol 2 počty'!W140*'izol 2 ceny'!W140</f>
        <v>0</v>
      </c>
      <c r="X140" s="111"/>
      <c r="Y140" s="340">
        <f t="shared" si="3"/>
        <v>0</v>
      </c>
    </row>
    <row r="141" spans="1:25" ht="18" customHeight="1" thickBot="1" x14ac:dyDescent="0.25">
      <c r="A141" s="21" t="s">
        <v>98</v>
      </c>
      <c r="B141" s="14" t="s">
        <v>131</v>
      </c>
      <c r="C141" s="9"/>
      <c r="D141" s="9"/>
      <c r="E141" s="9"/>
      <c r="F141" s="9"/>
      <c r="G141" s="9"/>
      <c r="H141" s="9">
        <f>'izol 2 počty'!H141*'izol 2 ceny'!H141</f>
        <v>0</v>
      </c>
      <c r="I141" s="9">
        <f>'izol 2 počty'!I141*'izol 2 ceny'!I141</f>
        <v>0</v>
      </c>
      <c r="J141" s="9">
        <f>'izol 2 počty'!J141*'izol 2 ceny'!J141</f>
        <v>0</v>
      </c>
      <c r="K141" s="9">
        <f>'izol 2 počty'!K141*'izol 2 ceny'!K141</f>
        <v>0</v>
      </c>
      <c r="L141" s="9">
        <f>'izol 2 počty'!L141*'izol 2 ceny'!L141</f>
        <v>0</v>
      </c>
      <c r="M141" s="9">
        <f>'izol 2 počty'!M141*'izol 2 ceny'!M141</f>
        <v>0</v>
      </c>
      <c r="N141" s="9">
        <f>'izol 2 počty'!N141*'izol 2 ceny'!N141</f>
        <v>0</v>
      </c>
      <c r="O141" s="9">
        <f>'izol 2 počty'!O141*'izol 2 ceny'!O141</f>
        <v>0</v>
      </c>
      <c r="P141" s="9">
        <f>'izol 2 počty'!P141*'izol 2 ceny'!P141</f>
        <v>0</v>
      </c>
      <c r="Q141" s="9">
        <f>'izol 2 počty'!Q141*'izol 2 ceny'!Q141</f>
        <v>0</v>
      </c>
      <c r="R141" s="9">
        <f>'izol 2 počty'!R141*'izol 2 ceny'!R141</f>
        <v>0</v>
      </c>
      <c r="S141" s="9">
        <f>'izol 2 počty'!S141*'izol 2 ceny'!S141</f>
        <v>0</v>
      </c>
      <c r="T141" s="9">
        <f>'izol 2 počty'!T141*'izol 2 ceny'!T141</f>
        <v>0</v>
      </c>
      <c r="U141" s="9">
        <f>'izol 2 počty'!U141*'izol 2 ceny'!U141</f>
        <v>0</v>
      </c>
      <c r="V141" s="9">
        <f>'izol 2 počty'!V141*'izol 2 ceny'!V141</f>
        <v>0</v>
      </c>
      <c r="W141" s="26">
        <f>'izol 2 počty'!W141*'izol 2 ceny'!W141</f>
        <v>0</v>
      </c>
      <c r="X141" s="111"/>
      <c r="Y141" s="340">
        <f t="shared" si="3"/>
        <v>0</v>
      </c>
    </row>
    <row r="142" spans="1:25" ht="18" customHeight="1" thickBot="1" x14ac:dyDescent="0.25">
      <c r="A142" s="21" t="s">
        <v>99</v>
      </c>
      <c r="B142" s="14" t="s">
        <v>131</v>
      </c>
      <c r="C142" s="9"/>
      <c r="D142" s="9"/>
      <c r="E142" s="9"/>
      <c r="F142" s="9"/>
      <c r="G142" s="9"/>
      <c r="H142" s="9"/>
      <c r="I142" s="9">
        <f>'izol 2 počty'!I142*'izol 2 ceny'!I142</f>
        <v>0</v>
      </c>
      <c r="J142" s="9">
        <f>'izol 2 počty'!J142*'izol 2 ceny'!J142</f>
        <v>0</v>
      </c>
      <c r="K142" s="9">
        <f>'izol 2 počty'!K142*'izol 2 ceny'!K142</f>
        <v>0</v>
      </c>
      <c r="L142" s="9">
        <f>'izol 2 počty'!L142*'izol 2 ceny'!L142</f>
        <v>0</v>
      </c>
      <c r="M142" s="9">
        <f>'izol 2 počty'!M142*'izol 2 ceny'!M142</f>
        <v>0</v>
      </c>
      <c r="N142" s="9">
        <f>'izol 2 počty'!N142*'izol 2 ceny'!N142</f>
        <v>0</v>
      </c>
      <c r="O142" s="9">
        <f>'izol 2 počty'!O142*'izol 2 ceny'!O142</f>
        <v>0</v>
      </c>
      <c r="P142" s="9">
        <f>'izol 2 počty'!P142*'izol 2 ceny'!P142</f>
        <v>0</v>
      </c>
      <c r="Q142" s="9">
        <f>'izol 2 počty'!Q142*'izol 2 ceny'!Q142</f>
        <v>0</v>
      </c>
      <c r="R142" s="9">
        <f>'izol 2 počty'!R142*'izol 2 ceny'!R142</f>
        <v>0</v>
      </c>
      <c r="S142" s="9">
        <f>'izol 2 počty'!S142*'izol 2 ceny'!S142</f>
        <v>0</v>
      </c>
      <c r="T142" s="9">
        <f>'izol 2 počty'!T142*'izol 2 ceny'!T142</f>
        <v>0</v>
      </c>
      <c r="U142" s="9">
        <f>'izol 2 počty'!U142*'izol 2 ceny'!U142</f>
        <v>0</v>
      </c>
      <c r="V142" s="9">
        <f>'izol 2 počty'!V142*'izol 2 ceny'!V142</f>
        <v>0</v>
      </c>
      <c r="W142" s="26">
        <f>'izol 2 počty'!W142*'izol 2 ceny'!W142</f>
        <v>0</v>
      </c>
      <c r="X142" s="111"/>
      <c r="Y142" s="340">
        <f t="shared" si="3"/>
        <v>0</v>
      </c>
    </row>
    <row r="143" spans="1:25" ht="18" customHeight="1" thickBot="1" x14ac:dyDescent="0.25">
      <c r="A143" s="21" t="s">
        <v>100</v>
      </c>
      <c r="B143" s="14" t="s">
        <v>131</v>
      </c>
      <c r="C143" s="9"/>
      <c r="D143" s="9"/>
      <c r="E143" s="9"/>
      <c r="F143" s="9"/>
      <c r="G143" s="9"/>
      <c r="H143" s="9"/>
      <c r="I143" s="9"/>
      <c r="J143" s="9">
        <f>'izol 2 počty'!J143*'izol 2 ceny'!J143</f>
        <v>0</v>
      </c>
      <c r="K143" s="9">
        <f>'izol 2 počty'!K143*'izol 2 ceny'!K143</f>
        <v>0</v>
      </c>
      <c r="L143" s="9">
        <f>'izol 2 počty'!L143*'izol 2 ceny'!L143</f>
        <v>0</v>
      </c>
      <c r="M143" s="9">
        <f>'izol 2 počty'!M143*'izol 2 ceny'!M143</f>
        <v>0</v>
      </c>
      <c r="N143" s="9">
        <f>'izol 2 počty'!N143*'izol 2 ceny'!N143</f>
        <v>0</v>
      </c>
      <c r="O143" s="9">
        <f>'izol 2 počty'!O143*'izol 2 ceny'!O143</f>
        <v>0</v>
      </c>
      <c r="P143" s="9">
        <f>'izol 2 počty'!P143*'izol 2 ceny'!P143</f>
        <v>0</v>
      </c>
      <c r="Q143" s="9">
        <f>'izol 2 počty'!Q143*'izol 2 ceny'!Q143</f>
        <v>0</v>
      </c>
      <c r="R143" s="9">
        <f>'izol 2 počty'!R143*'izol 2 ceny'!R143</f>
        <v>0</v>
      </c>
      <c r="S143" s="9">
        <f>'izol 2 počty'!S143*'izol 2 ceny'!S143</f>
        <v>0</v>
      </c>
      <c r="T143" s="9">
        <f>'izol 2 počty'!T143*'izol 2 ceny'!T143</f>
        <v>0</v>
      </c>
      <c r="U143" s="9">
        <f>'izol 2 počty'!U143*'izol 2 ceny'!U143</f>
        <v>0</v>
      </c>
      <c r="V143" s="9">
        <f>'izol 2 počty'!V143*'izol 2 ceny'!V143</f>
        <v>0</v>
      </c>
      <c r="W143" s="26">
        <f>'izol 2 počty'!W143*'izol 2 ceny'!W143</f>
        <v>0</v>
      </c>
      <c r="X143" s="111"/>
      <c r="Y143" s="340">
        <f t="shared" si="3"/>
        <v>0</v>
      </c>
    </row>
    <row r="144" spans="1:25" ht="18" customHeight="1" thickBot="1" x14ac:dyDescent="0.25">
      <c r="A144" s="21" t="s">
        <v>101</v>
      </c>
      <c r="B144" s="14" t="s">
        <v>131</v>
      </c>
      <c r="C144" s="9"/>
      <c r="D144" s="9"/>
      <c r="E144" s="9"/>
      <c r="F144" s="9"/>
      <c r="G144" s="9"/>
      <c r="H144" s="9"/>
      <c r="I144" s="9"/>
      <c r="J144" s="9"/>
      <c r="K144" s="9">
        <f>'izol 2 počty'!K144*'izol 2 ceny'!K144</f>
        <v>0</v>
      </c>
      <c r="L144" s="9">
        <f>'izol 2 počty'!L144*'izol 2 ceny'!L144</f>
        <v>0</v>
      </c>
      <c r="M144" s="9">
        <f>'izol 2 počty'!M144*'izol 2 ceny'!M144</f>
        <v>0</v>
      </c>
      <c r="N144" s="9">
        <f>'izol 2 počty'!N144*'izol 2 ceny'!N144</f>
        <v>0</v>
      </c>
      <c r="O144" s="9">
        <f>'izol 2 počty'!O144*'izol 2 ceny'!O144</f>
        <v>0</v>
      </c>
      <c r="P144" s="9">
        <f>'izol 2 počty'!P144*'izol 2 ceny'!P144</f>
        <v>0</v>
      </c>
      <c r="Q144" s="9">
        <f>'izol 2 počty'!Q144*'izol 2 ceny'!Q144</f>
        <v>0</v>
      </c>
      <c r="R144" s="9">
        <f>'izol 2 počty'!R144*'izol 2 ceny'!R144</f>
        <v>0</v>
      </c>
      <c r="S144" s="9">
        <f>'izol 2 počty'!S144*'izol 2 ceny'!S144</f>
        <v>0</v>
      </c>
      <c r="T144" s="9">
        <f>'izol 2 počty'!T144*'izol 2 ceny'!T144</f>
        <v>0</v>
      </c>
      <c r="U144" s="9">
        <f>'izol 2 počty'!U144*'izol 2 ceny'!U144</f>
        <v>0</v>
      </c>
      <c r="V144" s="9">
        <f>'izol 2 počty'!V144*'izol 2 ceny'!V144</f>
        <v>0</v>
      </c>
      <c r="W144" s="26">
        <f>'izol 2 počty'!W144*'izol 2 ceny'!W144</f>
        <v>0</v>
      </c>
      <c r="X144" s="111"/>
      <c r="Y144" s="340">
        <f t="shared" si="3"/>
        <v>0</v>
      </c>
    </row>
    <row r="145" spans="1:25" ht="18" customHeight="1" thickBot="1" x14ac:dyDescent="0.25">
      <c r="A145" s="21" t="s">
        <v>102</v>
      </c>
      <c r="B145" s="14" t="s">
        <v>131</v>
      </c>
      <c r="C145" s="9"/>
      <c r="D145" s="9"/>
      <c r="E145" s="9"/>
      <c r="F145" s="9"/>
      <c r="G145" s="9"/>
      <c r="H145" s="9"/>
      <c r="I145" s="9"/>
      <c r="J145" s="9"/>
      <c r="K145" s="9"/>
      <c r="L145" s="9">
        <f>'izol 2 počty'!L145*'izol 2 ceny'!L145</f>
        <v>0</v>
      </c>
      <c r="M145" s="9">
        <f>'izol 2 počty'!M145*'izol 2 ceny'!M145</f>
        <v>0</v>
      </c>
      <c r="N145" s="9">
        <f>'izol 2 počty'!N145*'izol 2 ceny'!N145</f>
        <v>0</v>
      </c>
      <c r="O145" s="9">
        <f>'izol 2 počty'!O145*'izol 2 ceny'!O145</f>
        <v>0</v>
      </c>
      <c r="P145" s="9">
        <f>'izol 2 počty'!P145*'izol 2 ceny'!P145</f>
        <v>0</v>
      </c>
      <c r="Q145" s="9">
        <f>'izol 2 počty'!Q145*'izol 2 ceny'!Q145</f>
        <v>0</v>
      </c>
      <c r="R145" s="9">
        <f>'izol 2 počty'!R145*'izol 2 ceny'!R145</f>
        <v>0</v>
      </c>
      <c r="S145" s="9">
        <f>'izol 2 počty'!S145*'izol 2 ceny'!S145</f>
        <v>0</v>
      </c>
      <c r="T145" s="9">
        <f>'izol 2 počty'!T145*'izol 2 ceny'!T145</f>
        <v>0</v>
      </c>
      <c r="U145" s="9">
        <f>'izol 2 počty'!U145*'izol 2 ceny'!U145</f>
        <v>0</v>
      </c>
      <c r="V145" s="9">
        <f>'izol 2 počty'!V145*'izol 2 ceny'!V145</f>
        <v>0</v>
      </c>
      <c r="W145" s="26">
        <f>'izol 2 počty'!W145*'izol 2 ceny'!W145</f>
        <v>0</v>
      </c>
      <c r="X145" s="111"/>
      <c r="Y145" s="340">
        <f t="shared" si="3"/>
        <v>0</v>
      </c>
    </row>
    <row r="146" spans="1:25" ht="18" customHeight="1" thickBot="1" x14ac:dyDescent="0.25">
      <c r="A146" s="21" t="s">
        <v>103</v>
      </c>
      <c r="B146" s="14" t="s">
        <v>131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>
        <f>'izol 2 počty'!M146*'izol 2 ceny'!M146</f>
        <v>0</v>
      </c>
      <c r="N146" s="9">
        <f>'izol 2 počty'!N146*'izol 2 ceny'!N146</f>
        <v>0</v>
      </c>
      <c r="O146" s="9">
        <f>'izol 2 počty'!O146*'izol 2 ceny'!O146</f>
        <v>0</v>
      </c>
      <c r="P146" s="9">
        <f>'izol 2 počty'!P146*'izol 2 ceny'!P146</f>
        <v>0</v>
      </c>
      <c r="Q146" s="9">
        <f>'izol 2 počty'!Q146*'izol 2 ceny'!Q146</f>
        <v>0</v>
      </c>
      <c r="R146" s="9">
        <f>'izol 2 počty'!R146*'izol 2 ceny'!R146</f>
        <v>0</v>
      </c>
      <c r="S146" s="9">
        <f>'izol 2 počty'!S146*'izol 2 ceny'!S146</f>
        <v>0</v>
      </c>
      <c r="T146" s="9">
        <f>'izol 2 počty'!T146*'izol 2 ceny'!T146</f>
        <v>0</v>
      </c>
      <c r="U146" s="9">
        <f>'izol 2 počty'!U146*'izol 2 ceny'!U146</f>
        <v>0</v>
      </c>
      <c r="V146" s="9">
        <f>'izol 2 počty'!V146*'izol 2 ceny'!V146</f>
        <v>0</v>
      </c>
      <c r="W146" s="26">
        <f>'izol 2 počty'!W146*'izol 2 ceny'!W146</f>
        <v>0</v>
      </c>
      <c r="X146" s="111"/>
      <c r="Y146" s="340">
        <f t="shared" si="3"/>
        <v>0</v>
      </c>
    </row>
    <row r="147" spans="1:25" ht="18" customHeight="1" thickBot="1" x14ac:dyDescent="0.25">
      <c r="A147" s="21" t="s">
        <v>104</v>
      </c>
      <c r="B147" s="14" t="s">
        <v>131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>
        <f>'izol 2 počty'!N147*'izol 2 ceny'!N147</f>
        <v>0</v>
      </c>
      <c r="O147" s="9">
        <f>'izol 2 počty'!O147*'izol 2 ceny'!O147</f>
        <v>0</v>
      </c>
      <c r="P147" s="9">
        <f>'izol 2 počty'!P147*'izol 2 ceny'!P147</f>
        <v>0</v>
      </c>
      <c r="Q147" s="9">
        <f>'izol 2 počty'!Q147*'izol 2 ceny'!Q147</f>
        <v>0</v>
      </c>
      <c r="R147" s="9">
        <f>'izol 2 počty'!R147*'izol 2 ceny'!R147</f>
        <v>0</v>
      </c>
      <c r="S147" s="9">
        <f>'izol 2 počty'!S147*'izol 2 ceny'!S147</f>
        <v>0</v>
      </c>
      <c r="T147" s="9">
        <f>'izol 2 počty'!T147*'izol 2 ceny'!T147</f>
        <v>0</v>
      </c>
      <c r="U147" s="9">
        <f>'izol 2 počty'!U147*'izol 2 ceny'!U147</f>
        <v>0</v>
      </c>
      <c r="V147" s="9">
        <f>'izol 2 počty'!V147*'izol 2 ceny'!V147</f>
        <v>0</v>
      </c>
      <c r="W147" s="26">
        <f>'izol 2 počty'!W147*'izol 2 ceny'!W147</f>
        <v>0</v>
      </c>
      <c r="X147" s="111"/>
      <c r="Y147" s="340">
        <f t="shared" si="3"/>
        <v>0</v>
      </c>
    </row>
    <row r="148" spans="1:25" ht="18" customHeight="1" thickBot="1" x14ac:dyDescent="0.25">
      <c r="A148" s="21" t="s">
        <v>105</v>
      </c>
      <c r="B148" s="14" t="s">
        <v>131</v>
      </c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9">
        <f>'izol 2 počty'!O148*'izol 2 ceny'!O148</f>
        <v>0</v>
      </c>
      <c r="P148" s="9">
        <f>'izol 2 počty'!P148*'izol 2 ceny'!P148</f>
        <v>0</v>
      </c>
      <c r="Q148" s="9">
        <f>'izol 2 počty'!Q148*'izol 2 ceny'!Q148</f>
        <v>0</v>
      </c>
      <c r="R148" s="9">
        <f>'izol 2 počty'!R148*'izol 2 ceny'!R148</f>
        <v>0</v>
      </c>
      <c r="S148" s="9">
        <f>'izol 2 počty'!S148*'izol 2 ceny'!S148</f>
        <v>0</v>
      </c>
      <c r="T148" s="9">
        <f>'izol 2 počty'!T148*'izol 2 ceny'!T148</f>
        <v>0</v>
      </c>
      <c r="U148" s="9">
        <f>'izol 2 počty'!U148*'izol 2 ceny'!U148</f>
        <v>0</v>
      </c>
      <c r="V148" s="9">
        <f>'izol 2 počty'!V148*'izol 2 ceny'!V148</f>
        <v>0</v>
      </c>
      <c r="W148" s="26">
        <f>'izol 2 počty'!W148*'izol 2 ceny'!W148</f>
        <v>0</v>
      </c>
      <c r="X148" s="111"/>
      <c r="Y148" s="340">
        <f t="shared" si="3"/>
        <v>0</v>
      </c>
    </row>
    <row r="149" spans="1:25" ht="18" customHeight="1" thickBot="1" x14ac:dyDescent="0.25">
      <c r="A149" s="21" t="s">
        <v>106</v>
      </c>
      <c r="B149" s="14" t="s">
        <v>131</v>
      </c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9">
        <f>'izol 2 počty'!P149*'izol 2 ceny'!P149</f>
        <v>0</v>
      </c>
      <c r="Q149" s="9">
        <f>'izol 2 počty'!Q149*'izol 2 ceny'!Q149</f>
        <v>0</v>
      </c>
      <c r="R149" s="9">
        <f>'izol 2 počty'!R149*'izol 2 ceny'!R149</f>
        <v>0</v>
      </c>
      <c r="S149" s="9">
        <f>'izol 2 počty'!S149*'izol 2 ceny'!S149</f>
        <v>0</v>
      </c>
      <c r="T149" s="9">
        <f>'izol 2 počty'!T149*'izol 2 ceny'!T149</f>
        <v>0</v>
      </c>
      <c r="U149" s="9">
        <f>'izol 2 počty'!U149*'izol 2 ceny'!U149</f>
        <v>0</v>
      </c>
      <c r="V149" s="9">
        <f>'izol 2 počty'!V149*'izol 2 ceny'!V149</f>
        <v>0</v>
      </c>
      <c r="W149" s="26">
        <f>'izol 2 počty'!W149*'izol 2 ceny'!W149</f>
        <v>0</v>
      </c>
      <c r="X149" s="111"/>
      <c r="Y149" s="340">
        <f t="shared" si="3"/>
        <v>0</v>
      </c>
    </row>
    <row r="150" spans="1:25" ht="18" customHeight="1" thickBot="1" x14ac:dyDescent="0.25">
      <c r="A150" s="21" t="s">
        <v>107</v>
      </c>
      <c r="B150" s="14" t="s">
        <v>131</v>
      </c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9">
        <f>'izol 2 počty'!Q150*'izol 2 ceny'!Q150</f>
        <v>0</v>
      </c>
      <c r="R150" s="9">
        <f>'izol 2 počty'!R150*'izol 2 ceny'!R150</f>
        <v>0</v>
      </c>
      <c r="S150" s="9">
        <f>'izol 2 počty'!S150*'izol 2 ceny'!S150</f>
        <v>0</v>
      </c>
      <c r="T150" s="9">
        <f>'izol 2 počty'!T150*'izol 2 ceny'!T150</f>
        <v>0</v>
      </c>
      <c r="U150" s="9">
        <f>'izol 2 počty'!U150*'izol 2 ceny'!U150</f>
        <v>0</v>
      </c>
      <c r="V150" s="9">
        <f>'izol 2 počty'!V150*'izol 2 ceny'!V150</f>
        <v>0</v>
      </c>
      <c r="W150" s="26">
        <f>'izol 2 počty'!W150*'izol 2 ceny'!W150</f>
        <v>0</v>
      </c>
      <c r="X150" s="111"/>
      <c r="Y150" s="340">
        <f t="shared" si="3"/>
        <v>0</v>
      </c>
    </row>
    <row r="151" spans="1:25" ht="18" customHeight="1" thickBot="1" x14ac:dyDescent="0.25">
      <c r="A151" s="21" t="s">
        <v>108</v>
      </c>
      <c r="B151" s="14" t="s">
        <v>131</v>
      </c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9">
        <f>'izol 2 počty'!R151*'izol 2 ceny'!R151</f>
        <v>0</v>
      </c>
      <c r="S151" s="9">
        <f>'izol 2 počty'!S151*'izol 2 ceny'!S151</f>
        <v>0</v>
      </c>
      <c r="T151" s="9">
        <f>'izol 2 počty'!T151*'izol 2 ceny'!T151</f>
        <v>0</v>
      </c>
      <c r="U151" s="9">
        <f>'izol 2 počty'!U151*'izol 2 ceny'!U151</f>
        <v>0</v>
      </c>
      <c r="V151" s="9">
        <f>'izol 2 počty'!V151*'izol 2 ceny'!V151</f>
        <v>0</v>
      </c>
      <c r="W151" s="26">
        <f>'izol 2 počty'!W151*'izol 2 ceny'!W151</f>
        <v>0</v>
      </c>
      <c r="X151" s="111"/>
      <c r="Y151" s="340">
        <f t="shared" si="3"/>
        <v>0</v>
      </c>
    </row>
    <row r="152" spans="1:25" ht="18" customHeight="1" thickBot="1" x14ac:dyDescent="0.25">
      <c r="A152" s="21" t="s">
        <v>109</v>
      </c>
      <c r="B152" s="14" t="s">
        <v>131</v>
      </c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9">
        <f>'izol 2 počty'!S152*'izol 2 ceny'!S152</f>
        <v>0</v>
      </c>
      <c r="T152" s="9">
        <f>'izol 2 počty'!T152*'izol 2 ceny'!T152</f>
        <v>0</v>
      </c>
      <c r="U152" s="9">
        <f>'izol 2 počty'!U152*'izol 2 ceny'!U152</f>
        <v>0</v>
      </c>
      <c r="V152" s="9">
        <f>'izol 2 počty'!V152*'izol 2 ceny'!V152</f>
        <v>0</v>
      </c>
      <c r="W152" s="26">
        <f>'izol 2 počty'!W152*'izol 2 ceny'!W152</f>
        <v>0</v>
      </c>
      <c r="X152" s="111"/>
      <c r="Y152" s="340">
        <f t="shared" si="3"/>
        <v>0</v>
      </c>
    </row>
    <row r="153" spans="1:25" ht="18" customHeight="1" thickBot="1" x14ac:dyDescent="0.25">
      <c r="A153" s="21" t="s">
        <v>110</v>
      </c>
      <c r="B153" s="14" t="s">
        <v>131</v>
      </c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9">
        <f>'izol 2 počty'!T153*'izol 2 ceny'!T153</f>
        <v>0</v>
      </c>
      <c r="U153" s="9">
        <f>'izol 2 počty'!U153*'izol 2 ceny'!U153</f>
        <v>0</v>
      </c>
      <c r="V153" s="9">
        <f>'izol 2 počty'!V153*'izol 2 ceny'!V153</f>
        <v>0</v>
      </c>
      <c r="W153" s="26">
        <f>'izol 2 počty'!W153*'izol 2 ceny'!W153</f>
        <v>0</v>
      </c>
      <c r="X153" s="111"/>
      <c r="Y153" s="340">
        <f t="shared" si="3"/>
        <v>0</v>
      </c>
    </row>
    <row r="154" spans="1:25" ht="18" customHeight="1" thickBot="1" x14ac:dyDescent="0.25">
      <c r="A154" s="21" t="s">
        <v>111</v>
      </c>
      <c r="B154" s="14" t="s">
        <v>131</v>
      </c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9">
        <f>'izol 2 počty'!U154*'izol 2 ceny'!U154</f>
        <v>0</v>
      </c>
      <c r="V154" s="9">
        <f>'izol 2 počty'!V154*'izol 2 ceny'!V154</f>
        <v>0</v>
      </c>
      <c r="W154" s="26">
        <f>'izol 2 počty'!W154*'izol 2 ceny'!W154</f>
        <v>0</v>
      </c>
      <c r="X154" s="111"/>
      <c r="Y154" s="340">
        <f t="shared" si="3"/>
        <v>0</v>
      </c>
    </row>
    <row r="155" spans="1:25" ht="40.5" customHeight="1" thickBot="1" x14ac:dyDescent="0.25">
      <c r="A155" s="17" t="s">
        <v>73</v>
      </c>
      <c r="B155" s="14" t="s">
        <v>131</v>
      </c>
      <c r="C155" s="9">
        <f>'izol 2 počty'!C155*'izol 2 ceny'!C155</f>
        <v>0</v>
      </c>
      <c r="D155" s="9">
        <f>'izol 2 počty'!D155*'izol 2 ceny'!D155</f>
        <v>0</v>
      </c>
      <c r="E155" s="9">
        <f>'izol 2 počty'!E155*'izol 2 ceny'!E155</f>
        <v>0</v>
      </c>
      <c r="F155" s="9">
        <f>'izol 2 počty'!F155*'izol 2 ceny'!F155</f>
        <v>0</v>
      </c>
      <c r="G155" s="9">
        <f>'izol 2 počty'!G155*'izol 2 ceny'!G155</f>
        <v>0</v>
      </c>
      <c r="H155" s="9">
        <f>'izol 2 počty'!H155*'izol 2 ceny'!H155</f>
        <v>0</v>
      </c>
      <c r="I155" s="9">
        <f>'izol 2 počty'!I155*'izol 2 ceny'!I155</f>
        <v>0</v>
      </c>
      <c r="J155" s="9">
        <f>'izol 2 počty'!J155*'izol 2 ceny'!J155</f>
        <v>0</v>
      </c>
      <c r="K155" s="9">
        <f>'izol 2 počty'!K155*'izol 2 ceny'!K155</f>
        <v>0</v>
      </c>
      <c r="L155" s="9">
        <f>'izol 2 počty'!L155*'izol 2 ceny'!L155</f>
        <v>0</v>
      </c>
      <c r="M155" s="9">
        <f>'izol 2 počty'!M155*'izol 2 ceny'!M155</f>
        <v>0</v>
      </c>
      <c r="N155" s="9">
        <f>'izol 2 počty'!N155*'izol 2 ceny'!N155</f>
        <v>0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26</v>
      </c>
      <c r="T155" s="10" t="s">
        <v>26</v>
      </c>
      <c r="U155" s="10" t="s">
        <v>26</v>
      </c>
      <c r="V155" s="10" t="s">
        <v>26</v>
      </c>
      <c r="W155" s="28" t="s">
        <v>26</v>
      </c>
      <c r="X155" s="111"/>
      <c r="Y155" s="340">
        <f t="shared" si="3"/>
        <v>0</v>
      </c>
    </row>
    <row r="156" spans="1:25" ht="46.5" customHeight="1" thickBot="1" x14ac:dyDescent="0.25">
      <c r="A156" s="17" t="s">
        <v>74</v>
      </c>
      <c r="B156" s="14" t="s">
        <v>131</v>
      </c>
      <c r="C156" s="9">
        <f>'izol 2 počty'!C156*'izol 2 ceny'!C156</f>
        <v>0</v>
      </c>
      <c r="D156" s="9">
        <f>'izol 2 počty'!D156*'izol 2 ceny'!D156</f>
        <v>0</v>
      </c>
      <c r="E156" s="9">
        <f>'izol 2 počty'!E156*'izol 2 ceny'!E156</f>
        <v>0</v>
      </c>
      <c r="F156" s="9">
        <f>'izol 2 počty'!F156*'izol 2 ceny'!F156</f>
        <v>0</v>
      </c>
      <c r="G156" s="9">
        <f>'izol 2 počty'!G156*'izol 2 ceny'!G156</f>
        <v>0</v>
      </c>
      <c r="H156" s="9">
        <f>'izol 2 počty'!H156*'izol 2 ceny'!H156</f>
        <v>0</v>
      </c>
      <c r="I156" s="9">
        <f>'izol 2 počty'!I156*'izol 2 ceny'!I156</f>
        <v>0</v>
      </c>
      <c r="J156" s="9">
        <f>'izol 2 počty'!J156*'izol 2 ceny'!J156</f>
        <v>0</v>
      </c>
      <c r="K156" s="9">
        <f>'izol 2 počty'!K156*'izol 2 ceny'!K156</f>
        <v>0</v>
      </c>
      <c r="L156" s="9">
        <f>'izol 2 počty'!L156*'izol 2 ceny'!L156</f>
        <v>0</v>
      </c>
      <c r="M156" s="9">
        <f>'izol 2 počty'!M156*'izol 2 ceny'!M156</f>
        <v>0</v>
      </c>
      <c r="N156" s="9">
        <f>'izol 2 počty'!N156*'izol 2 ceny'!N156</f>
        <v>0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26</v>
      </c>
      <c r="T156" s="10" t="s">
        <v>26</v>
      </c>
      <c r="U156" s="10" t="s">
        <v>26</v>
      </c>
      <c r="V156" s="10" t="s">
        <v>26</v>
      </c>
      <c r="W156" s="28" t="s">
        <v>26</v>
      </c>
      <c r="X156" s="111"/>
      <c r="Y156" s="340">
        <f t="shared" si="3"/>
        <v>0</v>
      </c>
    </row>
    <row r="157" spans="1:25" ht="27" customHeight="1" thickBot="1" x14ac:dyDescent="0.25">
      <c r="A157" s="17" t="s">
        <v>75</v>
      </c>
      <c r="B157" s="14" t="s">
        <v>131</v>
      </c>
      <c r="C157" s="9">
        <f>'izol 2 počty'!C157*'izol 2 ceny'!C157</f>
        <v>0</v>
      </c>
      <c r="D157" s="9">
        <f>'izol 2 počty'!D157*'izol 2 ceny'!D157</f>
        <v>0</v>
      </c>
      <c r="E157" s="9">
        <f>'izol 2 počty'!E157*'izol 2 ceny'!E157</f>
        <v>0</v>
      </c>
      <c r="F157" s="9">
        <f>'izol 2 počty'!F157*'izol 2 ceny'!F157</f>
        <v>0</v>
      </c>
      <c r="G157" s="9">
        <f>'izol 2 počty'!G157*'izol 2 ceny'!G157</f>
        <v>0</v>
      </c>
      <c r="H157" s="9">
        <f>'izol 2 počty'!H157*'izol 2 ceny'!H157</f>
        <v>0</v>
      </c>
      <c r="I157" s="9">
        <f>'izol 2 počty'!I157*'izol 2 ceny'!I157</f>
        <v>0</v>
      </c>
      <c r="J157" s="9">
        <f>'izol 2 počty'!J157*'izol 2 ceny'!J157</f>
        <v>0</v>
      </c>
      <c r="K157" s="9">
        <f>'izol 2 počty'!K157*'izol 2 ceny'!K157</f>
        <v>0</v>
      </c>
      <c r="L157" s="9">
        <f>'izol 2 počty'!L157*'izol 2 ceny'!L157</f>
        <v>0</v>
      </c>
      <c r="M157" s="9">
        <f>'izol 2 počty'!M157*'izol 2 ceny'!M157</f>
        <v>0</v>
      </c>
      <c r="N157" s="9">
        <f>'izol 2 počty'!N157*'izol 2 ceny'!N157</f>
        <v>0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26</v>
      </c>
      <c r="T157" s="10" t="s">
        <v>26</v>
      </c>
      <c r="U157" s="10" t="s">
        <v>26</v>
      </c>
      <c r="V157" s="10" t="s">
        <v>26</v>
      </c>
      <c r="W157" s="28" t="s">
        <v>26</v>
      </c>
      <c r="X157" s="111"/>
      <c r="Y157" s="340">
        <f t="shared" si="3"/>
        <v>0</v>
      </c>
    </row>
    <row r="158" spans="1:25" ht="38.25" customHeight="1" thickBot="1" x14ac:dyDescent="0.25">
      <c r="A158" s="17" t="s">
        <v>76</v>
      </c>
      <c r="B158" s="14" t="s">
        <v>131</v>
      </c>
      <c r="C158" s="23">
        <f>'izol 2 počty'!C158*'izol 2 ceny'!C158</f>
        <v>0</v>
      </c>
      <c r="D158" s="9">
        <f>'izol 2 počty'!D158*'izol 2 ceny'!D158</f>
        <v>0</v>
      </c>
      <c r="E158" s="9">
        <f>'izol 2 počty'!E158*'izol 2 ceny'!E158</f>
        <v>0</v>
      </c>
      <c r="F158" s="9">
        <f>'izol 2 počty'!F158*'izol 2 ceny'!F158</f>
        <v>0</v>
      </c>
      <c r="G158" s="9">
        <f>'izol 2 počty'!G158*'izol 2 ceny'!G158</f>
        <v>0</v>
      </c>
      <c r="H158" s="9">
        <f>'izol 2 počty'!H158*'izol 2 ceny'!H158</f>
        <v>0</v>
      </c>
      <c r="I158" s="9">
        <f>'izol 2 počty'!I158*'izol 2 ceny'!I158</f>
        <v>0</v>
      </c>
      <c r="J158" s="9">
        <f>'izol 2 počty'!J158*'izol 2 ceny'!J158</f>
        <v>0</v>
      </c>
      <c r="K158" s="9">
        <f>'izol 2 počty'!K158*'izol 2 ceny'!K158</f>
        <v>0</v>
      </c>
      <c r="L158" s="9">
        <f>'izol 2 počty'!L158*'izol 2 ceny'!L158</f>
        <v>0</v>
      </c>
      <c r="M158" s="9">
        <f>'izol 2 počty'!M158*'izol 2 ceny'!M158</f>
        <v>0</v>
      </c>
      <c r="N158" s="9">
        <f>'izol 2 počty'!N158*'izol 2 ceny'!N158</f>
        <v>0</v>
      </c>
      <c r="O158" s="10" t="s">
        <v>26</v>
      </c>
      <c r="P158" s="10" t="s">
        <v>26</v>
      </c>
      <c r="Q158" s="23" t="s">
        <v>26</v>
      </c>
      <c r="R158" s="23" t="s">
        <v>26</v>
      </c>
      <c r="S158" s="23" t="s">
        <v>26</v>
      </c>
      <c r="T158" s="23" t="s">
        <v>26</v>
      </c>
      <c r="U158" s="23" t="s">
        <v>26</v>
      </c>
      <c r="V158" s="23" t="s">
        <v>26</v>
      </c>
      <c r="W158" s="29" t="s">
        <v>26</v>
      </c>
      <c r="X158" s="111"/>
      <c r="Y158" s="340">
        <f t="shared" si="3"/>
        <v>0</v>
      </c>
    </row>
    <row r="159" spans="1:25" ht="38.25" customHeight="1" thickBot="1" x14ac:dyDescent="0.25">
      <c r="A159" s="18" t="s">
        <v>155</v>
      </c>
      <c r="B159" s="14" t="s">
        <v>131</v>
      </c>
      <c r="C159" s="34" t="s">
        <v>26</v>
      </c>
      <c r="D159" s="34" t="s">
        <v>26</v>
      </c>
      <c r="E159" s="34" t="s">
        <v>26</v>
      </c>
      <c r="F159" s="34" t="s">
        <v>26</v>
      </c>
      <c r="G159" s="34" t="s">
        <v>26</v>
      </c>
      <c r="H159" s="97">
        <f>'izol 2 počty'!H159*'izol 2 ceny'!H159</f>
        <v>0</v>
      </c>
      <c r="I159" s="34" t="s">
        <v>26</v>
      </c>
      <c r="J159" s="34" t="s">
        <v>26</v>
      </c>
      <c r="K159" s="97">
        <f>'izol 2 počty'!K159*'izol 2 ceny'!K159</f>
        <v>0</v>
      </c>
      <c r="L159" s="97">
        <f>'izol 2 počty'!L159*'izol 2 ceny'!L159</f>
        <v>0</v>
      </c>
      <c r="M159" s="34" t="s">
        <v>26</v>
      </c>
      <c r="N159" s="34" t="s">
        <v>26</v>
      </c>
      <c r="O159" s="34" t="s">
        <v>26</v>
      </c>
      <c r="P159" s="34" t="s">
        <v>26</v>
      </c>
      <c r="Q159" s="34" t="s">
        <v>26</v>
      </c>
      <c r="R159" s="97">
        <f>'izol 2 počty'!R159*'izol 2 ceny'!R159</f>
        <v>0</v>
      </c>
      <c r="S159" s="34" t="s">
        <v>26</v>
      </c>
      <c r="T159" s="34" t="s">
        <v>26</v>
      </c>
      <c r="U159" s="34" t="s">
        <v>26</v>
      </c>
      <c r="V159" s="34" t="s">
        <v>26</v>
      </c>
      <c r="W159" s="97">
        <f>'izol 2 počty'!W159*'izol 2 ceny'!W159</f>
        <v>0</v>
      </c>
      <c r="X159" s="112"/>
      <c r="Y159" s="340">
        <f t="shared" si="3"/>
        <v>0</v>
      </c>
    </row>
    <row r="160" spans="1:25" ht="48" customHeight="1" thickBot="1" x14ac:dyDescent="0.25">
      <c r="A160" s="18" t="s">
        <v>156</v>
      </c>
      <c r="B160" s="14" t="s">
        <v>131</v>
      </c>
      <c r="C160" s="51" t="s">
        <v>26</v>
      </c>
      <c r="D160" s="51" t="s">
        <v>26</v>
      </c>
      <c r="E160" s="51" t="s">
        <v>26</v>
      </c>
      <c r="F160" s="51" t="s">
        <v>26</v>
      </c>
      <c r="G160" s="51" t="s">
        <v>26</v>
      </c>
      <c r="H160" s="59">
        <f>'izol 2 počty'!H160*'izol 2 ceny'!H160</f>
        <v>0</v>
      </c>
      <c r="I160" s="51" t="s">
        <v>26</v>
      </c>
      <c r="J160" s="51" t="s">
        <v>26</v>
      </c>
      <c r="K160" s="59">
        <f>'izol 2 počty'!K160*'izol 2 ceny'!K160</f>
        <v>0</v>
      </c>
      <c r="L160" s="59">
        <f>'izol 2 počty'!L160*'izol 2 ceny'!L160</f>
        <v>0</v>
      </c>
      <c r="M160" s="51" t="s">
        <v>26</v>
      </c>
      <c r="N160" s="51" t="s">
        <v>26</v>
      </c>
      <c r="O160" s="51" t="s">
        <v>26</v>
      </c>
      <c r="P160" s="51" t="s">
        <v>26</v>
      </c>
      <c r="Q160" s="51" t="s">
        <v>26</v>
      </c>
      <c r="R160" s="59">
        <f>'izol 2 počty'!R160*'izol 2 ceny'!R160</f>
        <v>0</v>
      </c>
      <c r="S160" s="51" t="s">
        <v>26</v>
      </c>
      <c r="T160" s="51" t="s">
        <v>26</v>
      </c>
      <c r="U160" s="51" t="s">
        <v>26</v>
      </c>
      <c r="V160" s="51" t="s">
        <v>26</v>
      </c>
      <c r="W160" s="59">
        <f>'izol 2 počty'!W160*'izol 2 ceny'!W160</f>
        <v>0</v>
      </c>
      <c r="X160" s="112"/>
      <c r="Y160" s="340">
        <f t="shared" si="3"/>
        <v>0</v>
      </c>
    </row>
    <row r="161" spans="1:25" ht="16.5" thickBot="1" x14ac:dyDescent="0.25">
      <c r="A161" s="5"/>
      <c r="B161" s="2"/>
      <c r="C161" s="70" t="s">
        <v>78</v>
      </c>
      <c r="D161" s="70" t="s">
        <v>79</v>
      </c>
      <c r="E161" s="71" t="s">
        <v>80</v>
      </c>
      <c r="F161" s="70" t="s">
        <v>81</v>
      </c>
      <c r="G161" s="71" t="s">
        <v>82</v>
      </c>
      <c r="H161" s="72" t="s">
        <v>83</v>
      </c>
      <c r="I161" s="70" t="s">
        <v>84</v>
      </c>
      <c r="J161" s="70" t="s">
        <v>85</v>
      </c>
      <c r="K161" s="73" t="s">
        <v>86</v>
      </c>
      <c r="L161" s="72" t="s">
        <v>87</v>
      </c>
      <c r="M161" s="74" t="s">
        <v>88</v>
      </c>
      <c r="N161" s="70" t="s">
        <v>89</v>
      </c>
      <c r="O161" s="70" t="s">
        <v>90</v>
      </c>
      <c r="P161" s="70" t="s">
        <v>91</v>
      </c>
      <c r="Q161" s="75"/>
      <c r="R161" s="64"/>
      <c r="S161" s="75"/>
      <c r="T161" s="75"/>
      <c r="U161" s="75"/>
      <c r="V161" s="75"/>
      <c r="W161" s="64"/>
      <c r="X161" s="64"/>
      <c r="Y161" s="341"/>
    </row>
    <row r="162" spans="1:25" ht="26.25" thickBot="1" x14ac:dyDescent="0.25">
      <c r="A162" s="76" t="s">
        <v>77</v>
      </c>
      <c r="B162" s="14" t="s">
        <v>131</v>
      </c>
      <c r="C162" s="77">
        <f>'izol 2 počty'!C162*'izol 2 ceny'!C162</f>
        <v>0</v>
      </c>
      <c r="D162" s="77">
        <f>'izol 2 počty'!D162*'izol 2 ceny'!D162</f>
        <v>0</v>
      </c>
      <c r="E162" s="77">
        <f>'izol 2 počty'!E162*'izol 2 ceny'!E162</f>
        <v>0</v>
      </c>
      <c r="F162" s="77">
        <f>'izol 2 počty'!F162*'izol 2 ceny'!F162</f>
        <v>0</v>
      </c>
      <c r="G162" s="77">
        <f>'izol 2 počty'!G162*'izol 2 ceny'!G162</f>
        <v>0</v>
      </c>
      <c r="H162" s="102">
        <f>'izol 2 počty'!H162*'izol 2 ceny'!H162</f>
        <v>0</v>
      </c>
      <c r="I162" s="77">
        <f>'izol 2 počty'!I162*'izol 2 ceny'!I162</f>
        <v>0</v>
      </c>
      <c r="J162" s="77">
        <f>'izol 2 počty'!J162*'izol 2 ceny'!J162</f>
        <v>0</v>
      </c>
      <c r="K162" s="102">
        <f>'izol 2 počty'!K162*'izol 2 ceny'!K162</f>
        <v>0</v>
      </c>
      <c r="L162" s="102">
        <f>'izol 2 počty'!L162*'izol 2 ceny'!L162</f>
        <v>0</v>
      </c>
      <c r="M162" s="77">
        <f>'izol 2 počty'!M162*'izol 2 ceny'!M162</f>
        <v>0</v>
      </c>
      <c r="N162" s="77">
        <f>'izol 2 počty'!N162*'izol 2 ceny'!N162</f>
        <v>0</v>
      </c>
      <c r="O162" s="77">
        <f>'izol 2 počty'!O162*'izol 2 ceny'!O162</f>
        <v>0</v>
      </c>
      <c r="P162" s="77">
        <f>'izol 2 počty'!P162*'izol 2 ceny'!P162</f>
        <v>0</v>
      </c>
      <c r="Q162" s="78"/>
      <c r="R162" s="79"/>
      <c r="W162" s="15"/>
      <c r="X162" s="15"/>
      <c r="Y162" s="340">
        <f t="shared" si="3"/>
        <v>0</v>
      </c>
    </row>
    <row r="163" spans="1:25" ht="26.25" customHeight="1" x14ac:dyDescent="0.2">
      <c r="A163" s="31"/>
      <c r="B163" s="31"/>
      <c r="C163" s="78"/>
      <c r="D163" s="78"/>
      <c r="E163" s="78"/>
      <c r="F163" s="78"/>
      <c r="G163" s="78"/>
      <c r="H163" s="79"/>
      <c r="I163" s="78"/>
      <c r="J163" s="78"/>
      <c r="K163" s="79"/>
      <c r="L163" s="79"/>
      <c r="M163" s="78"/>
      <c r="N163" s="78"/>
      <c r="O163" s="78"/>
      <c r="P163" s="78"/>
      <c r="Q163" s="78"/>
      <c r="R163" s="79"/>
      <c r="W163" s="15"/>
      <c r="X163" s="15"/>
      <c r="Y163" s="342"/>
    </row>
    <row r="164" spans="1:25" ht="13.5" thickBot="1" x14ac:dyDescent="0.25">
      <c r="A164" s="31"/>
      <c r="B164" s="31"/>
      <c r="C164" s="78"/>
      <c r="D164" s="78"/>
      <c r="E164" s="78"/>
      <c r="F164" s="78"/>
      <c r="G164" s="78"/>
      <c r="H164" s="79"/>
      <c r="I164" s="78"/>
      <c r="J164" s="78"/>
      <c r="K164" s="79"/>
      <c r="L164" s="79"/>
      <c r="M164" s="78"/>
      <c r="N164" s="78"/>
      <c r="O164" s="78"/>
      <c r="P164" s="78"/>
      <c r="Q164" s="78"/>
      <c r="R164" s="79"/>
      <c r="W164" s="15"/>
      <c r="X164" s="15"/>
      <c r="Y164" s="329"/>
    </row>
    <row r="165" spans="1:25" ht="65.25" customHeight="1" thickBot="1" x14ac:dyDescent="0.25">
      <c r="A165" s="477" t="s">
        <v>154</v>
      </c>
      <c r="B165" s="30" t="s">
        <v>163</v>
      </c>
      <c r="C165" s="80" t="s">
        <v>26</v>
      </c>
      <c r="D165" s="55" t="s">
        <v>141</v>
      </c>
      <c r="E165" s="55" t="s">
        <v>143</v>
      </c>
      <c r="F165" s="55" t="s">
        <v>144</v>
      </c>
      <c r="G165" s="55" t="s">
        <v>145</v>
      </c>
      <c r="H165" s="55" t="s">
        <v>146</v>
      </c>
      <c r="I165" s="55" t="s">
        <v>147</v>
      </c>
      <c r="J165" s="55" t="s">
        <v>148</v>
      </c>
      <c r="K165" s="55" t="s">
        <v>149</v>
      </c>
      <c r="L165" s="55" t="s">
        <v>150</v>
      </c>
      <c r="M165" s="55" t="s">
        <v>150</v>
      </c>
      <c r="N165" s="55" t="s">
        <v>142</v>
      </c>
      <c r="O165" s="55" t="s">
        <v>142</v>
      </c>
      <c r="P165" s="55" t="s">
        <v>151</v>
      </c>
      <c r="Q165" s="55" t="s">
        <v>151</v>
      </c>
      <c r="R165" s="56" t="s">
        <v>151</v>
      </c>
      <c r="S165" s="81"/>
      <c r="T165" s="81"/>
      <c r="U165" s="81"/>
      <c r="V165" s="81"/>
      <c r="W165" s="81"/>
      <c r="X165" s="81"/>
      <c r="Y165" s="329"/>
    </row>
    <row r="166" spans="1:25" ht="26.25" customHeight="1" thickBot="1" x14ac:dyDescent="0.25">
      <c r="A166" s="486"/>
      <c r="B166" s="14" t="s">
        <v>131</v>
      </c>
      <c r="C166" s="83" t="s">
        <v>26</v>
      </c>
      <c r="D166" s="83">
        <f>'izol 2 počty'!D166*'izol 2 ceny'!D166</f>
        <v>0</v>
      </c>
      <c r="E166" s="83">
        <f>'izol 2 počty'!E166*'izol 2 ceny'!E166</f>
        <v>0</v>
      </c>
      <c r="F166" s="83">
        <f>'izol 2 počty'!F166*'izol 2 ceny'!F166</f>
        <v>0</v>
      </c>
      <c r="G166" s="83">
        <f>'izol 2 počty'!G166*'izol 2 ceny'!G166</f>
        <v>0</v>
      </c>
      <c r="H166" s="83">
        <f>'izol 2 počty'!H166*'izol 2 ceny'!H166</f>
        <v>0</v>
      </c>
      <c r="I166" s="83">
        <f>'izol 2 počty'!I166*'izol 2 ceny'!I166</f>
        <v>0</v>
      </c>
      <c r="J166" s="83">
        <f>'izol 2 počty'!J166*'izol 2 ceny'!J166</f>
        <v>0</v>
      </c>
      <c r="K166" s="83">
        <f>'izol 2 počty'!K166*'izol 2 ceny'!K166</f>
        <v>0</v>
      </c>
      <c r="L166" s="83">
        <f>'izol 2 počty'!L166*'izol 2 ceny'!L166</f>
        <v>0</v>
      </c>
      <c r="M166" s="83">
        <f>'izol 2 počty'!M166*'izol 2 ceny'!M166</f>
        <v>0</v>
      </c>
      <c r="N166" s="83">
        <f>'izol 2 počty'!N166*'izol 2 ceny'!N166</f>
        <v>0</v>
      </c>
      <c r="O166" s="83">
        <f>'izol 2 počty'!O166*'izol 2 ceny'!O166</f>
        <v>0</v>
      </c>
      <c r="P166" s="83">
        <f>'izol 2 počty'!P166*'izol 2 ceny'!P166</f>
        <v>0</v>
      </c>
      <c r="Q166" s="83">
        <f>'izol 2 počty'!Q166*'izol 2 ceny'!Q166</f>
        <v>0</v>
      </c>
      <c r="R166" s="83">
        <f>'izol 2 počty'!R166*'izol 2 ceny'!R166</f>
        <v>0</v>
      </c>
      <c r="S166" s="84"/>
      <c r="T166" s="84"/>
      <c r="U166" s="84"/>
      <c r="V166" s="84"/>
      <c r="W166" s="84"/>
      <c r="X166" s="84"/>
      <c r="Y166" s="340">
        <f t="shared" si="3"/>
        <v>0</v>
      </c>
    </row>
    <row r="167" spans="1:25" ht="16.5" thickBot="1" x14ac:dyDescent="0.25">
      <c r="A167" s="48"/>
      <c r="B167" s="49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4"/>
      <c r="T167" s="84"/>
      <c r="U167" s="84"/>
      <c r="V167" s="84"/>
      <c r="W167" s="84"/>
      <c r="X167" s="84"/>
      <c r="Y167" s="329"/>
    </row>
    <row r="168" spans="1:25" ht="46.5" customHeight="1" thickBot="1" x14ac:dyDescent="0.25">
      <c r="A168" s="12" t="s">
        <v>164</v>
      </c>
      <c r="B168" s="14" t="s">
        <v>131</v>
      </c>
      <c r="C168" s="103">
        <f>'izol 2 počty'!C168*'izol 2 ceny'!C168</f>
        <v>0</v>
      </c>
      <c r="D168" s="103">
        <f>'izol 2 počty'!D168*'izol 2 ceny'!D168</f>
        <v>0</v>
      </c>
      <c r="E168" s="103">
        <f>'izol 2 počty'!E168*'izol 2 ceny'!E168</f>
        <v>0</v>
      </c>
      <c r="F168" s="103">
        <f>'izol 2 počty'!F168*'izol 2 ceny'!F168</f>
        <v>0</v>
      </c>
      <c r="G168" s="103">
        <f>'izol 2 počty'!G168*'izol 2 ceny'!G168</f>
        <v>0</v>
      </c>
      <c r="H168" s="104">
        <f>'izol 2 počty'!H168*'izol 2 ceny'!H168</f>
        <v>0</v>
      </c>
      <c r="I168" s="103">
        <f>'izol 2 počty'!I168*'izol 2 ceny'!I168</f>
        <v>0</v>
      </c>
      <c r="J168" s="103">
        <f>'izol 2 počty'!J168*'izol 2 ceny'!J168</f>
        <v>0</v>
      </c>
      <c r="K168" s="104">
        <f>'izol 2 počty'!K168*'izol 2 ceny'!K168</f>
        <v>0</v>
      </c>
      <c r="L168" s="104">
        <f>'izol 2 počty'!L168*'izol 2 ceny'!L168</f>
        <v>0</v>
      </c>
      <c r="M168" s="103">
        <f>'izol 2 počty'!M168*'izol 2 ceny'!M168</f>
        <v>0</v>
      </c>
      <c r="N168" s="103">
        <f>'izol 2 počty'!N168*'izol 2 ceny'!N168</f>
        <v>0</v>
      </c>
      <c r="O168" s="103">
        <f>'izol 2 počty'!O168*'izol 2 ceny'!O168</f>
        <v>0</v>
      </c>
      <c r="P168" s="103">
        <f>'izol 2 počty'!P168*'izol 2 ceny'!P168</f>
        <v>0</v>
      </c>
      <c r="Q168" s="103">
        <f>'izol 2 počty'!Q168*'izol 2 ceny'!Q168</f>
        <v>0</v>
      </c>
      <c r="R168" s="104">
        <f>'izol 2 počty'!R168*'izol 2 ceny'!R168</f>
        <v>0</v>
      </c>
      <c r="S168" s="86"/>
      <c r="T168" s="86"/>
      <c r="U168" s="86"/>
      <c r="V168" s="86"/>
      <c r="W168" s="84"/>
      <c r="X168" s="84"/>
      <c r="Y168" s="340">
        <f t="shared" si="3"/>
        <v>0</v>
      </c>
    </row>
    <row r="169" spans="1:25" ht="46.5" customHeight="1" thickBot="1" x14ac:dyDescent="0.25">
      <c r="A169" s="12" t="s">
        <v>165</v>
      </c>
      <c r="B169" s="14" t="s">
        <v>131</v>
      </c>
      <c r="C169" s="105">
        <f>'izol 2 počty'!C169*'izol 2 ceny'!C169</f>
        <v>0</v>
      </c>
      <c r="D169" s="105">
        <f>'izol 2 počty'!D169*'izol 2 ceny'!D169</f>
        <v>0</v>
      </c>
      <c r="E169" s="105">
        <f>'izol 2 počty'!E169*'izol 2 ceny'!E169</f>
        <v>0</v>
      </c>
      <c r="F169" s="105">
        <f>'izol 2 počty'!F169*'izol 2 ceny'!F169</f>
        <v>0</v>
      </c>
      <c r="G169" s="105">
        <f>'izol 2 počty'!G169*'izol 2 ceny'!G169</f>
        <v>0</v>
      </c>
      <c r="H169" s="106">
        <f>'izol 2 počty'!H169*'izol 2 ceny'!H169</f>
        <v>0</v>
      </c>
      <c r="I169" s="105">
        <f>'izol 2 počty'!I169*'izol 2 ceny'!I169</f>
        <v>0</v>
      </c>
      <c r="J169" s="105">
        <f>'izol 2 počty'!J169*'izol 2 ceny'!J169</f>
        <v>0</v>
      </c>
      <c r="K169" s="106">
        <f>'izol 2 počty'!K169*'izol 2 ceny'!K169</f>
        <v>0</v>
      </c>
      <c r="L169" s="106">
        <f>'izol 2 počty'!L169*'izol 2 ceny'!L169</f>
        <v>0</v>
      </c>
      <c r="M169" s="105">
        <f>'izol 2 počty'!M169*'izol 2 ceny'!M169</f>
        <v>0</v>
      </c>
      <c r="N169" s="105">
        <f>'izol 2 počty'!N169*'izol 2 ceny'!N169</f>
        <v>0</v>
      </c>
      <c r="O169" s="105">
        <f>'izol 2 počty'!O169*'izol 2 ceny'!O169</f>
        <v>0</v>
      </c>
      <c r="P169" s="105">
        <f>'izol 2 počty'!P169*'izol 2 ceny'!P169</f>
        <v>0</v>
      </c>
      <c r="Q169" s="105">
        <f>'izol 2 počty'!Q169*'izol 2 ceny'!Q169</f>
        <v>0</v>
      </c>
      <c r="R169" s="106">
        <f>'izol 2 počty'!R169*'izol 2 ceny'!R169</f>
        <v>0</v>
      </c>
      <c r="S169" s="86"/>
      <c r="T169" s="86"/>
      <c r="U169" s="86"/>
      <c r="V169" s="86"/>
      <c r="W169" s="84"/>
      <c r="X169" s="84"/>
      <c r="Y169" s="340">
        <f t="shared" si="3"/>
        <v>0</v>
      </c>
    </row>
    <row r="170" spans="1:25" ht="46.5" customHeight="1" thickBot="1" x14ac:dyDescent="0.25">
      <c r="A170" s="12" t="s">
        <v>166</v>
      </c>
      <c r="B170" s="14" t="s">
        <v>131</v>
      </c>
      <c r="C170" s="105">
        <f>'izol 2 počty'!C170*'izol 2 ceny'!C170</f>
        <v>0</v>
      </c>
      <c r="D170" s="105">
        <f>'izol 2 počty'!D170*'izol 2 ceny'!D170</f>
        <v>0</v>
      </c>
      <c r="E170" s="105">
        <f>'izol 2 počty'!E170*'izol 2 ceny'!E170</f>
        <v>0</v>
      </c>
      <c r="F170" s="105">
        <f>'izol 2 počty'!F170*'izol 2 ceny'!F170</f>
        <v>0</v>
      </c>
      <c r="G170" s="105">
        <f>'izol 2 počty'!G170*'izol 2 ceny'!G170</f>
        <v>0</v>
      </c>
      <c r="H170" s="106">
        <f>'izol 2 počty'!H170*'izol 2 ceny'!H170</f>
        <v>0</v>
      </c>
      <c r="I170" s="105">
        <f>'izol 2 počty'!I170*'izol 2 ceny'!I170</f>
        <v>0</v>
      </c>
      <c r="J170" s="105">
        <f>'izol 2 počty'!J170*'izol 2 ceny'!J170</f>
        <v>0</v>
      </c>
      <c r="K170" s="106">
        <f>'izol 2 počty'!K170*'izol 2 ceny'!K170</f>
        <v>0</v>
      </c>
      <c r="L170" s="106">
        <f>'izol 2 počty'!L170*'izol 2 ceny'!L170</f>
        <v>0</v>
      </c>
      <c r="M170" s="105">
        <f>'izol 2 počty'!M170*'izol 2 ceny'!M170</f>
        <v>0</v>
      </c>
      <c r="N170" s="105">
        <f>'izol 2 počty'!N170*'izol 2 ceny'!N170</f>
        <v>0</v>
      </c>
      <c r="O170" s="105">
        <f>'izol 2 počty'!O170*'izol 2 ceny'!O170</f>
        <v>0</v>
      </c>
      <c r="P170" s="105">
        <f>'izol 2 počty'!P170*'izol 2 ceny'!P170</f>
        <v>0</v>
      </c>
      <c r="Q170" s="105">
        <f>'izol 2 počty'!Q170*'izol 2 ceny'!Q170</f>
        <v>0</v>
      </c>
      <c r="R170" s="106">
        <f>'izol 2 počty'!R170*'izol 2 ceny'!R170</f>
        <v>0</v>
      </c>
      <c r="S170" s="86"/>
      <c r="T170" s="86"/>
      <c r="U170" s="86"/>
      <c r="V170" s="86"/>
      <c r="W170" s="84"/>
      <c r="X170" s="84"/>
      <c r="Y170" s="340">
        <f t="shared" si="3"/>
        <v>0</v>
      </c>
    </row>
    <row r="171" spans="1:25" ht="46.5" customHeight="1" thickBot="1" x14ac:dyDescent="0.25">
      <c r="A171" s="12" t="s">
        <v>167</v>
      </c>
      <c r="B171" s="14" t="s">
        <v>131</v>
      </c>
      <c r="C171" s="107">
        <f>'izol 2 počty'!C171*'izol 2 ceny'!C171</f>
        <v>0</v>
      </c>
      <c r="D171" s="107">
        <f>'izol 2 počty'!D171*'izol 2 ceny'!D171</f>
        <v>0</v>
      </c>
      <c r="E171" s="107">
        <f>'izol 2 počty'!E171*'izol 2 ceny'!E171</f>
        <v>0</v>
      </c>
      <c r="F171" s="107">
        <f>'izol 2 počty'!F171*'izol 2 ceny'!F171</f>
        <v>0</v>
      </c>
      <c r="G171" s="107">
        <f>'izol 2 počty'!G171*'izol 2 ceny'!G171</f>
        <v>0</v>
      </c>
      <c r="H171" s="108">
        <f>'izol 2 počty'!H171*'izol 2 ceny'!H171</f>
        <v>0</v>
      </c>
      <c r="I171" s="107">
        <f>'izol 2 počty'!I171*'izol 2 ceny'!I171</f>
        <v>0</v>
      </c>
      <c r="J171" s="107">
        <f>'izol 2 počty'!J171*'izol 2 ceny'!J171</f>
        <v>0</v>
      </c>
      <c r="K171" s="108">
        <f>'izol 2 počty'!K171*'izol 2 ceny'!K171</f>
        <v>0</v>
      </c>
      <c r="L171" s="108">
        <f>'izol 2 počty'!L171*'izol 2 ceny'!L171</f>
        <v>0</v>
      </c>
      <c r="M171" s="107">
        <f>'izol 2 počty'!M171*'izol 2 ceny'!M171</f>
        <v>0</v>
      </c>
      <c r="N171" s="107">
        <f>'izol 2 počty'!N171*'izol 2 ceny'!N171</f>
        <v>0</v>
      </c>
      <c r="O171" s="107">
        <f>'izol 2 počty'!O171*'izol 2 ceny'!O171</f>
        <v>0</v>
      </c>
      <c r="P171" s="107">
        <f>'izol 2 počty'!P171*'izol 2 ceny'!P171</f>
        <v>0</v>
      </c>
      <c r="Q171" s="107">
        <f>'izol 2 počty'!Q171*'izol 2 ceny'!Q171</f>
        <v>0</v>
      </c>
      <c r="R171" s="108">
        <f>'izol 2 počty'!R171*'izol 2 ceny'!R171</f>
        <v>0</v>
      </c>
      <c r="S171" s="86"/>
      <c r="T171" s="86"/>
      <c r="U171" s="86"/>
      <c r="V171" s="86"/>
      <c r="W171" s="84"/>
      <c r="X171" s="84"/>
      <c r="Y171" s="340">
        <f t="shared" si="3"/>
        <v>0</v>
      </c>
    </row>
    <row r="172" spans="1:25" ht="46.5" customHeight="1" x14ac:dyDescent="0.2">
      <c r="A172" s="406"/>
      <c r="B172" s="407"/>
      <c r="C172" s="414"/>
      <c r="D172" s="414"/>
      <c r="E172" s="414"/>
      <c r="F172" s="414"/>
      <c r="G172" s="414"/>
      <c r="H172" s="85"/>
      <c r="I172" s="414"/>
      <c r="J172" s="414"/>
      <c r="K172" s="85"/>
      <c r="L172" s="85"/>
      <c r="M172" s="414"/>
      <c r="N172" s="414"/>
      <c r="O172" s="414"/>
      <c r="P172" s="414"/>
      <c r="Q172" s="414"/>
      <c r="R172" s="85"/>
      <c r="S172" s="86"/>
      <c r="T172" s="86"/>
      <c r="U172" s="86"/>
      <c r="V172" s="86"/>
      <c r="W172" s="84"/>
      <c r="X172" s="84"/>
      <c r="Y172" s="329"/>
    </row>
    <row r="173" spans="1:25" ht="46.5" customHeight="1" x14ac:dyDescent="0.2">
      <c r="A173" s="469" t="s">
        <v>390</v>
      </c>
      <c r="B173" s="401" t="s">
        <v>45</v>
      </c>
      <c r="C173" s="408">
        <f>'izol 2 počty'!C173*'izol 2 ceny'!C173</f>
        <v>0</v>
      </c>
      <c r="D173" s="408">
        <f>'izol 2 počty'!D173*'izol 2 ceny'!D173</f>
        <v>0</v>
      </c>
      <c r="E173" s="408">
        <f>'izol 2 počty'!E173*'izol 2 ceny'!E173</f>
        <v>0</v>
      </c>
      <c r="F173" s="408">
        <f>'izol 2 počty'!F173*'izol 2 ceny'!F173</f>
        <v>0</v>
      </c>
      <c r="G173" s="408">
        <f>'izol 2 počty'!G173*'izol 2 ceny'!G173</f>
        <v>0</v>
      </c>
      <c r="H173" s="408">
        <f>'izol 2 počty'!H173*'izol 2 ceny'!H173</f>
        <v>0</v>
      </c>
      <c r="I173" s="408">
        <f>'izol 2 počty'!I173*'izol 2 ceny'!I173</f>
        <v>0</v>
      </c>
      <c r="J173" s="408">
        <f>'izol 2 počty'!J173*'izol 2 ceny'!J173</f>
        <v>0</v>
      </c>
      <c r="K173" s="408">
        <f>'izol 2 počty'!K173*'izol 2 ceny'!K173</f>
        <v>0</v>
      </c>
      <c r="L173" s="408">
        <f>'izol 2 počty'!L173*'izol 2 ceny'!L173</f>
        <v>0</v>
      </c>
      <c r="M173" s="408">
        <f>'izol 2 počty'!M173*'izol 2 ceny'!M173</f>
        <v>0</v>
      </c>
      <c r="N173" s="414"/>
      <c r="O173" s="414"/>
      <c r="P173" s="414"/>
      <c r="Q173" s="414"/>
      <c r="R173" s="85"/>
      <c r="S173" s="86"/>
      <c r="T173" s="86"/>
      <c r="U173" s="86"/>
      <c r="V173" s="86"/>
      <c r="W173" s="84"/>
      <c r="X173" s="84"/>
      <c r="Y173" s="340">
        <f>SUM(C173:M173)</f>
        <v>0</v>
      </c>
    </row>
    <row r="174" spans="1:25" ht="25.5" customHeight="1" x14ac:dyDescent="0.2"/>
    <row r="175" spans="1:25" ht="35.25" customHeight="1" x14ac:dyDescent="0.25">
      <c r="A175" s="343" t="s">
        <v>348</v>
      </c>
      <c r="B175" s="319"/>
      <c r="C175" s="319"/>
      <c r="D175" s="319"/>
      <c r="E175" s="319"/>
      <c r="F175" s="319"/>
      <c r="G175" s="319"/>
      <c r="H175" s="319"/>
      <c r="I175" s="319"/>
      <c r="J175" s="319"/>
      <c r="K175" s="319"/>
      <c r="L175" s="319"/>
      <c r="M175" s="319"/>
      <c r="N175" s="319"/>
      <c r="O175" s="319"/>
      <c r="P175" s="319"/>
      <c r="Q175" s="319"/>
      <c r="R175" s="319"/>
      <c r="S175" s="319"/>
      <c r="T175" s="319"/>
      <c r="U175" s="319"/>
      <c r="V175" s="319"/>
      <c r="W175" s="319"/>
      <c r="X175" s="319"/>
      <c r="Y175" s="320">
        <f>SUM(Y5:Y173)</f>
        <v>0</v>
      </c>
    </row>
  </sheetData>
  <sheetProtection sheet="1" objects="1" scenarios="1"/>
  <mergeCells count="3">
    <mergeCell ref="A3:W3"/>
    <mergeCell ref="A4:B4"/>
    <mergeCell ref="A165:A166"/>
  </mergeCells>
  <pageMargins left="0.39370078740157483" right="0.78740157480314965" top="0.98425196850393704" bottom="0.98425196850393704" header="0.51181102362204722" footer="0.51181102362204722"/>
  <pageSetup paperSize="8" scale="36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94"/>
  <sheetViews>
    <sheetView zoomScale="80" zoomScaleNormal="80" workbookViewId="0">
      <pane xSplit="2" ySplit="4" topLeftCell="C71" activePane="bottomRight" state="frozen"/>
      <selection activeCell="B24" sqref="B24"/>
      <selection pane="topRight" activeCell="B24" sqref="B24"/>
      <selection pane="bottomLeft" activeCell="B24" sqref="B24"/>
      <selection pane="bottomRight" activeCell="M8" sqref="M8"/>
    </sheetView>
  </sheetViews>
  <sheetFormatPr defaultRowHeight="12.75" x14ac:dyDescent="0.2"/>
  <cols>
    <col min="1" max="1" width="30.7109375" customWidth="1"/>
    <col min="3" max="20" width="12.7109375" customWidth="1"/>
    <col min="21" max="22" width="13.140625" customWidth="1"/>
    <col min="23" max="23" width="13.85546875" customWidth="1"/>
  </cols>
  <sheetData>
    <row r="1" spans="1:23" ht="15.75" x14ac:dyDescent="0.25">
      <c r="A1" s="8" t="s">
        <v>199</v>
      </c>
    </row>
    <row r="2" spans="1:23" ht="16.5" thickBot="1" x14ac:dyDescent="0.3">
      <c r="A2" s="8" t="s">
        <v>200</v>
      </c>
    </row>
    <row r="3" spans="1:23" ht="40.5" customHeight="1" thickBot="1" x14ac:dyDescent="0.25">
      <c r="A3" s="474" t="s">
        <v>201</v>
      </c>
      <c r="B3" s="481"/>
      <c r="C3" s="481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82"/>
      <c r="T3" s="482"/>
      <c r="U3" s="482"/>
      <c r="V3" s="482"/>
      <c r="W3" s="483"/>
    </row>
    <row r="4" spans="1:23" ht="33.75" customHeight="1" thickBot="1" x14ac:dyDescent="0.25">
      <c r="A4" s="479" t="s">
        <v>13</v>
      </c>
      <c r="B4" s="480"/>
      <c r="C4" s="3" t="s">
        <v>202</v>
      </c>
      <c r="D4" s="3" t="s">
        <v>203</v>
      </c>
      <c r="E4" s="3" t="s">
        <v>204</v>
      </c>
      <c r="F4" s="4" t="s">
        <v>205</v>
      </c>
      <c r="G4" s="3" t="s">
        <v>206</v>
      </c>
      <c r="H4" s="4" t="s">
        <v>207</v>
      </c>
      <c r="I4" s="3" t="s">
        <v>208</v>
      </c>
      <c r="J4" s="4" t="s">
        <v>209</v>
      </c>
      <c r="K4" s="3" t="s">
        <v>210</v>
      </c>
      <c r="L4" s="4" t="s">
        <v>211</v>
      </c>
      <c r="M4" s="3" t="s">
        <v>212</v>
      </c>
      <c r="N4" s="3" t="s">
        <v>213</v>
      </c>
      <c r="O4" s="3" t="s">
        <v>214</v>
      </c>
      <c r="P4" s="3" t="s">
        <v>215</v>
      </c>
      <c r="Q4" s="3" t="s">
        <v>216</v>
      </c>
      <c r="R4" s="3" t="s">
        <v>217</v>
      </c>
      <c r="S4" s="3" t="s">
        <v>218</v>
      </c>
      <c r="T4" s="3" t="s">
        <v>219</v>
      </c>
      <c r="U4" s="3" t="s">
        <v>220</v>
      </c>
      <c r="V4" s="3" t="s">
        <v>221</v>
      </c>
      <c r="W4" s="3" t="s">
        <v>222</v>
      </c>
    </row>
    <row r="5" spans="1:23" ht="39.950000000000003" customHeight="1" thickBot="1" x14ac:dyDescent="0.25">
      <c r="A5" s="113" t="s">
        <v>49</v>
      </c>
      <c r="B5" s="14" t="s">
        <v>11</v>
      </c>
      <c r="C5" s="316">
        <v>0</v>
      </c>
      <c r="D5" s="316">
        <v>0</v>
      </c>
      <c r="E5" s="316">
        <v>0</v>
      </c>
      <c r="F5" s="316">
        <v>0</v>
      </c>
      <c r="G5" s="316">
        <v>0</v>
      </c>
      <c r="H5" s="316">
        <v>0</v>
      </c>
      <c r="I5" s="316">
        <v>0</v>
      </c>
      <c r="J5" s="316">
        <v>0</v>
      </c>
      <c r="K5" s="316">
        <v>0</v>
      </c>
      <c r="L5" s="316">
        <v>0</v>
      </c>
      <c r="M5" s="316">
        <v>0</v>
      </c>
      <c r="N5" s="316">
        <v>0</v>
      </c>
      <c r="O5" s="316">
        <v>0</v>
      </c>
      <c r="P5" s="316">
        <v>0</v>
      </c>
      <c r="Q5" s="316">
        <v>0</v>
      </c>
      <c r="R5" s="316">
        <v>0</v>
      </c>
      <c r="S5" s="316">
        <v>0</v>
      </c>
      <c r="T5" s="316">
        <v>0</v>
      </c>
      <c r="U5" s="316">
        <v>0</v>
      </c>
      <c r="V5" s="316">
        <v>0</v>
      </c>
      <c r="W5" s="316">
        <v>0</v>
      </c>
    </row>
    <row r="6" spans="1:23" ht="39.950000000000003" customHeight="1" thickBot="1" x14ac:dyDescent="0.25">
      <c r="A6" s="113" t="s">
        <v>48</v>
      </c>
      <c r="B6" s="14" t="s">
        <v>11</v>
      </c>
      <c r="C6" s="316">
        <v>0</v>
      </c>
      <c r="D6" s="316">
        <v>0</v>
      </c>
      <c r="E6" s="316">
        <v>0</v>
      </c>
      <c r="F6" s="316">
        <v>0</v>
      </c>
      <c r="G6" s="316">
        <v>0</v>
      </c>
      <c r="H6" s="316">
        <v>0</v>
      </c>
      <c r="I6" s="316">
        <v>0</v>
      </c>
      <c r="J6" s="316">
        <v>0</v>
      </c>
      <c r="K6" s="316">
        <v>0</v>
      </c>
      <c r="L6" s="316">
        <v>0</v>
      </c>
      <c r="M6" s="316">
        <v>0</v>
      </c>
      <c r="N6" s="316">
        <v>0</v>
      </c>
      <c r="O6" s="316">
        <v>0</v>
      </c>
      <c r="P6" s="316">
        <v>0</v>
      </c>
      <c r="Q6" s="316">
        <v>0</v>
      </c>
      <c r="R6" s="316">
        <v>0</v>
      </c>
      <c r="S6" s="316">
        <v>0</v>
      </c>
      <c r="T6" s="316">
        <v>0</v>
      </c>
      <c r="U6" s="316">
        <v>0</v>
      </c>
      <c r="V6" s="316">
        <v>0</v>
      </c>
      <c r="W6" s="316">
        <v>0</v>
      </c>
    </row>
    <row r="7" spans="1:23" ht="39.950000000000003" customHeight="1" thickBot="1" x14ac:dyDescent="0.25">
      <c r="A7" s="115" t="s">
        <v>193</v>
      </c>
      <c r="B7" s="14" t="s">
        <v>12</v>
      </c>
      <c r="C7" s="316">
        <v>0</v>
      </c>
      <c r="D7" s="316">
        <v>0</v>
      </c>
      <c r="E7" s="316">
        <v>0</v>
      </c>
      <c r="F7" s="316">
        <v>0</v>
      </c>
      <c r="G7" s="316">
        <v>0</v>
      </c>
      <c r="H7" s="316">
        <v>0</v>
      </c>
      <c r="I7" s="316">
        <v>0</v>
      </c>
      <c r="J7" s="316">
        <v>0</v>
      </c>
      <c r="K7" s="316">
        <v>0</v>
      </c>
      <c r="L7" s="316">
        <v>0</v>
      </c>
      <c r="M7" s="316">
        <v>0</v>
      </c>
      <c r="N7" s="316">
        <v>0</v>
      </c>
      <c r="O7" s="316">
        <v>0</v>
      </c>
      <c r="P7" s="316">
        <v>0</v>
      </c>
      <c r="Q7" s="316">
        <v>0</v>
      </c>
      <c r="R7" s="316">
        <v>0</v>
      </c>
      <c r="S7" s="316">
        <v>0</v>
      </c>
      <c r="T7" s="316">
        <v>0</v>
      </c>
      <c r="U7" s="316">
        <v>0</v>
      </c>
      <c r="V7" s="316">
        <v>0</v>
      </c>
      <c r="W7" s="316">
        <v>0</v>
      </c>
    </row>
    <row r="8" spans="1:23" ht="39.950000000000003" customHeight="1" thickBot="1" x14ac:dyDescent="0.25">
      <c r="A8" s="12" t="s">
        <v>223</v>
      </c>
      <c r="B8" s="14" t="s">
        <v>12</v>
      </c>
      <c r="C8" s="316">
        <v>0</v>
      </c>
      <c r="D8" s="316">
        <v>0</v>
      </c>
      <c r="E8" s="316">
        <v>0</v>
      </c>
      <c r="F8" s="316">
        <v>0</v>
      </c>
      <c r="G8" s="316">
        <v>0</v>
      </c>
      <c r="H8" s="316">
        <v>0</v>
      </c>
      <c r="I8" s="316">
        <v>0</v>
      </c>
      <c r="J8" s="316">
        <v>0</v>
      </c>
      <c r="K8" s="316">
        <v>0</v>
      </c>
      <c r="L8" s="316">
        <v>0</v>
      </c>
      <c r="M8" s="316">
        <v>0</v>
      </c>
      <c r="N8" s="316">
        <v>0</v>
      </c>
      <c r="O8" s="316">
        <v>0</v>
      </c>
      <c r="P8" s="316">
        <v>0</v>
      </c>
      <c r="Q8" s="316">
        <v>0</v>
      </c>
      <c r="R8" s="316">
        <v>0</v>
      </c>
      <c r="S8" s="316">
        <v>0</v>
      </c>
      <c r="T8" s="316">
        <v>0</v>
      </c>
      <c r="U8" s="316">
        <v>0</v>
      </c>
      <c r="V8" s="316">
        <v>0</v>
      </c>
      <c r="W8" s="316">
        <v>0</v>
      </c>
    </row>
    <row r="9" spans="1:23" ht="39.950000000000003" customHeight="1" thickBot="1" x14ac:dyDescent="0.25">
      <c r="A9" s="12" t="s">
        <v>224</v>
      </c>
      <c r="B9" s="14" t="s">
        <v>12</v>
      </c>
      <c r="C9" s="316">
        <v>0</v>
      </c>
      <c r="D9" s="316">
        <v>0</v>
      </c>
      <c r="E9" s="316">
        <v>0</v>
      </c>
      <c r="F9" s="316">
        <v>0</v>
      </c>
      <c r="G9" s="316">
        <v>0</v>
      </c>
      <c r="H9" s="316">
        <v>0</v>
      </c>
      <c r="I9" s="316">
        <v>0</v>
      </c>
      <c r="J9" s="316">
        <v>0</v>
      </c>
      <c r="K9" s="316">
        <v>0</v>
      </c>
      <c r="L9" s="316">
        <v>0</v>
      </c>
      <c r="M9" s="316">
        <v>0</v>
      </c>
      <c r="N9" s="316">
        <v>0</v>
      </c>
      <c r="O9" s="316">
        <v>0</v>
      </c>
      <c r="P9" s="316">
        <v>0</v>
      </c>
      <c r="Q9" s="316">
        <v>0</v>
      </c>
      <c r="R9" s="316">
        <v>0</v>
      </c>
      <c r="S9" s="316">
        <v>0</v>
      </c>
      <c r="T9" s="316">
        <v>0</v>
      </c>
      <c r="U9" s="316">
        <v>0</v>
      </c>
      <c r="V9" s="316">
        <v>0</v>
      </c>
      <c r="W9" s="316">
        <v>0</v>
      </c>
    </row>
    <row r="10" spans="1:23" ht="55.5" customHeight="1" thickBot="1" x14ac:dyDescent="0.25">
      <c r="A10" s="99" t="s">
        <v>50</v>
      </c>
      <c r="B10" s="14" t="s">
        <v>12</v>
      </c>
      <c r="C10" s="316">
        <v>0</v>
      </c>
      <c r="D10" s="316">
        <v>0</v>
      </c>
      <c r="E10" s="316">
        <v>0</v>
      </c>
      <c r="F10" s="316">
        <v>0</v>
      </c>
      <c r="G10" s="316">
        <v>0</v>
      </c>
      <c r="H10" s="316">
        <v>0</v>
      </c>
      <c r="I10" s="316">
        <v>0</v>
      </c>
      <c r="J10" s="316">
        <v>0</v>
      </c>
      <c r="K10" s="316">
        <v>0</v>
      </c>
      <c r="L10" s="316">
        <v>0</v>
      </c>
      <c r="M10" s="316">
        <v>0</v>
      </c>
      <c r="N10" s="316">
        <v>0</v>
      </c>
      <c r="O10" s="316">
        <v>0</v>
      </c>
      <c r="P10" s="316">
        <v>0</v>
      </c>
      <c r="Q10" s="316">
        <v>0</v>
      </c>
      <c r="R10" s="316">
        <v>0</v>
      </c>
      <c r="S10" s="316">
        <v>0</v>
      </c>
      <c r="T10" s="316">
        <v>0</v>
      </c>
      <c r="U10" s="316">
        <v>0</v>
      </c>
      <c r="V10" s="316">
        <v>0</v>
      </c>
      <c r="W10" s="316">
        <v>0</v>
      </c>
    </row>
    <row r="11" spans="1:23" ht="55.5" customHeight="1" thickBot="1" x14ac:dyDescent="0.25">
      <c r="A11" s="12" t="s">
        <v>132</v>
      </c>
      <c r="B11" s="14" t="s">
        <v>12</v>
      </c>
      <c r="C11" s="316">
        <v>0</v>
      </c>
      <c r="D11" s="316">
        <v>0</v>
      </c>
      <c r="E11" s="316">
        <v>0</v>
      </c>
      <c r="F11" s="316">
        <v>0</v>
      </c>
      <c r="G11" s="316">
        <v>0</v>
      </c>
      <c r="H11" s="316">
        <v>0</v>
      </c>
      <c r="I11" s="316">
        <v>0</v>
      </c>
      <c r="J11" s="316">
        <v>0</v>
      </c>
      <c r="K11" s="316">
        <v>0</v>
      </c>
      <c r="L11" s="316">
        <v>0</v>
      </c>
      <c r="M11" s="316">
        <v>0</v>
      </c>
      <c r="N11" s="316">
        <v>0</v>
      </c>
      <c r="O11" s="316">
        <v>0</v>
      </c>
      <c r="P11" s="316">
        <v>0</v>
      </c>
      <c r="Q11" s="316">
        <v>0</v>
      </c>
      <c r="R11" s="316">
        <v>0</v>
      </c>
      <c r="S11" s="316">
        <v>0</v>
      </c>
      <c r="T11" s="316">
        <v>0</v>
      </c>
      <c r="U11" s="316">
        <v>0</v>
      </c>
      <c r="V11" s="316">
        <v>0</v>
      </c>
      <c r="W11" s="316">
        <v>0</v>
      </c>
    </row>
    <row r="12" spans="1:23" ht="68.25" customHeight="1" thickBot="1" x14ac:dyDescent="0.25">
      <c r="A12" s="57" t="s">
        <v>152</v>
      </c>
      <c r="B12" s="19" t="s">
        <v>12</v>
      </c>
      <c r="C12" s="317">
        <v>0</v>
      </c>
      <c r="D12" s="317">
        <v>0</v>
      </c>
      <c r="E12" s="317">
        <v>0</v>
      </c>
      <c r="F12" s="317">
        <v>0</v>
      </c>
      <c r="G12" s="317">
        <v>0</v>
      </c>
      <c r="H12" s="317">
        <v>0</v>
      </c>
      <c r="I12" s="317">
        <v>0</v>
      </c>
      <c r="J12" s="317">
        <v>0</v>
      </c>
      <c r="K12" s="317">
        <v>0</v>
      </c>
      <c r="L12" s="317">
        <v>0</v>
      </c>
      <c r="M12" s="317">
        <v>0</v>
      </c>
      <c r="N12" s="317">
        <v>0</v>
      </c>
      <c r="O12" s="317">
        <v>0</v>
      </c>
      <c r="P12" s="317">
        <v>0</v>
      </c>
      <c r="Q12" s="317">
        <v>0</v>
      </c>
      <c r="R12" s="317">
        <v>0</v>
      </c>
      <c r="S12" s="69" t="s">
        <v>26</v>
      </c>
      <c r="T12" s="69" t="s">
        <v>26</v>
      </c>
      <c r="U12" s="69" t="s">
        <v>26</v>
      </c>
      <c r="V12" s="69" t="s">
        <v>26</v>
      </c>
      <c r="W12" s="69" t="s">
        <v>26</v>
      </c>
    </row>
    <row r="13" spans="1:23" ht="18" customHeight="1" thickBot="1" x14ac:dyDescent="0.25">
      <c r="A13" s="21" t="s">
        <v>14</v>
      </c>
      <c r="B13" s="14" t="s">
        <v>12</v>
      </c>
      <c r="C13" s="316">
        <v>0</v>
      </c>
      <c r="D13" s="316">
        <v>0</v>
      </c>
      <c r="E13" s="316">
        <v>0</v>
      </c>
      <c r="F13" s="316">
        <v>0</v>
      </c>
      <c r="G13" s="316">
        <v>0</v>
      </c>
      <c r="H13" s="316">
        <v>0</v>
      </c>
      <c r="I13" s="316">
        <v>0</v>
      </c>
      <c r="J13" s="316">
        <v>0</v>
      </c>
      <c r="K13" s="316">
        <v>0</v>
      </c>
      <c r="L13" s="316">
        <v>0</v>
      </c>
      <c r="M13" s="316">
        <v>0</v>
      </c>
      <c r="N13" s="316">
        <v>0</v>
      </c>
      <c r="O13" s="316">
        <v>0</v>
      </c>
      <c r="P13" s="316">
        <v>0</v>
      </c>
      <c r="Q13" s="316">
        <v>0</v>
      </c>
      <c r="R13" s="316">
        <v>0</v>
      </c>
      <c r="S13" s="316">
        <v>0</v>
      </c>
      <c r="T13" s="316">
        <v>0</v>
      </c>
      <c r="U13" s="316">
        <v>0</v>
      </c>
      <c r="V13" s="316">
        <v>0</v>
      </c>
      <c r="W13" s="316">
        <v>0</v>
      </c>
    </row>
    <row r="14" spans="1:23" ht="18" customHeight="1" thickBot="1" x14ac:dyDescent="0.25">
      <c r="A14" s="21" t="s">
        <v>15</v>
      </c>
      <c r="B14" s="14" t="s">
        <v>12</v>
      </c>
      <c r="C14" s="114" t="s">
        <v>46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  <c r="N14" s="316">
        <v>0</v>
      </c>
      <c r="O14" s="316">
        <v>0</v>
      </c>
      <c r="P14" s="316">
        <v>0</v>
      </c>
      <c r="Q14" s="316">
        <v>0</v>
      </c>
      <c r="R14" s="316">
        <v>0</v>
      </c>
      <c r="S14" s="316">
        <v>0</v>
      </c>
      <c r="T14" s="316">
        <v>0</v>
      </c>
      <c r="U14" s="316">
        <v>0</v>
      </c>
      <c r="V14" s="316">
        <v>0</v>
      </c>
      <c r="W14" s="316">
        <v>0</v>
      </c>
    </row>
    <row r="15" spans="1:23" ht="18" customHeight="1" thickBot="1" x14ac:dyDescent="0.25">
      <c r="A15" s="21" t="s">
        <v>16</v>
      </c>
      <c r="B15" s="14" t="s">
        <v>12</v>
      </c>
      <c r="C15" s="114" t="s">
        <v>46</v>
      </c>
      <c r="D15" s="114" t="s">
        <v>46</v>
      </c>
      <c r="E15" s="316">
        <v>0</v>
      </c>
      <c r="F15" s="316">
        <v>0</v>
      </c>
      <c r="G15" s="316">
        <v>0</v>
      </c>
      <c r="H15" s="316">
        <v>0</v>
      </c>
      <c r="I15" s="316">
        <v>0</v>
      </c>
      <c r="J15" s="316">
        <v>0</v>
      </c>
      <c r="K15" s="316">
        <v>0</v>
      </c>
      <c r="L15" s="316">
        <v>0</v>
      </c>
      <c r="M15" s="316">
        <v>0</v>
      </c>
      <c r="N15" s="316">
        <v>0</v>
      </c>
      <c r="O15" s="316">
        <v>0</v>
      </c>
      <c r="P15" s="316">
        <v>0</v>
      </c>
      <c r="Q15" s="316">
        <v>0</v>
      </c>
      <c r="R15" s="316">
        <v>0</v>
      </c>
      <c r="S15" s="316">
        <v>0</v>
      </c>
      <c r="T15" s="316">
        <v>0</v>
      </c>
      <c r="U15" s="316">
        <v>0</v>
      </c>
      <c r="V15" s="316">
        <v>0</v>
      </c>
      <c r="W15" s="316">
        <v>0</v>
      </c>
    </row>
    <row r="16" spans="1:23" ht="18" customHeight="1" thickBot="1" x14ac:dyDescent="0.25">
      <c r="A16" s="22" t="s">
        <v>17</v>
      </c>
      <c r="B16" s="14" t="s">
        <v>12</v>
      </c>
      <c r="C16" s="114" t="s">
        <v>46</v>
      </c>
      <c r="D16" s="114" t="s">
        <v>46</v>
      </c>
      <c r="E16" s="114" t="s">
        <v>46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6">
        <v>0</v>
      </c>
      <c r="L16" s="316">
        <v>0</v>
      </c>
      <c r="M16" s="316">
        <v>0</v>
      </c>
      <c r="N16" s="316">
        <v>0</v>
      </c>
      <c r="O16" s="316">
        <v>0</v>
      </c>
      <c r="P16" s="316">
        <v>0</v>
      </c>
      <c r="Q16" s="316">
        <v>0</v>
      </c>
      <c r="R16" s="316">
        <v>0</v>
      </c>
      <c r="S16" s="316">
        <v>0</v>
      </c>
      <c r="T16" s="316">
        <v>0</v>
      </c>
      <c r="U16" s="316">
        <v>0</v>
      </c>
      <c r="V16" s="316">
        <v>0</v>
      </c>
      <c r="W16" s="316">
        <v>0</v>
      </c>
    </row>
    <row r="17" spans="1:23" ht="18" customHeight="1" thickBot="1" x14ac:dyDescent="0.25">
      <c r="A17" s="21" t="s">
        <v>18</v>
      </c>
      <c r="B17" s="14" t="s">
        <v>12</v>
      </c>
      <c r="C17" s="114" t="s">
        <v>46</v>
      </c>
      <c r="D17" s="114" t="s">
        <v>46</v>
      </c>
      <c r="E17" s="114" t="s">
        <v>46</v>
      </c>
      <c r="F17" s="114" t="s">
        <v>46</v>
      </c>
      <c r="G17" s="316">
        <v>0</v>
      </c>
      <c r="H17" s="316">
        <v>0</v>
      </c>
      <c r="I17" s="316">
        <v>0</v>
      </c>
      <c r="J17" s="316">
        <v>0</v>
      </c>
      <c r="K17" s="316">
        <v>0</v>
      </c>
      <c r="L17" s="316">
        <v>0</v>
      </c>
      <c r="M17" s="316">
        <v>0</v>
      </c>
      <c r="N17" s="316">
        <v>0</v>
      </c>
      <c r="O17" s="316">
        <v>0</v>
      </c>
      <c r="P17" s="316">
        <v>0</v>
      </c>
      <c r="Q17" s="316">
        <v>0</v>
      </c>
      <c r="R17" s="316">
        <v>0</v>
      </c>
      <c r="S17" s="316">
        <v>0</v>
      </c>
      <c r="T17" s="316">
        <v>0</v>
      </c>
      <c r="U17" s="316">
        <v>0</v>
      </c>
      <c r="V17" s="316">
        <v>0</v>
      </c>
      <c r="W17" s="316">
        <v>0</v>
      </c>
    </row>
    <row r="18" spans="1:23" ht="18" customHeight="1" thickBot="1" x14ac:dyDescent="0.25">
      <c r="A18" s="22" t="s">
        <v>19</v>
      </c>
      <c r="B18" s="14" t="s">
        <v>12</v>
      </c>
      <c r="C18" s="114" t="s">
        <v>46</v>
      </c>
      <c r="D18" s="114" t="s">
        <v>46</v>
      </c>
      <c r="E18" s="114" t="s">
        <v>46</v>
      </c>
      <c r="F18" s="114" t="s">
        <v>46</v>
      </c>
      <c r="G18" s="114" t="s">
        <v>46</v>
      </c>
      <c r="H18" s="316">
        <v>0</v>
      </c>
      <c r="I18" s="316">
        <v>0</v>
      </c>
      <c r="J18" s="316">
        <v>0</v>
      </c>
      <c r="K18" s="316">
        <v>0</v>
      </c>
      <c r="L18" s="316">
        <v>0</v>
      </c>
      <c r="M18" s="316">
        <v>0</v>
      </c>
      <c r="N18" s="316">
        <v>0</v>
      </c>
      <c r="O18" s="316">
        <v>0</v>
      </c>
      <c r="P18" s="316">
        <v>0</v>
      </c>
      <c r="Q18" s="316">
        <v>0</v>
      </c>
      <c r="R18" s="316">
        <v>0</v>
      </c>
      <c r="S18" s="316">
        <v>0</v>
      </c>
      <c r="T18" s="316">
        <v>0</v>
      </c>
      <c r="U18" s="316">
        <v>0</v>
      </c>
      <c r="V18" s="316">
        <v>0</v>
      </c>
      <c r="W18" s="316">
        <v>0</v>
      </c>
    </row>
    <row r="19" spans="1:23" ht="18" customHeight="1" thickBot="1" x14ac:dyDescent="0.25">
      <c r="A19" s="22" t="s">
        <v>20</v>
      </c>
      <c r="B19" s="14" t="s">
        <v>12</v>
      </c>
      <c r="C19" s="114" t="s">
        <v>46</v>
      </c>
      <c r="D19" s="114" t="s">
        <v>46</v>
      </c>
      <c r="E19" s="114" t="s">
        <v>46</v>
      </c>
      <c r="F19" s="114" t="s">
        <v>46</v>
      </c>
      <c r="G19" s="114" t="s">
        <v>46</v>
      </c>
      <c r="H19" s="114" t="s">
        <v>46</v>
      </c>
      <c r="I19" s="316">
        <v>0</v>
      </c>
      <c r="J19" s="316">
        <v>0</v>
      </c>
      <c r="K19" s="316">
        <v>0</v>
      </c>
      <c r="L19" s="316">
        <v>0</v>
      </c>
      <c r="M19" s="316">
        <v>0</v>
      </c>
      <c r="N19" s="316">
        <v>0</v>
      </c>
      <c r="O19" s="316">
        <v>0</v>
      </c>
      <c r="P19" s="316">
        <v>0</v>
      </c>
      <c r="Q19" s="316">
        <v>0</v>
      </c>
      <c r="R19" s="316">
        <v>0</v>
      </c>
      <c r="S19" s="316">
        <v>0</v>
      </c>
      <c r="T19" s="316">
        <v>0</v>
      </c>
      <c r="U19" s="316">
        <v>0</v>
      </c>
      <c r="V19" s="316">
        <v>0</v>
      </c>
      <c r="W19" s="316">
        <v>0</v>
      </c>
    </row>
    <row r="20" spans="1:23" ht="18" customHeight="1" thickBot="1" x14ac:dyDescent="0.25">
      <c r="A20" s="21" t="s">
        <v>21</v>
      </c>
      <c r="B20" s="14" t="s">
        <v>12</v>
      </c>
      <c r="C20" s="114" t="s">
        <v>46</v>
      </c>
      <c r="D20" s="114" t="s">
        <v>46</v>
      </c>
      <c r="E20" s="114" t="s">
        <v>46</v>
      </c>
      <c r="F20" s="114" t="s">
        <v>46</v>
      </c>
      <c r="G20" s="114" t="s">
        <v>46</v>
      </c>
      <c r="H20" s="114" t="s">
        <v>46</v>
      </c>
      <c r="I20" s="114" t="s">
        <v>46</v>
      </c>
      <c r="J20" s="316">
        <v>0</v>
      </c>
      <c r="K20" s="316">
        <v>0</v>
      </c>
      <c r="L20" s="316">
        <v>0</v>
      </c>
      <c r="M20" s="316">
        <v>0</v>
      </c>
      <c r="N20" s="316">
        <v>0</v>
      </c>
      <c r="O20" s="316">
        <v>0</v>
      </c>
      <c r="P20" s="316">
        <v>0</v>
      </c>
      <c r="Q20" s="316">
        <v>0</v>
      </c>
      <c r="R20" s="316">
        <v>0</v>
      </c>
      <c r="S20" s="316">
        <v>0</v>
      </c>
      <c r="T20" s="316">
        <v>0</v>
      </c>
      <c r="U20" s="316">
        <v>0</v>
      </c>
      <c r="V20" s="316">
        <v>0</v>
      </c>
      <c r="W20" s="316">
        <v>0</v>
      </c>
    </row>
    <row r="21" spans="1:23" ht="18" customHeight="1" thickBot="1" x14ac:dyDescent="0.25">
      <c r="A21" s="21" t="s">
        <v>22</v>
      </c>
      <c r="B21" s="14" t="s">
        <v>12</v>
      </c>
      <c r="C21" s="114" t="s">
        <v>46</v>
      </c>
      <c r="D21" s="114" t="s">
        <v>46</v>
      </c>
      <c r="E21" s="114" t="s">
        <v>46</v>
      </c>
      <c r="F21" s="114" t="s">
        <v>46</v>
      </c>
      <c r="G21" s="114" t="s">
        <v>46</v>
      </c>
      <c r="H21" s="114" t="s">
        <v>46</v>
      </c>
      <c r="I21" s="114" t="s">
        <v>46</v>
      </c>
      <c r="J21" s="114" t="s">
        <v>46</v>
      </c>
      <c r="K21" s="316">
        <v>0</v>
      </c>
      <c r="L21" s="316">
        <v>0</v>
      </c>
      <c r="M21" s="316">
        <v>0</v>
      </c>
      <c r="N21" s="316">
        <v>0</v>
      </c>
      <c r="O21" s="316">
        <v>0</v>
      </c>
      <c r="P21" s="316">
        <v>0</v>
      </c>
      <c r="Q21" s="316">
        <v>0</v>
      </c>
      <c r="R21" s="316">
        <v>0</v>
      </c>
      <c r="S21" s="316">
        <v>0</v>
      </c>
      <c r="T21" s="316">
        <v>0</v>
      </c>
      <c r="U21" s="316">
        <v>0</v>
      </c>
      <c r="V21" s="316">
        <v>0</v>
      </c>
      <c r="W21" s="316">
        <v>0</v>
      </c>
    </row>
    <row r="22" spans="1:23" ht="18" customHeight="1" thickBot="1" x14ac:dyDescent="0.25">
      <c r="A22" s="21" t="s">
        <v>23</v>
      </c>
      <c r="B22" s="14" t="s">
        <v>12</v>
      </c>
      <c r="C22" s="114" t="s">
        <v>46</v>
      </c>
      <c r="D22" s="114" t="s">
        <v>46</v>
      </c>
      <c r="E22" s="114" t="s">
        <v>46</v>
      </c>
      <c r="F22" s="114" t="s">
        <v>46</v>
      </c>
      <c r="G22" s="114" t="s">
        <v>46</v>
      </c>
      <c r="H22" s="114" t="s">
        <v>46</v>
      </c>
      <c r="I22" s="114" t="s">
        <v>46</v>
      </c>
      <c r="J22" s="114" t="s">
        <v>46</v>
      </c>
      <c r="K22" s="114" t="s">
        <v>46</v>
      </c>
      <c r="L22" s="316">
        <v>0</v>
      </c>
      <c r="M22" s="316">
        <v>0</v>
      </c>
      <c r="N22" s="316">
        <v>0</v>
      </c>
      <c r="O22" s="316">
        <v>0</v>
      </c>
      <c r="P22" s="316">
        <v>0</v>
      </c>
      <c r="Q22" s="316">
        <v>0</v>
      </c>
      <c r="R22" s="316">
        <v>0</v>
      </c>
      <c r="S22" s="316">
        <v>0</v>
      </c>
      <c r="T22" s="316">
        <v>0</v>
      </c>
      <c r="U22" s="316">
        <v>0</v>
      </c>
      <c r="V22" s="316">
        <v>0</v>
      </c>
      <c r="W22" s="316">
        <v>0</v>
      </c>
    </row>
    <row r="23" spans="1:23" ht="18" customHeight="1" thickBot="1" x14ac:dyDescent="0.25">
      <c r="A23" s="21" t="s">
        <v>24</v>
      </c>
      <c r="B23" s="14" t="s">
        <v>12</v>
      </c>
      <c r="C23" s="114" t="s">
        <v>46</v>
      </c>
      <c r="D23" s="114" t="s">
        <v>46</v>
      </c>
      <c r="E23" s="114" t="s">
        <v>46</v>
      </c>
      <c r="F23" s="114" t="s">
        <v>46</v>
      </c>
      <c r="G23" s="114" t="s">
        <v>46</v>
      </c>
      <c r="H23" s="114" t="s">
        <v>46</v>
      </c>
      <c r="I23" s="114" t="s">
        <v>46</v>
      </c>
      <c r="J23" s="114" t="s">
        <v>46</v>
      </c>
      <c r="K23" s="114" t="s">
        <v>46</v>
      </c>
      <c r="L23" s="114" t="s">
        <v>46</v>
      </c>
      <c r="M23" s="316">
        <v>0</v>
      </c>
      <c r="N23" s="316">
        <v>0</v>
      </c>
      <c r="O23" s="316">
        <v>0</v>
      </c>
      <c r="P23" s="316">
        <v>0</v>
      </c>
      <c r="Q23" s="316">
        <v>0</v>
      </c>
      <c r="R23" s="316">
        <v>0</v>
      </c>
      <c r="S23" s="316">
        <v>0</v>
      </c>
      <c r="T23" s="316">
        <v>0</v>
      </c>
      <c r="U23" s="316">
        <v>0</v>
      </c>
      <c r="V23" s="316">
        <v>0</v>
      </c>
      <c r="W23" s="316">
        <v>0</v>
      </c>
    </row>
    <row r="24" spans="1:23" ht="18" customHeight="1" thickBot="1" x14ac:dyDescent="0.25">
      <c r="A24" s="21" t="s">
        <v>25</v>
      </c>
      <c r="B24" s="14" t="s">
        <v>12</v>
      </c>
      <c r="C24" s="114" t="s">
        <v>46</v>
      </c>
      <c r="D24" s="114" t="s">
        <v>46</v>
      </c>
      <c r="E24" s="114" t="s">
        <v>46</v>
      </c>
      <c r="F24" s="114" t="s">
        <v>46</v>
      </c>
      <c r="G24" s="114" t="s">
        <v>46</v>
      </c>
      <c r="H24" s="114" t="s">
        <v>46</v>
      </c>
      <c r="I24" s="114" t="s">
        <v>46</v>
      </c>
      <c r="J24" s="114" t="s">
        <v>46</v>
      </c>
      <c r="K24" s="114" t="s">
        <v>46</v>
      </c>
      <c r="L24" s="114" t="s">
        <v>46</v>
      </c>
      <c r="M24" s="114" t="s">
        <v>46</v>
      </c>
      <c r="N24" s="316">
        <v>0</v>
      </c>
      <c r="O24" s="316">
        <v>0</v>
      </c>
      <c r="P24" s="316">
        <v>0</v>
      </c>
      <c r="Q24" s="316">
        <v>0</v>
      </c>
      <c r="R24" s="316">
        <v>0</v>
      </c>
      <c r="S24" s="316">
        <v>0</v>
      </c>
      <c r="T24" s="316">
        <v>0</v>
      </c>
      <c r="U24" s="316">
        <v>0</v>
      </c>
      <c r="V24" s="316">
        <v>0</v>
      </c>
      <c r="W24" s="316">
        <v>0</v>
      </c>
    </row>
    <row r="25" spans="1:23" ht="18" customHeight="1" thickBot="1" x14ac:dyDescent="0.25">
      <c r="A25" s="21" t="s">
        <v>59</v>
      </c>
      <c r="B25" s="14" t="s">
        <v>12</v>
      </c>
      <c r="C25" s="114" t="s">
        <v>46</v>
      </c>
      <c r="D25" s="114" t="s">
        <v>46</v>
      </c>
      <c r="E25" s="114" t="s">
        <v>46</v>
      </c>
      <c r="F25" s="114" t="s">
        <v>46</v>
      </c>
      <c r="G25" s="114" t="s">
        <v>46</v>
      </c>
      <c r="H25" s="114" t="s">
        <v>46</v>
      </c>
      <c r="I25" s="114" t="s">
        <v>46</v>
      </c>
      <c r="J25" s="114" t="s">
        <v>46</v>
      </c>
      <c r="K25" s="114" t="s">
        <v>46</v>
      </c>
      <c r="L25" s="114" t="s">
        <v>46</v>
      </c>
      <c r="M25" s="114" t="s">
        <v>46</v>
      </c>
      <c r="N25" s="114" t="s">
        <v>46</v>
      </c>
      <c r="O25" s="316">
        <v>0</v>
      </c>
      <c r="P25" s="316">
        <v>0</v>
      </c>
      <c r="Q25" s="316">
        <v>0</v>
      </c>
      <c r="R25" s="316">
        <v>0</v>
      </c>
      <c r="S25" s="316">
        <v>0</v>
      </c>
      <c r="T25" s="316">
        <v>0</v>
      </c>
      <c r="U25" s="316">
        <v>0</v>
      </c>
      <c r="V25" s="316">
        <v>0</v>
      </c>
      <c r="W25" s="316">
        <v>0</v>
      </c>
    </row>
    <row r="26" spans="1:23" ht="18" customHeight="1" thickBot="1" x14ac:dyDescent="0.25">
      <c r="A26" s="21" t="s">
        <v>60</v>
      </c>
      <c r="B26" s="14" t="s">
        <v>12</v>
      </c>
      <c r="C26" s="114" t="s">
        <v>46</v>
      </c>
      <c r="D26" s="114" t="s">
        <v>46</v>
      </c>
      <c r="E26" s="114" t="s">
        <v>46</v>
      </c>
      <c r="F26" s="114" t="s">
        <v>46</v>
      </c>
      <c r="G26" s="114" t="s">
        <v>46</v>
      </c>
      <c r="H26" s="114" t="s">
        <v>46</v>
      </c>
      <c r="I26" s="114" t="s">
        <v>46</v>
      </c>
      <c r="J26" s="114" t="s">
        <v>46</v>
      </c>
      <c r="K26" s="114" t="s">
        <v>46</v>
      </c>
      <c r="L26" s="114" t="s">
        <v>46</v>
      </c>
      <c r="M26" s="114" t="s">
        <v>46</v>
      </c>
      <c r="N26" s="114" t="s">
        <v>46</v>
      </c>
      <c r="O26" s="114" t="s">
        <v>46</v>
      </c>
      <c r="P26" s="316">
        <v>0</v>
      </c>
      <c r="Q26" s="316">
        <v>0</v>
      </c>
      <c r="R26" s="316">
        <v>0</v>
      </c>
      <c r="S26" s="316">
        <v>0</v>
      </c>
      <c r="T26" s="316">
        <v>0</v>
      </c>
      <c r="U26" s="316">
        <v>0</v>
      </c>
      <c r="V26" s="316">
        <v>0</v>
      </c>
      <c r="W26" s="316">
        <v>0</v>
      </c>
    </row>
    <row r="27" spans="1:23" ht="18" customHeight="1" thickBot="1" x14ac:dyDescent="0.25">
      <c r="A27" s="21" t="s">
        <v>61</v>
      </c>
      <c r="B27" s="14" t="s">
        <v>12</v>
      </c>
      <c r="C27" s="114" t="s">
        <v>46</v>
      </c>
      <c r="D27" s="114" t="s">
        <v>46</v>
      </c>
      <c r="E27" s="114" t="s">
        <v>46</v>
      </c>
      <c r="F27" s="114" t="s">
        <v>46</v>
      </c>
      <c r="G27" s="114" t="s">
        <v>46</v>
      </c>
      <c r="H27" s="114" t="s">
        <v>46</v>
      </c>
      <c r="I27" s="114" t="s">
        <v>46</v>
      </c>
      <c r="J27" s="114" t="s">
        <v>46</v>
      </c>
      <c r="K27" s="114" t="s">
        <v>46</v>
      </c>
      <c r="L27" s="114" t="s">
        <v>46</v>
      </c>
      <c r="M27" s="114" t="s">
        <v>46</v>
      </c>
      <c r="N27" s="114" t="s">
        <v>46</v>
      </c>
      <c r="O27" s="114" t="s">
        <v>46</v>
      </c>
      <c r="P27" s="114" t="s">
        <v>46</v>
      </c>
      <c r="Q27" s="316">
        <v>0</v>
      </c>
      <c r="R27" s="316">
        <v>0</v>
      </c>
      <c r="S27" s="316">
        <v>0</v>
      </c>
      <c r="T27" s="316">
        <v>0</v>
      </c>
      <c r="U27" s="316">
        <v>0</v>
      </c>
      <c r="V27" s="316">
        <v>0</v>
      </c>
      <c r="W27" s="316">
        <v>0</v>
      </c>
    </row>
    <row r="28" spans="1:23" ht="18" customHeight="1" thickBot="1" x14ac:dyDescent="0.25">
      <c r="A28" s="21" t="s">
        <v>62</v>
      </c>
      <c r="B28" s="14" t="s">
        <v>12</v>
      </c>
      <c r="C28" s="114" t="s">
        <v>46</v>
      </c>
      <c r="D28" s="114" t="s">
        <v>46</v>
      </c>
      <c r="E28" s="114" t="s">
        <v>46</v>
      </c>
      <c r="F28" s="114" t="s">
        <v>46</v>
      </c>
      <c r="G28" s="114" t="s">
        <v>46</v>
      </c>
      <c r="H28" s="114" t="s">
        <v>46</v>
      </c>
      <c r="I28" s="114" t="s">
        <v>46</v>
      </c>
      <c r="J28" s="114" t="s">
        <v>46</v>
      </c>
      <c r="K28" s="114" t="s">
        <v>46</v>
      </c>
      <c r="L28" s="114" t="s">
        <v>46</v>
      </c>
      <c r="M28" s="114" t="s">
        <v>46</v>
      </c>
      <c r="N28" s="114" t="s">
        <v>46</v>
      </c>
      <c r="O28" s="114" t="s">
        <v>46</v>
      </c>
      <c r="P28" s="114" t="s">
        <v>46</v>
      </c>
      <c r="Q28" s="114" t="s">
        <v>46</v>
      </c>
      <c r="R28" s="316">
        <v>0</v>
      </c>
      <c r="S28" s="316">
        <v>0</v>
      </c>
      <c r="T28" s="316">
        <v>0</v>
      </c>
      <c r="U28" s="316">
        <v>0</v>
      </c>
      <c r="V28" s="316">
        <v>0</v>
      </c>
      <c r="W28" s="316">
        <v>0</v>
      </c>
    </row>
    <row r="29" spans="1:23" ht="18" customHeight="1" thickBot="1" x14ac:dyDescent="0.25">
      <c r="A29" s="21" t="s">
        <v>63</v>
      </c>
      <c r="B29" s="14" t="s">
        <v>12</v>
      </c>
      <c r="C29" s="114" t="s">
        <v>46</v>
      </c>
      <c r="D29" s="114" t="s">
        <v>46</v>
      </c>
      <c r="E29" s="114" t="s">
        <v>46</v>
      </c>
      <c r="F29" s="114" t="s">
        <v>46</v>
      </c>
      <c r="G29" s="114" t="s">
        <v>46</v>
      </c>
      <c r="H29" s="114" t="s">
        <v>46</v>
      </c>
      <c r="I29" s="114" t="s">
        <v>46</v>
      </c>
      <c r="J29" s="114" t="s">
        <v>46</v>
      </c>
      <c r="K29" s="114" t="s">
        <v>46</v>
      </c>
      <c r="L29" s="114" t="s">
        <v>46</v>
      </c>
      <c r="M29" s="114" t="s">
        <v>46</v>
      </c>
      <c r="N29" s="114" t="s">
        <v>46</v>
      </c>
      <c r="O29" s="114" t="s">
        <v>46</v>
      </c>
      <c r="P29" s="114" t="s">
        <v>46</v>
      </c>
      <c r="Q29" s="114" t="s">
        <v>46</v>
      </c>
      <c r="R29" s="114" t="s">
        <v>46</v>
      </c>
      <c r="S29" s="316">
        <v>0</v>
      </c>
      <c r="T29" s="316">
        <v>0</v>
      </c>
      <c r="U29" s="316">
        <v>0</v>
      </c>
      <c r="V29" s="316">
        <v>0</v>
      </c>
      <c r="W29" s="316">
        <v>0</v>
      </c>
    </row>
    <row r="30" spans="1:23" ht="18" customHeight="1" thickBot="1" x14ac:dyDescent="0.25">
      <c r="A30" s="21" t="s">
        <v>64</v>
      </c>
      <c r="B30" s="14" t="s">
        <v>12</v>
      </c>
      <c r="C30" s="114" t="s">
        <v>46</v>
      </c>
      <c r="D30" s="114" t="s">
        <v>46</v>
      </c>
      <c r="E30" s="114" t="s">
        <v>46</v>
      </c>
      <c r="F30" s="114" t="s">
        <v>46</v>
      </c>
      <c r="G30" s="114" t="s">
        <v>46</v>
      </c>
      <c r="H30" s="114" t="s">
        <v>46</v>
      </c>
      <c r="I30" s="114" t="s">
        <v>46</v>
      </c>
      <c r="J30" s="114" t="s">
        <v>46</v>
      </c>
      <c r="K30" s="114" t="s">
        <v>46</v>
      </c>
      <c r="L30" s="114" t="s">
        <v>46</v>
      </c>
      <c r="M30" s="114" t="s">
        <v>46</v>
      </c>
      <c r="N30" s="114" t="s">
        <v>46</v>
      </c>
      <c r="O30" s="114" t="s">
        <v>46</v>
      </c>
      <c r="P30" s="114" t="s">
        <v>46</v>
      </c>
      <c r="Q30" s="114" t="s">
        <v>46</v>
      </c>
      <c r="R30" s="114" t="s">
        <v>46</v>
      </c>
      <c r="S30" s="114" t="s">
        <v>46</v>
      </c>
      <c r="T30" s="316">
        <v>0</v>
      </c>
      <c r="U30" s="316">
        <v>0</v>
      </c>
      <c r="V30" s="316">
        <v>0</v>
      </c>
      <c r="W30" s="316">
        <v>0</v>
      </c>
    </row>
    <row r="31" spans="1:23" ht="18" customHeight="1" thickBot="1" x14ac:dyDescent="0.25">
      <c r="A31" s="21" t="s">
        <v>65</v>
      </c>
      <c r="B31" s="14" t="s">
        <v>12</v>
      </c>
      <c r="C31" s="114" t="s">
        <v>46</v>
      </c>
      <c r="D31" s="114" t="s">
        <v>46</v>
      </c>
      <c r="E31" s="114" t="s">
        <v>46</v>
      </c>
      <c r="F31" s="114" t="s">
        <v>46</v>
      </c>
      <c r="G31" s="114" t="s">
        <v>46</v>
      </c>
      <c r="H31" s="114" t="s">
        <v>46</v>
      </c>
      <c r="I31" s="114" t="s">
        <v>46</v>
      </c>
      <c r="J31" s="114" t="s">
        <v>46</v>
      </c>
      <c r="K31" s="114" t="s">
        <v>46</v>
      </c>
      <c r="L31" s="114" t="s">
        <v>46</v>
      </c>
      <c r="M31" s="114" t="s">
        <v>46</v>
      </c>
      <c r="N31" s="114" t="s">
        <v>46</v>
      </c>
      <c r="O31" s="114" t="s">
        <v>46</v>
      </c>
      <c r="P31" s="114" t="s">
        <v>46</v>
      </c>
      <c r="Q31" s="114" t="s">
        <v>46</v>
      </c>
      <c r="R31" s="114" t="s">
        <v>46</v>
      </c>
      <c r="S31" s="114" t="s">
        <v>46</v>
      </c>
      <c r="T31" s="114" t="s">
        <v>46</v>
      </c>
      <c r="U31" s="316">
        <v>0</v>
      </c>
      <c r="V31" s="316">
        <v>0</v>
      </c>
      <c r="W31" s="316">
        <v>0</v>
      </c>
    </row>
    <row r="32" spans="1:23" ht="18" customHeight="1" thickBot="1" x14ac:dyDescent="0.25">
      <c r="A32" s="21" t="s">
        <v>28</v>
      </c>
      <c r="B32" s="14" t="s">
        <v>12</v>
      </c>
      <c r="C32" s="316">
        <v>0</v>
      </c>
      <c r="D32" s="316">
        <v>0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6">
        <v>0</v>
      </c>
      <c r="L32" s="316">
        <v>0</v>
      </c>
      <c r="M32" s="316">
        <v>0</v>
      </c>
      <c r="N32" s="316">
        <v>0</v>
      </c>
      <c r="O32" s="316">
        <v>0</v>
      </c>
      <c r="P32" s="316">
        <v>0</v>
      </c>
      <c r="Q32" s="316">
        <v>0</v>
      </c>
      <c r="R32" s="316">
        <v>0</v>
      </c>
      <c r="S32" s="316">
        <v>0</v>
      </c>
      <c r="T32" s="316">
        <v>0</v>
      </c>
      <c r="U32" s="316">
        <v>0</v>
      </c>
      <c r="V32" s="316">
        <v>0</v>
      </c>
      <c r="W32" s="316">
        <v>0</v>
      </c>
    </row>
    <row r="33" spans="1:23" ht="18" customHeight="1" thickBot="1" x14ac:dyDescent="0.25">
      <c r="A33" s="21" t="s">
        <v>27</v>
      </c>
      <c r="B33" s="14" t="s">
        <v>12</v>
      </c>
      <c r="C33" s="114"/>
      <c r="D33" s="316">
        <v>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6">
        <v>0</v>
      </c>
      <c r="L33" s="316">
        <v>0</v>
      </c>
      <c r="M33" s="316">
        <v>0</v>
      </c>
      <c r="N33" s="316">
        <v>0</v>
      </c>
      <c r="O33" s="316">
        <v>0</v>
      </c>
      <c r="P33" s="316">
        <v>0</v>
      </c>
      <c r="Q33" s="316">
        <v>0</v>
      </c>
      <c r="R33" s="316">
        <v>0</v>
      </c>
      <c r="S33" s="316">
        <v>0</v>
      </c>
      <c r="T33" s="316">
        <v>0</v>
      </c>
      <c r="U33" s="316">
        <v>0</v>
      </c>
      <c r="V33" s="316">
        <v>0</v>
      </c>
      <c r="W33" s="316">
        <v>0</v>
      </c>
    </row>
    <row r="34" spans="1:23" ht="18" customHeight="1" thickBot="1" x14ac:dyDescent="0.25">
      <c r="A34" s="21" t="s">
        <v>29</v>
      </c>
      <c r="B34" s="14" t="s">
        <v>12</v>
      </c>
      <c r="C34" s="114"/>
      <c r="D34" s="114"/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6">
        <v>0</v>
      </c>
      <c r="L34" s="316">
        <v>0</v>
      </c>
      <c r="M34" s="316">
        <v>0</v>
      </c>
      <c r="N34" s="316">
        <v>0</v>
      </c>
      <c r="O34" s="316">
        <v>0</v>
      </c>
      <c r="P34" s="316">
        <v>0</v>
      </c>
      <c r="Q34" s="316">
        <v>0</v>
      </c>
      <c r="R34" s="316">
        <v>0</v>
      </c>
      <c r="S34" s="316">
        <v>0</v>
      </c>
      <c r="T34" s="316">
        <v>0</v>
      </c>
      <c r="U34" s="316">
        <v>0</v>
      </c>
      <c r="V34" s="316">
        <v>0</v>
      </c>
      <c r="W34" s="316">
        <v>0</v>
      </c>
    </row>
    <row r="35" spans="1:23" ht="18" customHeight="1" thickBot="1" x14ac:dyDescent="0.25">
      <c r="A35" s="21" t="s">
        <v>31</v>
      </c>
      <c r="B35" s="14" t="s">
        <v>12</v>
      </c>
      <c r="C35" s="114"/>
      <c r="D35" s="114" t="s">
        <v>46</v>
      </c>
      <c r="E35" s="114" t="s">
        <v>46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6">
        <v>0</v>
      </c>
      <c r="L35" s="316">
        <v>0</v>
      </c>
      <c r="M35" s="316">
        <v>0</v>
      </c>
      <c r="N35" s="316">
        <v>0</v>
      </c>
      <c r="O35" s="316">
        <v>0</v>
      </c>
      <c r="P35" s="316">
        <v>0</v>
      </c>
      <c r="Q35" s="316">
        <v>0</v>
      </c>
      <c r="R35" s="316">
        <v>0</v>
      </c>
      <c r="S35" s="316">
        <v>0</v>
      </c>
      <c r="T35" s="316">
        <v>0</v>
      </c>
      <c r="U35" s="316">
        <v>0</v>
      </c>
      <c r="V35" s="316">
        <v>0</v>
      </c>
      <c r="W35" s="316">
        <v>0</v>
      </c>
    </row>
    <row r="36" spans="1:23" ht="18" customHeight="1" thickBot="1" x14ac:dyDescent="0.25">
      <c r="A36" s="21" t="s">
        <v>30</v>
      </c>
      <c r="B36" s="14" t="s">
        <v>12</v>
      </c>
      <c r="C36" s="114"/>
      <c r="D36" s="114" t="s">
        <v>46</v>
      </c>
      <c r="E36" s="114" t="s">
        <v>46</v>
      </c>
      <c r="F36" s="114" t="s">
        <v>46</v>
      </c>
      <c r="G36" s="316">
        <v>0</v>
      </c>
      <c r="H36" s="316">
        <v>0</v>
      </c>
      <c r="I36" s="316">
        <v>0</v>
      </c>
      <c r="J36" s="316">
        <v>0</v>
      </c>
      <c r="K36" s="316">
        <v>0</v>
      </c>
      <c r="L36" s="316">
        <v>0</v>
      </c>
      <c r="M36" s="316">
        <v>0</v>
      </c>
      <c r="N36" s="316">
        <v>0</v>
      </c>
      <c r="O36" s="316">
        <v>0</v>
      </c>
      <c r="P36" s="316">
        <v>0</v>
      </c>
      <c r="Q36" s="316">
        <v>0</v>
      </c>
      <c r="R36" s="316">
        <v>0</v>
      </c>
      <c r="S36" s="316">
        <v>0</v>
      </c>
      <c r="T36" s="316">
        <v>0</v>
      </c>
      <c r="U36" s="316">
        <v>0</v>
      </c>
      <c r="V36" s="316">
        <v>0</v>
      </c>
      <c r="W36" s="316">
        <v>0</v>
      </c>
    </row>
    <row r="37" spans="1:23" ht="18" customHeight="1" thickBot="1" x14ac:dyDescent="0.25">
      <c r="A37" s="21" t="s">
        <v>32</v>
      </c>
      <c r="B37" s="14" t="s">
        <v>12</v>
      </c>
      <c r="C37" s="114"/>
      <c r="D37" s="114" t="s">
        <v>46</v>
      </c>
      <c r="E37" s="114" t="s">
        <v>46</v>
      </c>
      <c r="F37" s="114" t="s">
        <v>46</v>
      </c>
      <c r="G37" s="114" t="s">
        <v>46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6">
        <v>0</v>
      </c>
      <c r="S37" s="316">
        <v>0</v>
      </c>
      <c r="T37" s="316">
        <v>0</v>
      </c>
      <c r="U37" s="316">
        <v>0</v>
      </c>
      <c r="V37" s="316">
        <v>0</v>
      </c>
      <c r="W37" s="316">
        <v>0</v>
      </c>
    </row>
    <row r="38" spans="1:23" ht="18" customHeight="1" thickBot="1" x14ac:dyDescent="0.25">
      <c r="A38" s="21" t="s">
        <v>33</v>
      </c>
      <c r="B38" s="14" t="s">
        <v>12</v>
      </c>
      <c r="C38" s="114"/>
      <c r="D38" s="114" t="s">
        <v>46</v>
      </c>
      <c r="E38" s="114" t="s">
        <v>46</v>
      </c>
      <c r="F38" s="114" t="s">
        <v>46</v>
      </c>
      <c r="G38" s="114" t="s">
        <v>46</v>
      </c>
      <c r="H38" s="114" t="s">
        <v>46</v>
      </c>
      <c r="I38" s="316">
        <v>0</v>
      </c>
      <c r="J38" s="316">
        <v>0</v>
      </c>
      <c r="K38" s="316">
        <v>0</v>
      </c>
      <c r="L38" s="316">
        <v>0</v>
      </c>
      <c r="M38" s="316">
        <v>0</v>
      </c>
      <c r="N38" s="316">
        <v>0</v>
      </c>
      <c r="O38" s="316">
        <v>0</v>
      </c>
      <c r="P38" s="316">
        <v>0</v>
      </c>
      <c r="Q38" s="316">
        <v>0</v>
      </c>
      <c r="R38" s="316">
        <v>0</v>
      </c>
      <c r="S38" s="316">
        <v>0</v>
      </c>
      <c r="T38" s="316">
        <v>0</v>
      </c>
      <c r="U38" s="316">
        <v>0</v>
      </c>
      <c r="V38" s="316">
        <v>0</v>
      </c>
      <c r="W38" s="316">
        <v>0</v>
      </c>
    </row>
    <row r="39" spans="1:23" ht="18" customHeight="1" thickBot="1" x14ac:dyDescent="0.25">
      <c r="A39" s="21" t="s">
        <v>34</v>
      </c>
      <c r="B39" s="14" t="s">
        <v>12</v>
      </c>
      <c r="C39" s="114"/>
      <c r="D39" s="114" t="s">
        <v>46</v>
      </c>
      <c r="E39" s="114" t="s">
        <v>46</v>
      </c>
      <c r="F39" s="114" t="s">
        <v>46</v>
      </c>
      <c r="G39" s="114" t="s">
        <v>46</v>
      </c>
      <c r="H39" s="114" t="s">
        <v>46</v>
      </c>
      <c r="I39" s="114" t="s">
        <v>46</v>
      </c>
      <c r="J39" s="316">
        <v>0</v>
      </c>
      <c r="K39" s="316">
        <v>0</v>
      </c>
      <c r="L39" s="316">
        <v>0</v>
      </c>
      <c r="M39" s="316">
        <v>0</v>
      </c>
      <c r="N39" s="316">
        <v>0</v>
      </c>
      <c r="O39" s="316">
        <v>0</v>
      </c>
      <c r="P39" s="316">
        <v>0</v>
      </c>
      <c r="Q39" s="316">
        <v>0</v>
      </c>
      <c r="R39" s="316">
        <v>0</v>
      </c>
      <c r="S39" s="316">
        <v>0</v>
      </c>
      <c r="T39" s="316">
        <v>0</v>
      </c>
      <c r="U39" s="316">
        <v>0</v>
      </c>
      <c r="V39" s="316">
        <v>0</v>
      </c>
      <c r="W39" s="316">
        <v>0</v>
      </c>
    </row>
    <row r="40" spans="1:23" ht="18" customHeight="1" thickBot="1" x14ac:dyDescent="0.25">
      <c r="A40" s="21" t="s">
        <v>35</v>
      </c>
      <c r="B40" s="14" t="s">
        <v>12</v>
      </c>
      <c r="C40" s="114"/>
      <c r="D40" s="114" t="s">
        <v>46</v>
      </c>
      <c r="E40" s="114" t="s">
        <v>46</v>
      </c>
      <c r="F40" s="114" t="s">
        <v>46</v>
      </c>
      <c r="G40" s="114" t="s">
        <v>46</v>
      </c>
      <c r="H40" s="114" t="s">
        <v>46</v>
      </c>
      <c r="I40" s="114" t="s">
        <v>46</v>
      </c>
      <c r="J40" s="114" t="s">
        <v>46</v>
      </c>
      <c r="K40" s="316">
        <v>0</v>
      </c>
      <c r="L40" s="316">
        <v>0</v>
      </c>
      <c r="M40" s="316">
        <v>0</v>
      </c>
      <c r="N40" s="316">
        <v>0</v>
      </c>
      <c r="O40" s="316">
        <v>0</v>
      </c>
      <c r="P40" s="316">
        <v>0</v>
      </c>
      <c r="Q40" s="316">
        <v>0</v>
      </c>
      <c r="R40" s="316">
        <v>0</v>
      </c>
      <c r="S40" s="316">
        <v>0</v>
      </c>
      <c r="T40" s="316">
        <v>0</v>
      </c>
      <c r="U40" s="316">
        <v>0</v>
      </c>
      <c r="V40" s="316">
        <v>0</v>
      </c>
      <c r="W40" s="316">
        <v>0</v>
      </c>
    </row>
    <row r="41" spans="1:23" ht="18" customHeight="1" thickBot="1" x14ac:dyDescent="0.25">
      <c r="A41" s="21" t="s">
        <v>36</v>
      </c>
      <c r="B41" s="14" t="s">
        <v>12</v>
      </c>
      <c r="C41" s="114"/>
      <c r="D41" s="114" t="s">
        <v>46</v>
      </c>
      <c r="E41" s="114" t="s">
        <v>46</v>
      </c>
      <c r="F41" s="114" t="s">
        <v>46</v>
      </c>
      <c r="G41" s="114" t="s">
        <v>46</v>
      </c>
      <c r="H41" s="114" t="s">
        <v>46</v>
      </c>
      <c r="I41" s="114" t="s">
        <v>46</v>
      </c>
      <c r="J41" s="114" t="s">
        <v>46</v>
      </c>
      <c r="K41" s="114" t="s">
        <v>46</v>
      </c>
      <c r="L41" s="316">
        <v>0</v>
      </c>
      <c r="M41" s="316">
        <v>0</v>
      </c>
      <c r="N41" s="316">
        <v>0</v>
      </c>
      <c r="O41" s="316">
        <v>0</v>
      </c>
      <c r="P41" s="316">
        <v>0</v>
      </c>
      <c r="Q41" s="316">
        <v>0</v>
      </c>
      <c r="R41" s="316">
        <v>0</v>
      </c>
      <c r="S41" s="316">
        <v>0</v>
      </c>
      <c r="T41" s="316">
        <v>0</v>
      </c>
      <c r="U41" s="316">
        <v>0</v>
      </c>
      <c r="V41" s="316">
        <v>0</v>
      </c>
      <c r="W41" s="316">
        <v>0</v>
      </c>
    </row>
    <row r="42" spans="1:23" ht="18" customHeight="1" thickBot="1" x14ac:dyDescent="0.25">
      <c r="A42" s="21" t="s">
        <v>37</v>
      </c>
      <c r="B42" s="14" t="s">
        <v>12</v>
      </c>
      <c r="C42" s="114"/>
      <c r="D42" s="114" t="s">
        <v>46</v>
      </c>
      <c r="E42" s="114" t="s">
        <v>46</v>
      </c>
      <c r="F42" s="114" t="s">
        <v>46</v>
      </c>
      <c r="G42" s="114" t="s">
        <v>46</v>
      </c>
      <c r="H42" s="114" t="s">
        <v>46</v>
      </c>
      <c r="I42" s="114" t="s">
        <v>46</v>
      </c>
      <c r="J42" s="114" t="s">
        <v>46</v>
      </c>
      <c r="K42" s="114" t="s">
        <v>46</v>
      </c>
      <c r="L42" s="114" t="s">
        <v>46</v>
      </c>
      <c r="M42" s="316">
        <v>0</v>
      </c>
      <c r="N42" s="316">
        <v>0</v>
      </c>
      <c r="O42" s="316">
        <v>0</v>
      </c>
      <c r="P42" s="316">
        <v>0</v>
      </c>
      <c r="Q42" s="316">
        <v>0</v>
      </c>
      <c r="R42" s="316">
        <v>0</v>
      </c>
      <c r="S42" s="316">
        <v>0</v>
      </c>
      <c r="T42" s="316">
        <v>0</v>
      </c>
      <c r="U42" s="316">
        <v>0</v>
      </c>
      <c r="V42" s="316">
        <v>0</v>
      </c>
      <c r="W42" s="316">
        <v>0</v>
      </c>
    </row>
    <row r="43" spans="1:23" ht="18" customHeight="1" thickBot="1" x14ac:dyDescent="0.25">
      <c r="A43" s="21" t="s">
        <v>38</v>
      </c>
      <c r="B43" s="14" t="s">
        <v>12</v>
      </c>
      <c r="C43" s="114"/>
      <c r="D43" s="114" t="s">
        <v>46</v>
      </c>
      <c r="E43" s="114" t="s">
        <v>46</v>
      </c>
      <c r="F43" s="114" t="s">
        <v>46</v>
      </c>
      <c r="G43" s="114" t="s">
        <v>46</v>
      </c>
      <c r="H43" s="114" t="s">
        <v>46</v>
      </c>
      <c r="I43" s="114" t="s">
        <v>46</v>
      </c>
      <c r="J43" s="114" t="s">
        <v>46</v>
      </c>
      <c r="K43" s="114" t="s">
        <v>46</v>
      </c>
      <c r="L43" s="114" t="s">
        <v>46</v>
      </c>
      <c r="M43" s="114" t="s">
        <v>46</v>
      </c>
      <c r="N43" s="316">
        <v>0</v>
      </c>
      <c r="O43" s="316">
        <v>0</v>
      </c>
      <c r="P43" s="316">
        <v>0</v>
      </c>
      <c r="Q43" s="316">
        <v>0</v>
      </c>
      <c r="R43" s="316">
        <v>0</v>
      </c>
      <c r="S43" s="316">
        <v>0</v>
      </c>
      <c r="T43" s="316">
        <v>0</v>
      </c>
      <c r="U43" s="316">
        <v>0</v>
      </c>
      <c r="V43" s="316">
        <v>0</v>
      </c>
      <c r="W43" s="316">
        <v>0</v>
      </c>
    </row>
    <row r="44" spans="1:23" ht="18" customHeight="1" thickBot="1" x14ac:dyDescent="0.25">
      <c r="A44" s="21" t="s">
        <v>66</v>
      </c>
      <c r="B44" s="14" t="s">
        <v>12</v>
      </c>
      <c r="C44" s="114"/>
      <c r="D44" s="114" t="s">
        <v>46</v>
      </c>
      <c r="E44" s="114" t="s">
        <v>46</v>
      </c>
      <c r="F44" s="114" t="s">
        <v>46</v>
      </c>
      <c r="G44" s="114" t="s">
        <v>46</v>
      </c>
      <c r="H44" s="114" t="s">
        <v>46</v>
      </c>
      <c r="I44" s="114" t="s">
        <v>46</v>
      </c>
      <c r="J44" s="114" t="s">
        <v>46</v>
      </c>
      <c r="K44" s="114" t="s">
        <v>46</v>
      </c>
      <c r="L44" s="114" t="s">
        <v>46</v>
      </c>
      <c r="M44" s="114" t="s">
        <v>46</v>
      </c>
      <c r="N44" s="114" t="s">
        <v>46</v>
      </c>
      <c r="O44" s="316">
        <v>0</v>
      </c>
      <c r="P44" s="316">
        <v>0</v>
      </c>
      <c r="Q44" s="316">
        <v>0</v>
      </c>
      <c r="R44" s="316">
        <v>0</v>
      </c>
      <c r="S44" s="316">
        <v>0</v>
      </c>
      <c r="T44" s="316">
        <v>0</v>
      </c>
      <c r="U44" s="316">
        <v>0</v>
      </c>
      <c r="V44" s="316">
        <v>0</v>
      </c>
      <c r="W44" s="316">
        <v>0</v>
      </c>
    </row>
    <row r="45" spans="1:23" ht="18" customHeight="1" thickBot="1" x14ac:dyDescent="0.25">
      <c r="A45" s="21" t="s">
        <v>67</v>
      </c>
      <c r="B45" s="14" t="s">
        <v>12</v>
      </c>
      <c r="C45" s="114"/>
      <c r="D45" s="114" t="s">
        <v>46</v>
      </c>
      <c r="E45" s="114" t="s">
        <v>46</v>
      </c>
      <c r="F45" s="114" t="s">
        <v>46</v>
      </c>
      <c r="G45" s="114" t="s">
        <v>46</v>
      </c>
      <c r="H45" s="114" t="s">
        <v>46</v>
      </c>
      <c r="I45" s="114" t="s">
        <v>46</v>
      </c>
      <c r="J45" s="114" t="s">
        <v>46</v>
      </c>
      <c r="K45" s="114" t="s">
        <v>46</v>
      </c>
      <c r="L45" s="114" t="s">
        <v>46</v>
      </c>
      <c r="M45" s="114" t="s">
        <v>46</v>
      </c>
      <c r="N45" s="114" t="s">
        <v>46</v>
      </c>
      <c r="O45" s="114" t="s">
        <v>46</v>
      </c>
      <c r="P45" s="316">
        <v>0</v>
      </c>
      <c r="Q45" s="316">
        <v>0</v>
      </c>
      <c r="R45" s="316">
        <v>0</v>
      </c>
      <c r="S45" s="316">
        <v>0</v>
      </c>
      <c r="T45" s="316">
        <v>0</v>
      </c>
      <c r="U45" s="316">
        <v>0</v>
      </c>
      <c r="V45" s="316">
        <v>0</v>
      </c>
      <c r="W45" s="316">
        <v>0</v>
      </c>
    </row>
    <row r="46" spans="1:23" ht="18" customHeight="1" thickBot="1" x14ac:dyDescent="0.25">
      <c r="A46" s="21" t="s">
        <v>68</v>
      </c>
      <c r="B46" s="14" t="s">
        <v>12</v>
      </c>
      <c r="C46" s="114"/>
      <c r="D46" s="114" t="s">
        <v>46</v>
      </c>
      <c r="E46" s="114" t="s">
        <v>46</v>
      </c>
      <c r="F46" s="114" t="s">
        <v>46</v>
      </c>
      <c r="G46" s="114" t="s">
        <v>46</v>
      </c>
      <c r="H46" s="114" t="s">
        <v>46</v>
      </c>
      <c r="I46" s="114" t="s">
        <v>46</v>
      </c>
      <c r="J46" s="114" t="s">
        <v>46</v>
      </c>
      <c r="K46" s="114" t="s">
        <v>46</v>
      </c>
      <c r="L46" s="114" t="s">
        <v>46</v>
      </c>
      <c r="M46" s="114" t="s">
        <v>46</v>
      </c>
      <c r="N46" s="114" t="s">
        <v>46</v>
      </c>
      <c r="O46" s="114" t="s">
        <v>46</v>
      </c>
      <c r="P46" s="114" t="s">
        <v>46</v>
      </c>
      <c r="Q46" s="316">
        <v>0</v>
      </c>
      <c r="R46" s="316">
        <v>0</v>
      </c>
      <c r="S46" s="316">
        <v>0</v>
      </c>
      <c r="T46" s="316">
        <v>0</v>
      </c>
      <c r="U46" s="316">
        <v>0</v>
      </c>
      <c r="V46" s="316">
        <v>0</v>
      </c>
      <c r="W46" s="316">
        <v>0</v>
      </c>
    </row>
    <row r="47" spans="1:23" ht="18" customHeight="1" thickBot="1" x14ac:dyDescent="0.25">
      <c r="A47" s="21" t="s">
        <v>69</v>
      </c>
      <c r="B47" s="14" t="s">
        <v>12</v>
      </c>
      <c r="C47" s="114"/>
      <c r="D47" s="114" t="s">
        <v>46</v>
      </c>
      <c r="E47" s="114" t="s">
        <v>46</v>
      </c>
      <c r="F47" s="114" t="s">
        <v>46</v>
      </c>
      <c r="G47" s="114" t="s">
        <v>46</v>
      </c>
      <c r="H47" s="114" t="s">
        <v>46</v>
      </c>
      <c r="I47" s="114" t="s">
        <v>46</v>
      </c>
      <c r="J47" s="114" t="s">
        <v>46</v>
      </c>
      <c r="K47" s="114" t="s">
        <v>46</v>
      </c>
      <c r="L47" s="114" t="s">
        <v>46</v>
      </c>
      <c r="M47" s="114" t="s">
        <v>46</v>
      </c>
      <c r="N47" s="114" t="s">
        <v>46</v>
      </c>
      <c r="O47" s="114" t="s">
        <v>46</v>
      </c>
      <c r="P47" s="114" t="s">
        <v>46</v>
      </c>
      <c r="Q47" s="114" t="s">
        <v>46</v>
      </c>
      <c r="R47" s="316">
        <v>0</v>
      </c>
      <c r="S47" s="316">
        <v>0</v>
      </c>
      <c r="T47" s="316">
        <v>0</v>
      </c>
      <c r="U47" s="316">
        <v>0</v>
      </c>
      <c r="V47" s="316">
        <v>0</v>
      </c>
      <c r="W47" s="316">
        <v>0</v>
      </c>
    </row>
    <row r="48" spans="1:23" ht="18" customHeight="1" thickBot="1" x14ac:dyDescent="0.25">
      <c r="A48" s="21" t="s">
        <v>70</v>
      </c>
      <c r="B48" s="14" t="s">
        <v>12</v>
      </c>
      <c r="C48" s="114"/>
      <c r="D48" s="114" t="s">
        <v>46</v>
      </c>
      <c r="E48" s="114" t="s">
        <v>46</v>
      </c>
      <c r="F48" s="114" t="s">
        <v>46</v>
      </c>
      <c r="G48" s="114" t="s">
        <v>46</v>
      </c>
      <c r="H48" s="114" t="s">
        <v>46</v>
      </c>
      <c r="I48" s="114" t="s">
        <v>46</v>
      </c>
      <c r="J48" s="114" t="s">
        <v>46</v>
      </c>
      <c r="K48" s="114" t="s">
        <v>46</v>
      </c>
      <c r="L48" s="114" t="s">
        <v>46</v>
      </c>
      <c r="M48" s="114" t="s">
        <v>46</v>
      </c>
      <c r="N48" s="114" t="s">
        <v>46</v>
      </c>
      <c r="O48" s="114" t="s">
        <v>46</v>
      </c>
      <c r="P48" s="114" t="s">
        <v>46</v>
      </c>
      <c r="Q48" s="114" t="s">
        <v>46</v>
      </c>
      <c r="R48" s="114" t="s">
        <v>46</v>
      </c>
      <c r="S48" s="316">
        <v>0</v>
      </c>
      <c r="T48" s="316">
        <v>0</v>
      </c>
      <c r="U48" s="316">
        <v>0</v>
      </c>
      <c r="V48" s="316">
        <v>0</v>
      </c>
      <c r="W48" s="316">
        <v>0</v>
      </c>
    </row>
    <row r="49" spans="1:23" ht="18" customHeight="1" thickBot="1" x14ac:dyDescent="0.25">
      <c r="A49" s="21" t="s">
        <v>71</v>
      </c>
      <c r="B49" s="14" t="s">
        <v>12</v>
      </c>
      <c r="C49" s="114"/>
      <c r="D49" s="114" t="s">
        <v>46</v>
      </c>
      <c r="E49" s="114" t="s">
        <v>46</v>
      </c>
      <c r="F49" s="114" t="s">
        <v>46</v>
      </c>
      <c r="G49" s="114" t="s">
        <v>46</v>
      </c>
      <c r="H49" s="114" t="s">
        <v>46</v>
      </c>
      <c r="I49" s="114" t="s">
        <v>46</v>
      </c>
      <c r="J49" s="114" t="s">
        <v>46</v>
      </c>
      <c r="K49" s="114" t="s">
        <v>46</v>
      </c>
      <c r="L49" s="114" t="s">
        <v>46</v>
      </c>
      <c r="M49" s="114" t="s">
        <v>46</v>
      </c>
      <c r="N49" s="114" t="s">
        <v>46</v>
      </c>
      <c r="O49" s="114" t="s">
        <v>46</v>
      </c>
      <c r="P49" s="114" t="s">
        <v>46</v>
      </c>
      <c r="Q49" s="114" t="s">
        <v>46</v>
      </c>
      <c r="R49" s="114" t="s">
        <v>46</v>
      </c>
      <c r="S49" s="114" t="s">
        <v>46</v>
      </c>
      <c r="T49" s="316">
        <v>0</v>
      </c>
      <c r="U49" s="316">
        <v>0</v>
      </c>
      <c r="V49" s="316">
        <v>0</v>
      </c>
      <c r="W49" s="316">
        <v>0</v>
      </c>
    </row>
    <row r="50" spans="1:23" ht="18" customHeight="1" thickBot="1" x14ac:dyDescent="0.25">
      <c r="A50" s="21" t="s">
        <v>72</v>
      </c>
      <c r="B50" s="14" t="s">
        <v>12</v>
      </c>
      <c r="C50" s="114"/>
      <c r="D50" s="114" t="s">
        <v>46</v>
      </c>
      <c r="E50" s="114" t="s">
        <v>46</v>
      </c>
      <c r="F50" s="114" t="s">
        <v>46</v>
      </c>
      <c r="G50" s="114" t="s">
        <v>46</v>
      </c>
      <c r="H50" s="114" t="s">
        <v>46</v>
      </c>
      <c r="I50" s="114" t="s">
        <v>46</v>
      </c>
      <c r="J50" s="114" t="s">
        <v>46</v>
      </c>
      <c r="K50" s="114" t="s">
        <v>46</v>
      </c>
      <c r="L50" s="114" t="s">
        <v>46</v>
      </c>
      <c r="M50" s="114" t="s">
        <v>46</v>
      </c>
      <c r="N50" s="114" t="s">
        <v>46</v>
      </c>
      <c r="O50" s="114" t="s">
        <v>46</v>
      </c>
      <c r="P50" s="114" t="s">
        <v>46</v>
      </c>
      <c r="Q50" s="114" t="s">
        <v>46</v>
      </c>
      <c r="R50" s="114" t="s">
        <v>46</v>
      </c>
      <c r="S50" s="114" t="s">
        <v>46</v>
      </c>
      <c r="T50" s="114" t="s">
        <v>46</v>
      </c>
      <c r="U50" s="316">
        <v>0</v>
      </c>
      <c r="V50" s="316">
        <v>0</v>
      </c>
      <c r="W50" s="316">
        <v>0</v>
      </c>
    </row>
    <row r="51" spans="1:23" ht="30" customHeight="1" thickBot="1" x14ac:dyDescent="0.25">
      <c r="A51" s="17" t="s">
        <v>114</v>
      </c>
      <c r="B51" s="14" t="s">
        <v>12</v>
      </c>
      <c r="C51" s="316">
        <v>0</v>
      </c>
      <c r="D51" s="316">
        <v>0</v>
      </c>
      <c r="E51" s="316">
        <v>0</v>
      </c>
      <c r="F51" s="316">
        <v>0</v>
      </c>
      <c r="G51" s="316">
        <v>0</v>
      </c>
      <c r="H51" s="316">
        <v>0</v>
      </c>
      <c r="I51" s="316">
        <v>0</v>
      </c>
      <c r="J51" s="316">
        <v>0</v>
      </c>
      <c r="K51" s="316">
        <v>0</v>
      </c>
      <c r="L51" s="316">
        <v>0</v>
      </c>
      <c r="M51" s="316">
        <v>0</v>
      </c>
      <c r="N51" s="316">
        <v>0</v>
      </c>
      <c r="O51" s="316">
        <v>0</v>
      </c>
      <c r="P51" s="316">
        <v>0</v>
      </c>
      <c r="Q51" s="316">
        <v>0</v>
      </c>
      <c r="R51" s="316">
        <v>0</v>
      </c>
      <c r="S51" s="316">
        <v>0</v>
      </c>
      <c r="T51" s="316">
        <v>0</v>
      </c>
      <c r="U51" s="316">
        <v>0</v>
      </c>
      <c r="V51" s="316">
        <v>0</v>
      </c>
      <c r="W51" s="316">
        <v>0</v>
      </c>
    </row>
    <row r="52" spans="1:23" ht="30" customHeight="1" thickBot="1" x14ac:dyDescent="0.25">
      <c r="A52" s="17" t="s">
        <v>115</v>
      </c>
      <c r="B52" s="14" t="s">
        <v>12</v>
      </c>
      <c r="C52" s="114" t="s">
        <v>46</v>
      </c>
      <c r="D52" s="316">
        <v>0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6">
        <v>0</v>
      </c>
      <c r="L52" s="316">
        <v>0</v>
      </c>
      <c r="M52" s="316">
        <v>0</v>
      </c>
      <c r="N52" s="316">
        <v>0</v>
      </c>
      <c r="O52" s="316">
        <v>0</v>
      </c>
      <c r="P52" s="316">
        <v>0</v>
      </c>
      <c r="Q52" s="316">
        <v>0</v>
      </c>
      <c r="R52" s="316">
        <v>0</v>
      </c>
      <c r="S52" s="316">
        <v>0</v>
      </c>
      <c r="T52" s="316">
        <v>0</v>
      </c>
      <c r="U52" s="316">
        <v>0</v>
      </c>
      <c r="V52" s="316">
        <v>0</v>
      </c>
      <c r="W52" s="316">
        <v>0</v>
      </c>
    </row>
    <row r="53" spans="1:23" ht="30" customHeight="1" thickBot="1" x14ac:dyDescent="0.25">
      <c r="A53" s="17" t="s">
        <v>112</v>
      </c>
      <c r="B53" s="14" t="s">
        <v>12</v>
      </c>
      <c r="C53" s="114" t="s">
        <v>46</v>
      </c>
      <c r="D53" s="114" t="s">
        <v>46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6">
        <v>0</v>
      </c>
      <c r="P53" s="316">
        <v>0</v>
      </c>
      <c r="Q53" s="316">
        <v>0</v>
      </c>
      <c r="R53" s="316">
        <v>0</v>
      </c>
      <c r="S53" s="316">
        <v>0</v>
      </c>
      <c r="T53" s="316">
        <v>0</v>
      </c>
      <c r="U53" s="316">
        <v>0</v>
      </c>
      <c r="V53" s="316">
        <v>0</v>
      </c>
      <c r="W53" s="316">
        <v>0</v>
      </c>
    </row>
    <row r="54" spans="1:23" ht="30" customHeight="1" thickBot="1" x14ac:dyDescent="0.25">
      <c r="A54" s="17" t="s">
        <v>116</v>
      </c>
      <c r="B54" s="14" t="s">
        <v>12</v>
      </c>
      <c r="C54" s="114" t="s">
        <v>46</v>
      </c>
      <c r="D54" s="114" t="s">
        <v>46</v>
      </c>
      <c r="E54" s="114" t="s">
        <v>46</v>
      </c>
      <c r="F54" s="316">
        <v>0</v>
      </c>
      <c r="G54" s="316">
        <v>0</v>
      </c>
      <c r="H54" s="316">
        <v>0</v>
      </c>
      <c r="I54" s="316">
        <v>0</v>
      </c>
      <c r="J54" s="316">
        <v>0</v>
      </c>
      <c r="K54" s="316">
        <v>0</v>
      </c>
      <c r="L54" s="316">
        <v>0</v>
      </c>
      <c r="M54" s="316">
        <v>0</v>
      </c>
      <c r="N54" s="316">
        <v>0</v>
      </c>
      <c r="O54" s="316">
        <v>0</v>
      </c>
      <c r="P54" s="316">
        <v>0</v>
      </c>
      <c r="Q54" s="316">
        <v>0</v>
      </c>
      <c r="R54" s="316">
        <v>0</v>
      </c>
      <c r="S54" s="316">
        <v>0</v>
      </c>
      <c r="T54" s="316">
        <v>0</v>
      </c>
      <c r="U54" s="316">
        <v>0</v>
      </c>
      <c r="V54" s="316">
        <v>0</v>
      </c>
      <c r="W54" s="316">
        <v>0</v>
      </c>
    </row>
    <row r="55" spans="1:23" ht="30" customHeight="1" thickBot="1" x14ac:dyDescent="0.25">
      <c r="A55" s="17" t="s">
        <v>117</v>
      </c>
      <c r="B55" s="14" t="s">
        <v>12</v>
      </c>
      <c r="C55" s="114" t="s">
        <v>46</v>
      </c>
      <c r="D55" s="114" t="s">
        <v>46</v>
      </c>
      <c r="E55" s="114" t="s">
        <v>46</v>
      </c>
      <c r="F55" s="114" t="s">
        <v>46</v>
      </c>
      <c r="G55" s="316">
        <v>0</v>
      </c>
      <c r="H55" s="316">
        <v>0</v>
      </c>
      <c r="I55" s="316">
        <v>0</v>
      </c>
      <c r="J55" s="316">
        <v>0</v>
      </c>
      <c r="K55" s="316">
        <v>0</v>
      </c>
      <c r="L55" s="316">
        <v>0</v>
      </c>
      <c r="M55" s="316">
        <v>0</v>
      </c>
      <c r="N55" s="316">
        <v>0</v>
      </c>
      <c r="O55" s="316">
        <v>0</v>
      </c>
      <c r="P55" s="316">
        <v>0</v>
      </c>
      <c r="Q55" s="316">
        <v>0</v>
      </c>
      <c r="R55" s="316">
        <v>0</v>
      </c>
      <c r="S55" s="316">
        <v>0</v>
      </c>
      <c r="T55" s="316">
        <v>0</v>
      </c>
      <c r="U55" s="316">
        <v>0</v>
      </c>
      <c r="V55" s="316">
        <v>0</v>
      </c>
      <c r="W55" s="316">
        <v>0</v>
      </c>
    </row>
    <row r="56" spans="1:23" ht="30" customHeight="1" thickBot="1" x14ac:dyDescent="0.25">
      <c r="A56" s="17" t="s">
        <v>118</v>
      </c>
      <c r="B56" s="14" t="s">
        <v>12</v>
      </c>
      <c r="C56" s="114" t="s">
        <v>46</v>
      </c>
      <c r="D56" s="114" t="s">
        <v>46</v>
      </c>
      <c r="E56" s="114" t="s">
        <v>46</v>
      </c>
      <c r="F56" s="114" t="s">
        <v>46</v>
      </c>
      <c r="G56" s="114" t="s">
        <v>46</v>
      </c>
      <c r="H56" s="316">
        <v>0</v>
      </c>
      <c r="I56" s="316">
        <v>0</v>
      </c>
      <c r="J56" s="316">
        <v>0</v>
      </c>
      <c r="K56" s="316">
        <v>0</v>
      </c>
      <c r="L56" s="316">
        <v>0</v>
      </c>
      <c r="M56" s="316">
        <v>0</v>
      </c>
      <c r="N56" s="316">
        <v>0</v>
      </c>
      <c r="O56" s="316">
        <v>0</v>
      </c>
      <c r="P56" s="316">
        <v>0</v>
      </c>
      <c r="Q56" s="316">
        <v>0</v>
      </c>
      <c r="R56" s="316">
        <v>0</v>
      </c>
      <c r="S56" s="316">
        <v>0</v>
      </c>
      <c r="T56" s="316">
        <v>0</v>
      </c>
      <c r="U56" s="316">
        <v>0</v>
      </c>
      <c r="V56" s="316">
        <v>0</v>
      </c>
      <c r="W56" s="316">
        <v>0</v>
      </c>
    </row>
    <row r="57" spans="1:23" ht="30" customHeight="1" thickBot="1" x14ac:dyDescent="0.25">
      <c r="A57" s="17" t="s">
        <v>119</v>
      </c>
      <c r="B57" s="14" t="s">
        <v>12</v>
      </c>
      <c r="C57" s="114" t="s">
        <v>46</v>
      </c>
      <c r="D57" s="114" t="s">
        <v>46</v>
      </c>
      <c r="E57" s="114" t="s">
        <v>46</v>
      </c>
      <c r="F57" s="114" t="s">
        <v>46</v>
      </c>
      <c r="G57" s="114" t="s">
        <v>46</v>
      </c>
      <c r="H57" s="114" t="s">
        <v>46</v>
      </c>
      <c r="I57" s="316">
        <v>0</v>
      </c>
      <c r="J57" s="316">
        <v>0</v>
      </c>
      <c r="K57" s="316">
        <v>0</v>
      </c>
      <c r="L57" s="316">
        <v>0</v>
      </c>
      <c r="M57" s="316">
        <v>0</v>
      </c>
      <c r="N57" s="316">
        <v>0</v>
      </c>
      <c r="O57" s="316">
        <v>0</v>
      </c>
      <c r="P57" s="316">
        <v>0</v>
      </c>
      <c r="Q57" s="316">
        <v>0</v>
      </c>
      <c r="R57" s="316">
        <v>0</v>
      </c>
      <c r="S57" s="316">
        <v>0</v>
      </c>
      <c r="T57" s="316">
        <v>0</v>
      </c>
      <c r="U57" s="316">
        <v>0</v>
      </c>
      <c r="V57" s="316">
        <v>0</v>
      </c>
      <c r="W57" s="316">
        <v>0</v>
      </c>
    </row>
    <row r="58" spans="1:23" ht="30" customHeight="1" thickBot="1" x14ac:dyDescent="0.25">
      <c r="A58" s="17" t="s">
        <v>120</v>
      </c>
      <c r="B58" s="14" t="s">
        <v>12</v>
      </c>
      <c r="C58" s="114" t="s">
        <v>46</v>
      </c>
      <c r="D58" s="114" t="s">
        <v>46</v>
      </c>
      <c r="E58" s="114" t="s">
        <v>46</v>
      </c>
      <c r="F58" s="114" t="s">
        <v>46</v>
      </c>
      <c r="G58" s="114" t="s">
        <v>46</v>
      </c>
      <c r="H58" s="114" t="s">
        <v>46</v>
      </c>
      <c r="I58" s="114" t="s">
        <v>46</v>
      </c>
      <c r="J58" s="316">
        <v>0</v>
      </c>
      <c r="K58" s="316">
        <v>0</v>
      </c>
      <c r="L58" s="316">
        <v>0</v>
      </c>
      <c r="M58" s="316">
        <v>0</v>
      </c>
      <c r="N58" s="316">
        <v>0</v>
      </c>
      <c r="O58" s="316">
        <v>0</v>
      </c>
      <c r="P58" s="316">
        <v>0</v>
      </c>
      <c r="Q58" s="316">
        <v>0</v>
      </c>
      <c r="R58" s="316">
        <v>0</v>
      </c>
      <c r="S58" s="316">
        <v>0</v>
      </c>
      <c r="T58" s="316">
        <v>0</v>
      </c>
      <c r="U58" s="316">
        <v>0</v>
      </c>
      <c r="V58" s="316">
        <v>0</v>
      </c>
      <c r="W58" s="316">
        <v>0</v>
      </c>
    </row>
    <row r="59" spans="1:23" ht="30" customHeight="1" thickBot="1" x14ac:dyDescent="0.25">
      <c r="A59" s="17" t="s">
        <v>121</v>
      </c>
      <c r="B59" s="14" t="s">
        <v>12</v>
      </c>
      <c r="C59" s="114" t="s">
        <v>46</v>
      </c>
      <c r="D59" s="114" t="s">
        <v>46</v>
      </c>
      <c r="E59" s="114" t="s">
        <v>46</v>
      </c>
      <c r="F59" s="114" t="s">
        <v>46</v>
      </c>
      <c r="G59" s="114" t="s">
        <v>46</v>
      </c>
      <c r="H59" s="114" t="s">
        <v>46</v>
      </c>
      <c r="I59" s="114" t="s">
        <v>46</v>
      </c>
      <c r="J59" s="114" t="s">
        <v>46</v>
      </c>
      <c r="K59" s="316">
        <v>0</v>
      </c>
      <c r="L59" s="316">
        <v>0</v>
      </c>
      <c r="M59" s="316">
        <v>0</v>
      </c>
      <c r="N59" s="316">
        <v>0</v>
      </c>
      <c r="O59" s="316">
        <v>0</v>
      </c>
      <c r="P59" s="316">
        <v>0</v>
      </c>
      <c r="Q59" s="316">
        <v>0</v>
      </c>
      <c r="R59" s="316">
        <v>0</v>
      </c>
      <c r="S59" s="316">
        <v>0</v>
      </c>
      <c r="T59" s="316">
        <v>0</v>
      </c>
      <c r="U59" s="316">
        <v>0</v>
      </c>
      <c r="V59" s="316">
        <v>0</v>
      </c>
      <c r="W59" s="316">
        <v>0</v>
      </c>
    </row>
    <row r="60" spans="1:23" ht="30" customHeight="1" thickBot="1" x14ac:dyDescent="0.25">
      <c r="A60" s="17" t="s">
        <v>122</v>
      </c>
      <c r="B60" s="14" t="s">
        <v>12</v>
      </c>
      <c r="C60" s="114" t="s">
        <v>46</v>
      </c>
      <c r="D60" s="114" t="s">
        <v>46</v>
      </c>
      <c r="E60" s="114" t="s">
        <v>46</v>
      </c>
      <c r="F60" s="114" t="s">
        <v>46</v>
      </c>
      <c r="G60" s="114" t="s">
        <v>46</v>
      </c>
      <c r="H60" s="114" t="s">
        <v>46</v>
      </c>
      <c r="I60" s="114" t="s">
        <v>46</v>
      </c>
      <c r="J60" s="114" t="s">
        <v>46</v>
      </c>
      <c r="K60" s="114" t="s">
        <v>46</v>
      </c>
      <c r="L60" s="316">
        <v>0</v>
      </c>
      <c r="M60" s="316">
        <v>0</v>
      </c>
      <c r="N60" s="316">
        <v>0</v>
      </c>
      <c r="O60" s="316">
        <v>0</v>
      </c>
      <c r="P60" s="316">
        <v>0</v>
      </c>
      <c r="Q60" s="316">
        <v>0</v>
      </c>
      <c r="R60" s="316">
        <v>0</v>
      </c>
      <c r="S60" s="316">
        <v>0</v>
      </c>
      <c r="T60" s="316">
        <v>0</v>
      </c>
      <c r="U60" s="316">
        <v>0</v>
      </c>
      <c r="V60" s="316">
        <v>0</v>
      </c>
      <c r="W60" s="316">
        <v>0</v>
      </c>
    </row>
    <row r="61" spans="1:23" ht="30" customHeight="1" thickBot="1" x14ac:dyDescent="0.25">
      <c r="A61" s="17" t="s">
        <v>123</v>
      </c>
      <c r="B61" s="14" t="s">
        <v>12</v>
      </c>
      <c r="C61" s="114" t="s">
        <v>46</v>
      </c>
      <c r="D61" s="114" t="s">
        <v>46</v>
      </c>
      <c r="E61" s="114" t="s">
        <v>46</v>
      </c>
      <c r="F61" s="114" t="s">
        <v>46</v>
      </c>
      <c r="G61" s="114" t="s">
        <v>46</v>
      </c>
      <c r="H61" s="114" t="s">
        <v>46</v>
      </c>
      <c r="I61" s="114" t="s">
        <v>46</v>
      </c>
      <c r="J61" s="114" t="s">
        <v>46</v>
      </c>
      <c r="K61" s="114" t="s">
        <v>46</v>
      </c>
      <c r="L61" s="114" t="s">
        <v>46</v>
      </c>
      <c r="M61" s="316">
        <v>0</v>
      </c>
      <c r="N61" s="316">
        <v>0</v>
      </c>
      <c r="O61" s="316">
        <v>0</v>
      </c>
      <c r="P61" s="316">
        <v>0</v>
      </c>
      <c r="Q61" s="316">
        <v>0</v>
      </c>
      <c r="R61" s="316">
        <v>0</v>
      </c>
      <c r="S61" s="316">
        <v>0</v>
      </c>
      <c r="T61" s="316">
        <v>0</v>
      </c>
      <c r="U61" s="316">
        <v>0</v>
      </c>
      <c r="V61" s="316">
        <v>0</v>
      </c>
      <c r="W61" s="316">
        <v>0</v>
      </c>
    </row>
    <row r="62" spans="1:23" ht="30" customHeight="1" thickBot="1" x14ac:dyDescent="0.25">
      <c r="A62" s="17" t="s">
        <v>113</v>
      </c>
      <c r="B62" s="14" t="s">
        <v>12</v>
      </c>
      <c r="C62" s="114" t="s">
        <v>46</v>
      </c>
      <c r="D62" s="114" t="s">
        <v>46</v>
      </c>
      <c r="E62" s="114" t="s">
        <v>46</v>
      </c>
      <c r="F62" s="114" t="s">
        <v>46</v>
      </c>
      <c r="G62" s="114" t="s">
        <v>46</v>
      </c>
      <c r="H62" s="114" t="s">
        <v>46</v>
      </c>
      <c r="I62" s="114" t="s">
        <v>46</v>
      </c>
      <c r="J62" s="114" t="s">
        <v>46</v>
      </c>
      <c r="K62" s="114" t="s">
        <v>46</v>
      </c>
      <c r="L62" s="114" t="s">
        <v>46</v>
      </c>
      <c r="M62" s="114" t="s">
        <v>46</v>
      </c>
      <c r="N62" s="316">
        <v>0</v>
      </c>
      <c r="O62" s="316">
        <v>0</v>
      </c>
      <c r="P62" s="316">
        <v>0</v>
      </c>
      <c r="Q62" s="316">
        <v>0</v>
      </c>
      <c r="R62" s="316">
        <v>0</v>
      </c>
      <c r="S62" s="316">
        <v>0</v>
      </c>
      <c r="T62" s="316">
        <v>0</v>
      </c>
      <c r="U62" s="316">
        <v>0</v>
      </c>
      <c r="V62" s="316">
        <v>0</v>
      </c>
      <c r="W62" s="316">
        <v>0</v>
      </c>
    </row>
    <row r="63" spans="1:23" ht="30" customHeight="1" thickBot="1" x14ac:dyDescent="0.25">
      <c r="A63" s="17" t="s">
        <v>124</v>
      </c>
      <c r="B63" s="14" t="s">
        <v>12</v>
      </c>
      <c r="C63" s="114" t="s">
        <v>46</v>
      </c>
      <c r="D63" s="114" t="s">
        <v>46</v>
      </c>
      <c r="E63" s="114" t="s">
        <v>46</v>
      </c>
      <c r="F63" s="114" t="s">
        <v>46</v>
      </c>
      <c r="G63" s="114" t="s">
        <v>46</v>
      </c>
      <c r="H63" s="114" t="s">
        <v>46</v>
      </c>
      <c r="I63" s="114" t="s">
        <v>46</v>
      </c>
      <c r="J63" s="114" t="s">
        <v>46</v>
      </c>
      <c r="K63" s="114" t="s">
        <v>46</v>
      </c>
      <c r="L63" s="114" t="s">
        <v>46</v>
      </c>
      <c r="M63" s="114" t="s">
        <v>46</v>
      </c>
      <c r="N63" s="114" t="s">
        <v>46</v>
      </c>
      <c r="O63" s="316">
        <v>0</v>
      </c>
      <c r="P63" s="316">
        <v>0</v>
      </c>
      <c r="Q63" s="316">
        <v>0</v>
      </c>
      <c r="R63" s="316">
        <v>0</v>
      </c>
      <c r="S63" s="316">
        <v>0</v>
      </c>
      <c r="T63" s="316">
        <v>0</v>
      </c>
      <c r="U63" s="316">
        <v>0</v>
      </c>
      <c r="V63" s="316">
        <v>0</v>
      </c>
      <c r="W63" s="316">
        <v>0</v>
      </c>
    </row>
    <row r="64" spans="1:23" ht="30" customHeight="1" thickBot="1" x14ac:dyDescent="0.25">
      <c r="A64" s="17" t="s">
        <v>125</v>
      </c>
      <c r="B64" s="14" t="s">
        <v>12</v>
      </c>
      <c r="C64" s="114" t="s">
        <v>46</v>
      </c>
      <c r="D64" s="114" t="s">
        <v>46</v>
      </c>
      <c r="E64" s="114" t="s">
        <v>46</v>
      </c>
      <c r="F64" s="114" t="s">
        <v>46</v>
      </c>
      <c r="G64" s="114" t="s">
        <v>46</v>
      </c>
      <c r="H64" s="114" t="s">
        <v>46</v>
      </c>
      <c r="I64" s="114" t="s">
        <v>46</v>
      </c>
      <c r="J64" s="114" t="s">
        <v>46</v>
      </c>
      <c r="K64" s="114" t="s">
        <v>46</v>
      </c>
      <c r="L64" s="114" t="s">
        <v>46</v>
      </c>
      <c r="M64" s="114" t="s">
        <v>46</v>
      </c>
      <c r="N64" s="114" t="s">
        <v>46</v>
      </c>
      <c r="O64" s="114" t="s">
        <v>46</v>
      </c>
      <c r="P64" s="316">
        <v>0</v>
      </c>
      <c r="Q64" s="316">
        <v>0</v>
      </c>
      <c r="R64" s="316">
        <v>0</v>
      </c>
      <c r="S64" s="316">
        <v>0</v>
      </c>
      <c r="T64" s="316">
        <v>0</v>
      </c>
      <c r="U64" s="316">
        <v>0</v>
      </c>
      <c r="V64" s="316">
        <v>0</v>
      </c>
      <c r="W64" s="316">
        <v>0</v>
      </c>
    </row>
    <row r="65" spans="1:23" ht="30" customHeight="1" thickBot="1" x14ac:dyDescent="0.25">
      <c r="A65" s="17" t="s">
        <v>126</v>
      </c>
      <c r="B65" s="14" t="s">
        <v>12</v>
      </c>
      <c r="C65" s="114" t="s">
        <v>46</v>
      </c>
      <c r="D65" s="114" t="s">
        <v>46</v>
      </c>
      <c r="E65" s="114" t="s">
        <v>46</v>
      </c>
      <c r="F65" s="114" t="s">
        <v>46</v>
      </c>
      <c r="G65" s="114" t="s">
        <v>46</v>
      </c>
      <c r="H65" s="114" t="s">
        <v>46</v>
      </c>
      <c r="I65" s="114" t="s">
        <v>46</v>
      </c>
      <c r="J65" s="114" t="s">
        <v>46</v>
      </c>
      <c r="K65" s="114" t="s">
        <v>46</v>
      </c>
      <c r="L65" s="114" t="s">
        <v>46</v>
      </c>
      <c r="M65" s="114" t="s">
        <v>46</v>
      </c>
      <c r="N65" s="114" t="s">
        <v>46</v>
      </c>
      <c r="O65" s="114" t="s">
        <v>46</v>
      </c>
      <c r="P65" s="114" t="s">
        <v>46</v>
      </c>
      <c r="Q65" s="316">
        <v>0</v>
      </c>
      <c r="R65" s="316">
        <v>0</v>
      </c>
      <c r="S65" s="316">
        <v>0</v>
      </c>
      <c r="T65" s="316">
        <v>0</v>
      </c>
      <c r="U65" s="316">
        <v>0</v>
      </c>
      <c r="V65" s="316">
        <v>0</v>
      </c>
      <c r="W65" s="316">
        <v>0</v>
      </c>
    </row>
    <row r="66" spans="1:23" ht="30" customHeight="1" thickBot="1" x14ac:dyDescent="0.25">
      <c r="A66" s="17" t="s">
        <v>128</v>
      </c>
      <c r="B66" s="14" t="s">
        <v>12</v>
      </c>
      <c r="C66" s="114" t="s">
        <v>46</v>
      </c>
      <c r="D66" s="114" t="s">
        <v>46</v>
      </c>
      <c r="E66" s="114" t="s">
        <v>46</v>
      </c>
      <c r="F66" s="114" t="s">
        <v>46</v>
      </c>
      <c r="G66" s="114" t="s">
        <v>46</v>
      </c>
      <c r="H66" s="114" t="s">
        <v>46</v>
      </c>
      <c r="I66" s="114" t="s">
        <v>46</v>
      </c>
      <c r="J66" s="114" t="s">
        <v>46</v>
      </c>
      <c r="K66" s="114" t="s">
        <v>46</v>
      </c>
      <c r="L66" s="114" t="s">
        <v>46</v>
      </c>
      <c r="M66" s="114" t="s">
        <v>46</v>
      </c>
      <c r="N66" s="114" t="s">
        <v>46</v>
      </c>
      <c r="O66" s="114" t="s">
        <v>46</v>
      </c>
      <c r="P66" s="114" t="s">
        <v>46</v>
      </c>
      <c r="Q66" s="114" t="s">
        <v>46</v>
      </c>
      <c r="R66" s="316">
        <v>0</v>
      </c>
      <c r="S66" s="316">
        <v>0</v>
      </c>
      <c r="T66" s="316">
        <v>0</v>
      </c>
      <c r="U66" s="316">
        <v>0</v>
      </c>
      <c r="V66" s="316">
        <v>0</v>
      </c>
      <c r="W66" s="316">
        <v>0</v>
      </c>
    </row>
    <row r="67" spans="1:23" ht="30" customHeight="1" thickBot="1" x14ac:dyDescent="0.25">
      <c r="A67" s="17" t="s">
        <v>127</v>
      </c>
      <c r="B67" s="14" t="s">
        <v>12</v>
      </c>
      <c r="C67" s="114" t="s">
        <v>46</v>
      </c>
      <c r="D67" s="114" t="s">
        <v>46</v>
      </c>
      <c r="E67" s="114" t="s">
        <v>46</v>
      </c>
      <c r="F67" s="114" t="s">
        <v>46</v>
      </c>
      <c r="G67" s="114" t="s">
        <v>46</v>
      </c>
      <c r="H67" s="114" t="s">
        <v>46</v>
      </c>
      <c r="I67" s="114" t="s">
        <v>46</v>
      </c>
      <c r="J67" s="114" t="s">
        <v>46</v>
      </c>
      <c r="K67" s="114" t="s">
        <v>46</v>
      </c>
      <c r="L67" s="114" t="s">
        <v>46</v>
      </c>
      <c r="M67" s="114" t="s">
        <v>46</v>
      </c>
      <c r="N67" s="114" t="s">
        <v>46</v>
      </c>
      <c r="O67" s="114" t="s">
        <v>46</v>
      </c>
      <c r="P67" s="114" t="s">
        <v>46</v>
      </c>
      <c r="Q67" s="114" t="s">
        <v>46</v>
      </c>
      <c r="R67" s="114" t="s">
        <v>46</v>
      </c>
      <c r="S67" s="316">
        <v>0</v>
      </c>
      <c r="T67" s="316">
        <v>0</v>
      </c>
      <c r="U67" s="316">
        <v>0</v>
      </c>
      <c r="V67" s="316">
        <v>0</v>
      </c>
      <c r="W67" s="316">
        <v>0</v>
      </c>
    </row>
    <row r="68" spans="1:23" ht="30" customHeight="1" thickBot="1" x14ac:dyDescent="0.25">
      <c r="A68" s="17" t="s">
        <v>129</v>
      </c>
      <c r="B68" s="14" t="s">
        <v>12</v>
      </c>
      <c r="C68" s="114" t="s">
        <v>46</v>
      </c>
      <c r="D68" s="114" t="s">
        <v>46</v>
      </c>
      <c r="E68" s="114" t="s">
        <v>46</v>
      </c>
      <c r="F68" s="114" t="s">
        <v>46</v>
      </c>
      <c r="G68" s="114" t="s">
        <v>46</v>
      </c>
      <c r="H68" s="114" t="s">
        <v>46</v>
      </c>
      <c r="I68" s="114" t="s">
        <v>46</v>
      </c>
      <c r="J68" s="114" t="s">
        <v>46</v>
      </c>
      <c r="K68" s="114" t="s">
        <v>46</v>
      </c>
      <c r="L68" s="114" t="s">
        <v>46</v>
      </c>
      <c r="M68" s="114" t="s">
        <v>46</v>
      </c>
      <c r="N68" s="114" t="s">
        <v>46</v>
      </c>
      <c r="O68" s="114" t="s">
        <v>46</v>
      </c>
      <c r="P68" s="114" t="s">
        <v>46</v>
      </c>
      <c r="Q68" s="114" t="s">
        <v>46</v>
      </c>
      <c r="R68" s="114" t="s">
        <v>46</v>
      </c>
      <c r="S68" s="114" t="s">
        <v>46</v>
      </c>
      <c r="T68" s="316">
        <v>0</v>
      </c>
      <c r="U68" s="316">
        <v>0</v>
      </c>
      <c r="V68" s="316">
        <v>0</v>
      </c>
      <c r="W68" s="316">
        <v>0</v>
      </c>
    </row>
    <row r="69" spans="1:23" ht="30" customHeight="1" thickBot="1" x14ac:dyDescent="0.25">
      <c r="A69" s="17" t="s">
        <v>130</v>
      </c>
      <c r="B69" s="14" t="s">
        <v>12</v>
      </c>
      <c r="C69" s="114" t="s">
        <v>46</v>
      </c>
      <c r="D69" s="114" t="s">
        <v>46</v>
      </c>
      <c r="E69" s="114" t="s">
        <v>46</v>
      </c>
      <c r="F69" s="114" t="s">
        <v>46</v>
      </c>
      <c r="G69" s="114" t="s">
        <v>46</v>
      </c>
      <c r="H69" s="114" t="s">
        <v>46</v>
      </c>
      <c r="I69" s="114" t="s">
        <v>46</v>
      </c>
      <c r="J69" s="114" t="s">
        <v>46</v>
      </c>
      <c r="K69" s="114" t="s">
        <v>46</v>
      </c>
      <c r="L69" s="114" t="s">
        <v>46</v>
      </c>
      <c r="M69" s="114" t="s">
        <v>46</v>
      </c>
      <c r="N69" s="114" t="s">
        <v>46</v>
      </c>
      <c r="O69" s="114" t="s">
        <v>46</v>
      </c>
      <c r="P69" s="114" t="s">
        <v>46</v>
      </c>
      <c r="Q69" s="114" t="s">
        <v>46</v>
      </c>
      <c r="R69" s="114" t="s">
        <v>46</v>
      </c>
      <c r="S69" s="114" t="s">
        <v>46</v>
      </c>
      <c r="T69" s="114" t="s">
        <v>46</v>
      </c>
      <c r="U69" s="316">
        <v>0</v>
      </c>
      <c r="V69" s="316">
        <v>0</v>
      </c>
      <c r="W69" s="316">
        <v>0</v>
      </c>
    </row>
    <row r="70" spans="1:23" ht="18" customHeight="1" thickBot="1" x14ac:dyDescent="0.25">
      <c r="A70" s="21" t="s">
        <v>93</v>
      </c>
      <c r="B70" s="14" t="s">
        <v>12</v>
      </c>
      <c r="C70" s="316">
        <v>0</v>
      </c>
      <c r="D70" s="316">
        <v>0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6">
        <v>0</v>
      </c>
      <c r="L70" s="316">
        <v>0</v>
      </c>
      <c r="M70" s="316">
        <v>0</v>
      </c>
      <c r="N70" s="316">
        <v>0</v>
      </c>
      <c r="O70" s="316">
        <v>0</v>
      </c>
      <c r="P70" s="316">
        <v>0</v>
      </c>
      <c r="Q70" s="316">
        <v>0</v>
      </c>
      <c r="R70" s="316">
        <v>0</v>
      </c>
      <c r="S70" s="316">
        <v>0</v>
      </c>
      <c r="T70" s="316">
        <v>0</v>
      </c>
      <c r="U70" s="316">
        <v>0</v>
      </c>
      <c r="V70" s="316">
        <v>0</v>
      </c>
      <c r="W70" s="316">
        <v>0</v>
      </c>
    </row>
    <row r="71" spans="1:23" ht="18" customHeight="1" thickBot="1" x14ac:dyDescent="0.25">
      <c r="A71" s="21" t="s">
        <v>94</v>
      </c>
      <c r="B71" s="14" t="s">
        <v>12</v>
      </c>
      <c r="C71" s="114" t="s">
        <v>46</v>
      </c>
      <c r="D71" s="316">
        <v>0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6">
        <v>0</v>
      </c>
      <c r="L71" s="316">
        <v>0</v>
      </c>
      <c r="M71" s="316">
        <v>0</v>
      </c>
      <c r="N71" s="316">
        <v>0</v>
      </c>
      <c r="O71" s="316">
        <v>0</v>
      </c>
      <c r="P71" s="316">
        <v>0</v>
      </c>
      <c r="Q71" s="316">
        <v>0</v>
      </c>
      <c r="R71" s="316">
        <v>0</v>
      </c>
      <c r="S71" s="316">
        <v>0</v>
      </c>
      <c r="T71" s="316">
        <v>0</v>
      </c>
      <c r="U71" s="316">
        <v>0</v>
      </c>
      <c r="V71" s="316">
        <v>0</v>
      </c>
      <c r="W71" s="316">
        <v>0</v>
      </c>
    </row>
    <row r="72" spans="1:23" ht="18" customHeight="1" thickBot="1" x14ac:dyDescent="0.25">
      <c r="A72" s="21" t="s">
        <v>95</v>
      </c>
      <c r="B72" s="14" t="s">
        <v>12</v>
      </c>
      <c r="C72" s="114" t="s">
        <v>46</v>
      </c>
      <c r="D72" s="114" t="s">
        <v>46</v>
      </c>
      <c r="E72" s="316">
        <v>0</v>
      </c>
      <c r="F72" s="316">
        <v>0</v>
      </c>
      <c r="G72" s="316">
        <v>0</v>
      </c>
      <c r="H72" s="316">
        <v>0</v>
      </c>
      <c r="I72" s="316">
        <v>0</v>
      </c>
      <c r="J72" s="316">
        <v>0</v>
      </c>
      <c r="K72" s="316">
        <v>0</v>
      </c>
      <c r="L72" s="316">
        <v>0</v>
      </c>
      <c r="M72" s="316">
        <v>0</v>
      </c>
      <c r="N72" s="316">
        <v>0</v>
      </c>
      <c r="O72" s="316">
        <v>0</v>
      </c>
      <c r="P72" s="316">
        <v>0</v>
      </c>
      <c r="Q72" s="316">
        <v>0</v>
      </c>
      <c r="R72" s="316">
        <v>0</v>
      </c>
      <c r="S72" s="316">
        <v>0</v>
      </c>
      <c r="T72" s="316">
        <v>0</v>
      </c>
      <c r="U72" s="316">
        <v>0</v>
      </c>
      <c r="V72" s="316">
        <v>0</v>
      </c>
      <c r="W72" s="316">
        <v>0</v>
      </c>
    </row>
    <row r="73" spans="1:23" ht="18" customHeight="1" thickBot="1" x14ac:dyDescent="0.25">
      <c r="A73" s="21" t="s">
        <v>96</v>
      </c>
      <c r="B73" s="14" t="s">
        <v>12</v>
      </c>
      <c r="C73" s="114" t="s">
        <v>46</v>
      </c>
      <c r="D73" s="114" t="s">
        <v>46</v>
      </c>
      <c r="E73" s="114" t="s">
        <v>46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6">
        <v>0</v>
      </c>
      <c r="L73" s="316">
        <v>0</v>
      </c>
      <c r="M73" s="316">
        <v>0</v>
      </c>
      <c r="N73" s="316">
        <v>0</v>
      </c>
      <c r="O73" s="316">
        <v>0</v>
      </c>
      <c r="P73" s="316">
        <v>0</v>
      </c>
      <c r="Q73" s="316">
        <v>0</v>
      </c>
      <c r="R73" s="316">
        <v>0</v>
      </c>
      <c r="S73" s="316">
        <v>0</v>
      </c>
      <c r="T73" s="316">
        <v>0</v>
      </c>
      <c r="U73" s="316">
        <v>0</v>
      </c>
      <c r="V73" s="316">
        <v>0</v>
      </c>
      <c r="W73" s="316">
        <v>0</v>
      </c>
    </row>
    <row r="74" spans="1:23" ht="18" customHeight="1" thickBot="1" x14ac:dyDescent="0.25">
      <c r="A74" s="21" t="s">
        <v>97</v>
      </c>
      <c r="B74" s="14" t="s">
        <v>12</v>
      </c>
      <c r="C74" s="114" t="s">
        <v>46</v>
      </c>
      <c r="D74" s="114" t="s">
        <v>46</v>
      </c>
      <c r="E74" s="114" t="s">
        <v>46</v>
      </c>
      <c r="F74" s="114" t="s">
        <v>46</v>
      </c>
      <c r="G74" s="316">
        <v>0</v>
      </c>
      <c r="H74" s="316">
        <v>0</v>
      </c>
      <c r="I74" s="316">
        <v>0</v>
      </c>
      <c r="J74" s="316">
        <v>0</v>
      </c>
      <c r="K74" s="316">
        <v>0</v>
      </c>
      <c r="L74" s="316">
        <v>0</v>
      </c>
      <c r="M74" s="316">
        <v>0</v>
      </c>
      <c r="N74" s="316">
        <v>0</v>
      </c>
      <c r="O74" s="316">
        <v>0</v>
      </c>
      <c r="P74" s="316">
        <v>0</v>
      </c>
      <c r="Q74" s="316">
        <v>0</v>
      </c>
      <c r="R74" s="316">
        <v>0</v>
      </c>
      <c r="S74" s="316">
        <v>0</v>
      </c>
      <c r="T74" s="316">
        <v>0</v>
      </c>
      <c r="U74" s="316">
        <v>0</v>
      </c>
      <c r="V74" s="316">
        <v>0</v>
      </c>
      <c r="W74" s="316">
        <v>0</v>
      </c>
    </row>
    <row r="75" spans="1:23" ht="18" customHeight="1" thickBot="1" x14ac:dyDescent="0.25">
      <c r="A75" s="21" t="s">
        <v>98</v>
      </c>
      <c r="B75" s="14" t="s">
        <v>12</v>
      </c>
      <c r="C75" s="114" t="s">
        <v>46</v>
      </c>
      <c r="D75" s="114" t="s">
        <v>46</v>
      </c>
      <c r="E75" s="114" t="s">
        <v>46</v>
      </c>
      <c r="F75" s="114" t="s">
        <v>46</v>
      </c>
      <c r="G75" s="114" t="s">
        <v>46</v>
      </c>
      <c r="H75" s="316">
        <v>0</v>
      </c>
      <c r="I75" s="316">
        <v>0</v>
      </c>
      <c r="J75" s="316">
        <v>0</v>
      </c>
      <c r="K75" s="316">
        <v>0</v>
      </c>
      <c r="L75" s="316">
        <v>0</v>
      </c>
      <c r="M75" s="316">
        <v>0</v>
      </c>
      <c r="N75" s="316">
        <v>0</v>
      </c>
      <c r="O75" s="316">
        <v>0</v>
      </c>
      <c r="P75" s="316">
        <v>0</v>
      </c>
      <c r="Q75" s="316">
        <v>0</v>
      </c>
      <c r="R75" s="316">
        <v>0</v>
      </c>
      <c r="S75" s="316">
        <v>0</v>
      </c>
      <c r="T75" s="316">
        <v>0</v>
      </c>
      <c r="U75" s="316">
        <v>0</v>
      </c>
      <c r="V75" s="316">
        <v>0</v>
      </c>
      <c r="W75" s="316">
        <v>0</v>
      </c>
    </row>
    <row r="76" spans="1:23" ht="18" customHeight="1" thickBot="1" x14ac:dyDescent="0.25">
      <c r="A76" s="21" t="s">
        <v>99</v>
      </c>
      <c r="B76" s="14" t="s">
        <v>12</v>
      </c>
      <c r="C76" s="114" t="s">
        <v>46</v>
      </c>
      <c r="D76" s="114" t="s">
        <v>46</v>
      </c>
      <c r="E76" s="114" t="s">
        <v>46</v>
      </c>
      <c r="F76" s="114" t="s">
        <v>46</v>
      </c>
      <c r="G76" s="114" t="s">
        <v>46</v>
      </c>
      <c r="H76" s="114" t="s">
        <v>46</v>
      </c>
      <c r="I76" s="316">
        <v>0</v>
      </c>
      <c r="J76" s="316">
        <v>0</v>
      </c>
      <c r="K76" s="316">
        <v>0</v>
      </c>
      <c r="L76" s="316">
        <v>0</v>
      </c>
      <c r="M76" s="316">
        <v>0</v>
      </c>
      <c r="N76" s="316">
        <v>0</v>
      </c>
      <c r="O76" s="316">
        <v>0</v>
      </c>
      <c r="P76" s="316">
        <v>0</v>
      </c>
      <c r="Q76" s="316">
        <v>0</v>
      </c>
      <c r="R76" s="316">
        <v>0</v>
      </c>
      <c r="S76" s="316">
        <v>0</v>
      </c>
      <c r="T76" s="316">
        <v>0</v>
      </c>
      <c r="U76" s="316">
        <v>0</v>
      </c>
      <c r="V76" s="316">
        <v>0</v>
      </c>
      <c r="W76" s="316">
        <v>0</v>
      </c>
    </row>
    <row r="77" spans="1:23" ht="18" customHeight="1" thickBot="1" x14ac:dyDescent="0.25">
      <c r="A77" s="21" t="s">
        <v>100</v>
      </c>
      <c r="B77" s="14" t="s">
        <v>12</v>
      </c>
      <c r="C77" s="114" t="s">
        <v>46</v>
      </c>
      <c r="D77" s="114" t="s">
        <v>46</v>
      </c>
      <c r="E77" s="114" t="s">
        <v>46</v>
      </c>
      <c r="F77" s="114" t="s">
        <v>46</v>
      </c>
      <c r="G77" s="114" t="s">
        <v>46</v>
      </c>
      <c r="H77" s="114" t="s">
        <v>46</v>
      </c>
      <c r="I77" s="114" t="s">
        <v>46</v>
      </c>
      <c r="J77" s="316">
        <v>0</v>
      </c>
      <c r="K77" s="316">
        <v>0</v>
      </c>
      <c r="L77" s="316">
        <v>0</v>
      </c>
      <c r="M77" s="316">
        <v>0</v>
      </c>
      <c r="N77" s="316">
        <v>0</v>
      </c>
      <c r="O77" s="316">
        <v>0</v>
      </c>
      <c r="P77" s="316">
        <v>0</v>
      </c>
      <c r="Q77" s="316">
        <v>0</v>
      </c>
      <c r="R77" s="316">
        <v>0</v>
      </c>
      <c r="S77" s="316">
        <v>0</v>
      </c>
      <c r="T77" s="316">
        <v>0</v>
      </c>
      <c r="U77" s="316">
        <v>0</v>
      </c>
      <c r="V77" s="316">
        <v>0</v>
      </c>
      <c r="W77" s="316">
        <v>0</v>
      </c>
    </row>
    <row r="78" spans="1:23" ht="18" customHeight="1" thickBot="1" x14ac:dyDescent="0.25">
      <c r="A78" s="21" t="s">
        <v>101</v>
      </c>
      <c r="B78" s="14" t="s">
        <v>12</v>
      </c>
      <c r="C78" s="114" t="s">
        <v>46</v>
      </c>
      <c r="D78" s="114" t="s">
        <v>46</v>
      </c>
      <c r="E78" s="114" t="s">
        <v>46</v>
      </c>
      <c r="F78" s="114" t="s">
        <v>46</v>
      </c>
      <c r="G78" s="114" t="s">
        <v>46</v>
      </c>
      <c r="H78" s="114" t="s">
        <v>46</v>
      </c>
      <c r="I78" s="114" t="s">
        <v>46</v>
      </c>
      <c r="J78" s="114" t="s">
        <v>46</v>
      </c>
      <c r="K78" s="316">
        <v>0</v>
      </c>
      <c r="L78" s="316">
        <v>0</v>
      </c>
      <c r="M78" s="316">
        <v>0</v>
      </c>
      <c r="N78" s="316">
        <v>0</v>
      </c>
      <c r="O78" s="316">
        <v>0</v>
      </c>
      <c r="P78" s="316">
        <v>0</v>
      </c>
      <c r="Q78" s="316">
        <v>0</v>
      </c>
      <c r="R78" s="316">
        <v>0</v>
      </c>
      <c r="S78" s="316">
        <v>0</v>
      </c>
      <c r="T78" s="316">
        <v>0</v>
      </c>
      <c r="U78" s="316">
        <v>0</v>
      </c>
      <c r="V78" s="316">
        <v>0</v>
      </c>
      <c r="W78" s="316">
        <v>0</v>
      </c>
    </row>
    <row r="79" spans="1:23" ht="18" customHeight="1" thickBot="1" x14ac:dyDescent="0.25">
      <c r="A79" s="21" t="s">
        <v>102</v>
      </c>
      <c r="B79" s="14" t="s">
        <v>12</v>
      </c>
      <c r="C79" s="114" t="s">
        <v>46</v>
      </c>
      <c r="D79" s="114" t="s">
        <v>46</v>
      </c>
      <c r="E79" s="114" t="s">
        <v>46</v>
      </c>
      <c r="F79" s="114" t="s">
        <v>46</v>
      </c>
      <c r="G79" s="114" t="s">
        <v>46</v>
      </c>
      <c r="H79" s="114" t="s">
        <v>46</v>
      </c>
      <c r="I79" s="114" t="s">
        <v>46</v>
      </c>
      <c r="J79" s="114" t="s">
        <v>46</v>
      </c>
      <c r="K79" s="114" t="s">
        <v>46</v>
      </c>
      <c r="L79" s="316">
        <v>0</v>
      </c>
      <c r="M79" s="316">
        <v>0</v>
      </c>
      <c r="N79" s="316">
        <v>0</v>
      </c>
      <c r="O79" s="316">
        <v>0</v>
      </c>
      <c r="P79" s="316">
        <v>0</v>
      </c>
      <c r="Q79" s="316">
        <v>0</v>
      </c>
      <c r="R79" s="316">
        <v>0</v>
      </c>
      <c r="S79" s="316">
        <v>0</v>
      </c>
      <c r="T79" s="316">
        <v>0</v>
      </c>
      <c r="U79" s="316">
        <v>0</v>
      </c>
      <c r="V79" s="316">
        <v>0</v>
      </c>
      <c r="W79" s="316">
        <v>0</v>
      </c>
    </row>
    <row r="80" spans="1:23" ht="18" customHeight="1" thickBot="1" x14ac:dyDescent="0.25">
      <c r="A80" s="21" t="s">
        <v>103</v>
      </c>
      <c r="B80" s="14" t="s">
        <v>12</v>
      </c>
      <c r="C80" s="114" t="s">
        <v>46</v>
      </c>
      <c r="D80" s="114" t="s">
        <v>46</v>
      </c>
      <c r="E80" s="114" t="s">
        <v>46</v>
      </c>
      <c r="F80" s="114" t="s">
        <v>46</v>
      </c>
      <c r="G80" s="114" t="s">
        <v>46</v>
      </c>
      <c r="H80" s="114" t="s">
        <v>46</v>
      </c>
      <c r="I80" s="114" t="s">
        <v>46</v>
      </c>
      <c r="J80" s="114" t="s">
        <v>46</v>
      </c>
      <c r="K80" s="114" t="s">
        <v>46</v>
      </c>
      <c r="L80" s="114" t="s">
        <v>46</v>
      </c>
      <c r="M80" s="316">
        <v>0</v>
      </c>
      <c r="N80" s="316">
        <v>0</v>
      </c>
      <c r="O80" s="316">
        <v>0</v>
      </c>
      <c r="P80" s="316">
        <v>0</v>
      </c>
      <c r="Q80" s="316">
        <v>0</v>
      </c>
      <c r="R80" s="316">
        <v>0</v>
      </c>
      <c r="S80" s="316">
        <v>0</v>
      </c>
      <c r="T80" s="316">
        <v>0</v>
      </c>
      <c r="U80" s="316">
        <v>0</v>
      </c>
      <c r="V80" s="316">
        <v>0</v>
      </c>
      <c r="W80" s="316">
        <v>0</v>
      </c>
    </row>
    <row r="81" spans="1:23" ht="18" customHeight="1" thickBot="1" x14ac:dyDescent="0.25">
      <c r="A81" s="21" t="s">
        <v>104</v>
      </c>
      <c r="B81" s="14" t="s">
        <v>12</v>
      </c>
      <c r="C81" s="114" t="s">
        <v>46</v>
      </c>
      <c r="D81" s="114" t="s">
        <v>46</v>
      </c>
      <c r="E81" s="114" t="s">
        <v>46</v>
      </c>
      <c r="F81" s="114" t="s">
        <v>46</v>
      </c>
      <c r="G81" s="114" t="s">
        <v>46</v>
      </c>
      <c r="H81" s="114" t="s">
        <v>46</v>
      </c>
      <c r="I81" s="114" t="s">
        <v>46</v>
      </c>
      <c r="J81" s="114" t="s">
        <v>46</v>
      </c>
      <c r="K81" s="114" t="s">
        <v>46</v>
      </c>
      <c r="L81" s="114" t="s">
        <v>46</v>
      </c>
      <c r="M81" s="114" t="s">
        <v>46</v>
      </c>
      <c r="N81" s="316">
        <v>0</v>
      </c>
      <c r="O81" s="316">
        <v>0</v>
      </c>
      <c r="P81" s="316">
        <v>0</v>
      </c>
      <c r="Q81" s="316">
        <v>0</v>
      </c>
      <c r="R81" s="316">
        <v>0</v>
      </c>
      <c r="S81" s="316">
        <v>0</v>
      </c>
      <c r="T81" s="316">
        <v>0</v>
      </c>
      <c r="U81" s="316">
        <v>0</v>
      </c>
      <c r="V81" s="316">
        <v>0</v>
      </c>
      <c r="W81" s="316">
        <v>0</v>
      </c>
    </row>
    <row r="82" spans="1:23" ht="18" customHeight="1" thickBot="1" x14ac:dyDescent="0.25">
      <c r="A82" s="21" t="s">
        <v>105</v>
      </c>
      <c r="B82" s="14" t="s">
        <v>12</v>
      </c>
      <c r="C82" s="114" t="s">
        <v>46</v>
      </c>
      <c r="D82" s="114" t="s">
        <v>46</v>
      </c>
      <c r="E82" s="114" t="s">
        <v>46</v>
      </c>
      <c r="F82" s="114" t="s">
        <v>46</v>
      </c>
      <c r="G82" s="114" t="s">
        <v>46</v>
      </c>
      <c r="H82" s="114" t="s">
        <v>46</v>
      </c>
      <c r="I82" s="114" t="s">
        <v>46</v>
      </c>
      <c r="J82" s="114" t="s">
        <v>46</v>
      </c>
      <c r="K82" s="114" t="s">
        <v>46</v>
      </c>
      <c r="L82" s="114" t="s">
        <v>46</v>
      </c>
      <c r="M82" s="114" t="s">
        <v>46</v>
      </c>
      <c r="N82" s="114" t="s">
        <v>46</v>
      </c>
      <c r="O82" s="316">
        <v>0</v>
      </c>
      <c r="P82" s="316">
        <v>0</v>
      </c>
      <c r="Q82" s="316">
        <v>0</v>
      </c>
      <c r="R82" s="316">
        <v>0</v>
      </c>
      <c r="S82" s="316">
        <v>0</v>
      </c>
      <c r="T82" s="316">
        <v>0</v>
      </c>
      <c r="U82" s="316">
        <v>0</v>
      </c>
      <c r="V82" s="316">
        <v>0</v>
      </c>
      <c r="W82" s="316">
        <v>0</v>
      </c>
    </row>
    <row r="83" spans="1:23" ht="18" customHeight="1" thickBot="1" x14ac:dyDescent="0.25">
      <c r="A83" s="21" t="s">
        <v>106</v>
      </c>
      <c r="B83" s="14" t="s">
        <v>12</v>
      </c>
      <c r="C83" s="114" t="s">
        <v>46</v>
      </c>
      <c r="D83" s="114" t="s">
        <v>46</v>
      </c>
      <c r="E83" s="114" t="s">
        <v>46</v>
      </c>
      <c r="F83" s="114" t="s">
        <v>46</v>
      </c>
      <c r="G83" s="114" t="s">
        <v>46</v>
      </c>
      <c r="H83" s="114" t="s">
        <v>46</v>
      </c>
      <c r="I83" s="114" t="s">
        <v>46</v>
      </c>
      <c r="J83" s="114" t="s">
        <v>46</v>
      </c>
      <c r="K83" s="114" t="s">
        <v>46</v>
      </c>
      <c r="L83" s="114" t="s">
        <v>46</v>
      </c>
      <c r="M83" s="114" t="s">
        <v>46</v>
      </c>
      <c r="N83" s="114" t="s">
        <v>46</v>
      </c>
      <c r="O83" s="114" t="s">
        <v>46</v>
      </c>
      <c r="P83" s="316">
        <v>0</v>
      </c>
      <c r="Q83" s="316">
        <v>0</v>
      </c>
      <c r="R83" s="316">
        <v>0</v>
      </c>
      <c r="S83" s="316">
        <v>0</v>
      </c>
      <c r="T83" s="316">
        <v>0</v>
      </c>
      <c r="U83" s="316">
        <v>0</v>
      </c>
      <c r="V83" s="316">
        <v>0</v>
      </c>
      <c r="W83" s="316">
        <v>0</v>
      </c>
    </row>
    <row r="84" spans="1:23" ht="18" customHeight="1" thickBot="1" x14ac:dyDescent="0.25">
      <c r="A84" s="21" t="s">
        <v>107</v>
      </c>
      <c r="B84" s="14" t="s">
        <v>12</v>
      </c>
      <c r="C84" s="114" t="s">
        <v>46</v>
      </c>
      <c r="D84" s="114" t="s">
        <v>46</v>
      </c>
      <c r="E84" s="114" t="s">
        <v>46</v>
      </c>
      <c r="F84" s="114" t="s">
        <v>46</v>
      </c>
      <c r="G84" s="114" t="s">
        <v>46</v>
      </c>
      <c r="H84" s="114" t="s">
        <v>46</v>
      </c>
      <c r="I84" s="114" t="s">
        <v>46</v>
      </c>
      <c r="J84" s="114" t="s">
        <v>46</v>
      </c>
      <c r="K84" s="114" t="s">
        <v>46</v>
      </c>
      <c r="L84" s="114" t="s">
        <v>46</v>
      </c>
      <c r="M84" s="114" t="s">
        <v>46</v>
      </c>
      <c r="N84" s="114" t="s">
        <v>46</v>
      </c>
      <c r="O84" s="114" t="s">
        <v>46</v>
      </c>
      <c r="P84" s="114" t="s">
        <v>46</v>
      </c>
      <c r="Q84" s="316">
        <v>0</v>
      </c>
      <c r="R84" s="316">
        <v>0</v>
      </c>
      <c r="S84" s="316">
        <v>0</v>
      </c>
      <c r="T84" s="316">
        <v>0</v>
      </c>
      <c r="U84" s="316">
        <v>0</v>
      </c>
      <c r="V84" s="316">
        <v>0</v>
      </c>
      <c r="W84" s="316">
        <v>0</v>
      </c>
    </row>
    <row r="85" spans="1:23" ht="18" customHeight="1" thickBot="1" x14ac:dyDescent="0.25">
      <c r="A85" s="21" t="s">
        <v>108</v>
      </c>
      <c r="B85" s="14" t="s">
        <v>12</v>
      </c>
      <c r="C85" s="114" t="s">
        <v>46</v>
      </c>
      <c r="D85" s="114" t="s">
        <v>46</v>
      </c>
      <c r="E85" s="114" t="s">
        <v>46</v>
      </c>
      <c r="F85" s="114" t="s">
        <v>46</v>
      </c>
      <c r="G85" s="114" t="s">
        <v>46</v>
      </c>
      <c r="H85" s="114" t="s">
        <v>46</v>
      </c>
      <c r="I85" s="114" t="s">
        <v>46</v>
      </c>
      <c r="J85" s="114" t="s">
        <v>46</v>
      </c>
      <c r="K85" s="114" t="s">
        <v>46</v>
      </c>
      <c r="L85" s="114" t="s">
        <v>46</v>
      </c>
      <c r="M85" s="114" t="s">
        <v>46</v>
      </c>
      <c r="N85" s="114" t="s">
        <v>46</v>
      </c>
      <c r="O85" s="114" t="s">
        <v>46</v>
      </c>
      <c r="P85" s="114" t="s">
        <v>46</v>
      </c>
      <c r="Q85" s="114" t="s">
        <v>46</v>
      </c>
      <c r="R85" s="316">
        <v>0</v>
      </c>
      <c r="S85" s="316">
        <v>0</v>
      </c>
      <c r="T85" s="316">
        <v>0</v>
      </c>
      <c r="U85" s="316">
        <v>0</v>
      </c>
      <c r="V85" s="316">
        <v>0</v>
      </c>
      <c r="W85" s="316">
        <v>0</v>
      </c>
    </row>
    <row r="86" spans="1:23" ht="18" customHeight="1" thickBot="1" x14ac:dyDescent="0.25">
      <c r="A86" s="21" t="s">
        <v>109</v>
      </c>
      <c r="B86" s="14" t="s">
        <v>12</v>
      </c>
      <c r="C86" s="114" t="s">
        <v>46</v>
      </c>
      <c r="D86" s="114" t="s">
        <v>46</v>
      </c>
      <c r="E86" s="114" t="s">
        <v>46</v>
      </c>
      <c r="F86" s="114" t="s">
        <v>46</v>
      </c>
      <c r="G86" s="114" t="s">
        <v>46</v>
      </c>
      <c r="H86" s="114" t="s">
        <v>46</v>
      </c>
      <c r="I86" s="114" t="s">
        <v>46</v>
      </c>
      <c r="J86" s="114" t="s">
        <v>46</v>
      </c>
      <c r="K86" s="114" t="s">
        <v>46</v>
      </c>
      <c r="L86" s="114" t="s">
        <v>46</v>
      </c>
      <c r="M86" s="114" t="s">
        <v>46</v>
      </c>
      <c r="N86" s="114" t="s">
        <v>46</v>
      </c>
      <c r="O86" s="114" t="s">
        <v>46</v>
      </c>
      <c r="P86" s="114" t="s">
        <v>46</v>
      </c>
      <c r="Q86" s="114" t="s">
        <v>46</v>
      </c>
      <c r="R86" s="114" t="s">
        <v>46</v>
      </c>
      <c r="S86" s="316">
        <v>0</v>
      </c>
      <c r="T86" s="316">
        <v>0</v>
      </c>
      <c r="U86" s="316">
        <v>0</v>
      </c>
      <c r="V86" s="316">
        <v>0</v>
      </c>
      <c r="W86" s="316">
        <v>0</v>
      </c>
    </row>
    <row r="87" spans="1:23" ht="18" customHeight="1" thickBot="1" x14ac:dyDescent="0.25">
      <c r="A87" s="21" t="s">
        <v>110</v>
      </c>
      <c r="B87" s="14" t="s">
        <v>12</v>
      </c>
      <c r="C87" s="114" t="s">
        <v>46</v>
      </c>
      <c r="D87" s="114" t="s">
        <v>46</v>
      </c>
      <c r="E87" s="114" t="s">
        <v>46</v>
      </c>
      <c r="F87" s="114" t="s">
        <v>46</v>
      </c>
      <c r="G87" s="114" t="s">
        <v>46</v>
      </c>
      <c r="H87" s="114" t="s">
        <v>46</v>
      </c>
      <c r="I87" s="114" t="s">
        <v>46</v>
      </c>
      <c r="J87" s="114" t="s">
        <v>46</v>
      </c>
      <c r="K87" s="114" t="s">
        <v>46</v>
      </c>
      <c r="L87" s="114" t="s">
        <v>46</v>
      </c>
      <c r="M87" s="114" t="s">
        <v>46</v>
      </c>
      <c r="N87" s="114" t="s">
        <v>46</v>
      </c>
      <c r="O87" s="114" t="s">
        <v>46</v>
      </c>
      <c r="P87" s="114" t="s">
        <v>46</v>
      </c>
      <c r="Q87" s="114" t="s">
        <v>46</v>
      </c>
      <c r="R87" s="114" t="s">
        <v>46</v>
      </c>
      <c r="S87" s="114" t="s">
        <v>46</v>
      </c>
      <c r="T87" s="316">
        <v>0</v>
      </c>
      <c r="U87" s="316">
        <v>0</v>
      </c>
      <c r="V87" s="316">
        <v>0</v>
      </c>
      <c r="W87" s="316">
        <v>0</v>
      </c>
    </row>
    <row r="88" spans="1:23" ht="18" customHeight="1" thickBot="1" x14ac:dyDescent="0.25">
      <c r="A88" s="21" t="s">
        <v>111</v>
      </c>
      <c r="B88" s="14" t="s">
        <v>12</v>
      </c>
      <c r="C88" s="114" t="s">
        <v>46</v>
      </c>
      <c r="D88" s="114" t="s">
        <v>46</v>
      </c>
      <c r="E88" s="114" t="s">
        <v>46</v>
      </c>
      <c r="F88" s="114" t="s">
        <v>46</v>
      </c>
      <c r="G88" s="114" t="s">
        <v>46</v>
      </c>
      <c r="H88" s="114" t="s">
        <v>46</v>
      </c>
      <c r="I88" s="114" t="s">
        <v>46</v>
      </c>
      <c r="J88" s="114" t="s">
        <v>46</v>
      </c>
      <c r="K88" s="114" t="s">
        <v>46</v>
      </c>
      <c r="L88" s="114" t="s">
        <v>46</v>
      </c>
      <c r="M88" s="114" t="s">
        <v>46</v>
      </c>
      <c r="N88" s="114" t="s">
        <v>46</v>
      </c>
      <c r="O88" s="114" t="s">
        <v>46</v>
      </c>
      <c r="P88" s="114" t="s">
        <v>46</v>
      </c>
      <c r="Q88" s="114" t="s">
        <v>46</v>
      </c>
      <c r="R88" s="114" t="s">
        <v>46</v>
      </c>
      <c r="S88" s="114" t="s">
        <v>46</v>
      </c>
      <c r="T88" s="114" t="s">
        <v>46</v>
      </c>
      <c r="U88" s="316">
        <v>0</v>
      </c>
      <c r="V88" s="316">
        <v>0</v>
      </c>
      <c r="W88" s="316">
        <v>0</v>
      </c>
    </row>
    <row r="89" spans="1:23" ht="27" customHeight="1" thickBot="1" x14ac:dyDescent="0.25">
      <c r="A89" s="17" t="s">
        <v>225</v>
      </c>
      <c r="B89" s="14" t="s">
        <v>12</v>
      </c>
      <c r="C89" s="316">
        <v>0</v>
      </c>
      <c r="D89" s="316">
        <v>0</v>
      </c>
      <c r="E89" s="316">
        <v>0</v>
      </c>
      <c r="F89" s="316">
        <v>0</v>
      </c>
      <c r="G89" s="316">
        <v>0</v>
      </c>
      <c r="H89" s="316">
        <v>0</v>
      </c>
      <c r="I89" s="316">
        <v>0</v>
      </c>
      <c r="J89" s="316">
        <v>0</v>
      </c>
      <c r="K89" s="316">
        <v>0</v>
      </c>
      <c r="L89" s="316">
        <v>0</v>
      </c>
      <c r="M89" s="316">
        <v>0</v>
      </c>
      <c r="N89" s="316">
        <v>0</v>
      </c>
      <c r="O89" s="114" t="s">
        <v>26</v>
      </c>
      <c r="P89" s="114" t="s">
        <v>26</v>
      </c>
      <c r="Q89" s="114" t="s">
        <v>26</v>
      </c>
      <c r="R89" s="114" t="s">
        <v>26</v>
      </c>
      <c r="S89" s="114" t="s">
        <v>26</v>
      </c>
      <c r="T89" s="114" t="s">
        <v>26</v>
      </c>
      <c r="U89" s="114" t="s">
        <v>26</v>
      </c>
      <c r="V89" s="114" t="s">
        <v>26</v>
      </c>
      <c r="W89" s="114" t="s">
        <v>26</v>
      </c>
    </row>
    <row r="90" spans="1:23" ht="27" customHeight="1" thickBot="1" x14ac:dyDescent="0.25">
      <c r="A90" s="17" t="s">
        <v>226</v>
      </c>
      <c r="B90" s="14" t="s">
        <v>12</v>
      </c>
      <c r="C90" s="316">
        <v>0</v>
      </c>
      <c r="D90" s="316">
        <v>0</v>
      </c>
      <c r="E90" s="316">
        <v>0</v>
      </c>
      <c r="F90" s="316">
        <v>0</v>
      </c>
      <c r="G90" s="316">
        <v>0</v>
      </c>
      <c r="H90" s="316">
        <v>0</v>
      </c>
      <c r="I90" s="316">
        <v>0</v>
      </c>
      <c r="J90" s="316">
        <v>0</v>
      </c>
      <c r="K90" s="316">
        <v>0</v>
      </c>
      <c r="L90" s="316">
        <v>0</v>
      </c>
      <c r="M90" s="316">
        <v>0</v>
      </c>
      <c r="N90" s="316">
        <v>0</v>
      </c>
      <c r="O90" s="114" t="s">
        <v>26</v>
      </c>
      <c r="P90" s="114" t="s">
        <v>26</v>
      </c>
      <c r="Q90" s="114" t="s">
        <v>26</v>
      </c>
      <c r="R90" s="114" t="s">
        <v>26</v>
      </c>
      <c r="S90" s="114" t="s">
        <v>26</v>
      </c>
      <c r="T90" s="114" t="s">
        <v>26</v>
      </c>
      <c r="U90" s="114" t="s">
        <v>26</v>
      </c>
      <c r="V90" s="114" t="s">
        <v>26</v>
      </c>
      <c r="W90" s="114" t="s">
        <v>26</v>
      </c>
    </row>
    <row r="91" spans="1:23" ht="27" customHeight="1" thickBot="1" x14ac:dyDescent="0.25">
      <c r="A91" s="17" t="s">
        <v>227</v>
      </c>
      <c r="B91" s="14" t="s">
        <v>12</v>
      </c>
      <c r="C91" s="316">
        <v>0</v>
      </c>
      <c r="D91" s="316">
        <v>0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6">
        <v>0</v>
      </c>
      <c r="L91" s="316">
        <v>0</v>
      </c>
      <c r="M91" s="316">
        <v>0</v>
      </c>
      <c r="N91" s="316">
        <v>0</v>
      </c>
      <c r="O91" s="114" t="s">
        <v>26</v>
      </c>
      <c r="P91" s="114" t="s">
        <v>26</v>
      </c>
      <c r="Q91" s="114" t="s">
        <v>26</v>
      </c>
      <c r="R91" s="114" t="s">
        <v>26</v>
      </c>
      <c r="S91" s="114" t="s">
        <v>26</v>
      </c>
      <c r="T91" s="114" t="s">
        <v>26</v>
      </c>
      <c r="U91" s="114" t="s">
        <v>26</v>
      </c>
      <c r="V91" s="114" t="s">
        <v>26</v>
      </c>
      <c r="W91" s="114" t="s">
        <v>26</v>
      </c>
    </row>
    <row r="92" spans="1:23" ht="38.25" customHeight="1" thickBot="1" x14ac:dyDescent="0.25">
      <c r="A92" s="17" t="s">
        <v>76</v>
      </c>
      <c r="B92" s="14" t="s">
        <v>12</v>
      </c>
      <c r="C92" s="395">
        <v>0</v>
      </c>
      <c r="D92" s="316">
        <v>0</v>
      </c>
      <c r="E92" s="316">
        <v>0</v>
      </c>
      <c r="F92" s="316">
        <v>0</v>
      </c>
      <c r="G92" s="316">
        <v>0</v>
      </c>
      <c r="H92" s="316">
        <v>0</v>
      </c>
      <c r="I92" s="316">
        <v>0</v>
      </c>
      <c r="J92" s="316">
        <v>0</v>
      </c>
      <c r="K92" s="316">
        <v>0</v>
      </c>
      <c r="L92" s="316">
        <v>0</v>
      </c>
      <c r="M92" s="316">
        <v>0</v>
      </c>
      <c r="N92" s="316">
        <v>0</v>
      </c>
      <c r="O92" s="114" t="s">
        <v>26</v>
      </c>
      <c r="P92" s="114" t="s">
        <v>26</v>
      </c>
      <c r="Q92" s="114" t="s">
        <v>26</v>
      </c>
      <c r="R92" s="114" t="s">
        <v>26</v>
      </c>
      <c r="S92" s="114" t="s">
        <v>26</v>
      </c>
      <c r="T92" s="114" t="s">
        <v>26</v>
      </c>
      <c r="U92" s="114" t="s">
        <v>26</v>
      </c>
      <c r="V92" s="114" t="s">
        <v>26</v>
      </c>
      <c r="W92" s="114" t="s">
        <v>26</v>
      </c>
    </row>
    <row r="93" spans="1:23" ht="38.25" customHeight="1" thickBot="1" x14ac:dyDescent="0.25">
      <c r="A93" s="17"/>
      <c r="B93" s="14"/>
      <c r="C93" s="116" t="s">
        <v>78</v>
      </c>
      <c r="D93" s="116" t="s">
        <v>79</v>
      </c>
      <c r="E93" s="117" t="s">
        <v>80</v>
      </c>
      <c r="F93" s="116" t="s">
        <v>81</v>
      </c>
      <c r="G93" s="117" t="s">
        <v>82</v>
      </c>
      <c r="H93" s="116" t="s">
        <v>83</v>
      </c>
      <c r="I93" s="116" t="s">
        <v>84</v>
      </c>
      <c r="J93" s="116" t="s">
        <v>85</v>
      </c>
      <c r="K93" s="117" t="s">
        <v>86</v>
      </c>
      <c r="L93" s="116" t="s">
        <v>87</v>
      </c>
      <c r="M93" s="118" t="s">
        <v>88</v>
      </c>
      <c r="N93" s="116" t="s">
        <v>89</v>
      </c>
      <c r="O93" s="116" t="s">
        <v>90</v>
      </c>
      <c r="P93" s="116" t="s">
        <v>91</v>
      </c>
    </row>
    <row r="94" spans="1:23" ht="48" customHeight="1" thickBot="1" x14ac:dyDescent="0.25">
      <c r="A94" s="18" t="s">
        <v>77</v>
      </c>
      <c r="B94" s="14" t="s">
        <v>12</v>
      </c>
      <c r="C94" s="316">
        <v>0</v>
      </c>
      <c r="D94" s="316">
        <v>0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6">
        <v>0</v>
      </c>
      <c r="L94" s="316">
        <v>0</v>
      </c>
      <c r="M94" s="316">
        <v>0</v>
      </c>
      <c r="N94" s="316">
        <v>0</v>
      </c>
      <c r="O94" s="316">
        <v>0</v>
      </c>
      <c r="P94" s="316">
        <v>0</v>
      </c>
    </row>
  </sheetData>
  <mergeCells count="2">
    <mergeCell ref="A3:W3"/>
    <mergeCell ref="A4:B4"/>
  </mergeCells>
  <pageMargins left="0.59055118110236227" right="0.23622047244094491" top="0.98425196850393704" bottom="0.98425196850393704" header="0.51181102362204722" footer="0.51181102362204722"/>
  <pageSetup paperSize="8" scale="40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94"/>
  <sheetViews>
    <sheetView zoomScale="85" zoomScaleNormal="85" workbookViewId="0">
      <pane xSplit="2" ySplit="4" topLeftCell="C5" activePane="bottomRight" state="frozen"/>
      <selection activeCell="B24" sqref="B24"/>
      <selection pane="topRight" activeCell="B24" sqref="B24"/>
      <selection pane="bottomLeft" activeCell="B24" sqref="B24"/>
      <selection pane="bottomRight" activeCell="E101" sqref="E101"/>
    </sheetView>
  </sheetViews>
  <sheetFormatPr defaultRowHeight="12.75" x14ac:dyDescent="0.2"/>
  <cols>
    <col min="1" max="1" width="30.7109375" style="31" customWidth="1"/>
    <col min="2" max="2" width="9.42578125" style="31" customWidth="1"/>
    <col min="3" max="18" width="12.7109375" style="31" customWidth="1"/>
    <col min="19" max="20" width="12.7109375" customWidth="1"/>
    <col min="21" max="22" width="13.140625" customWidth="1"/>
    <col min="23" max="23" width="13.85546875" customWidth="1"/>
    <col min="24" max="16384" width="9.140625" style="31"/>
  </cols>
  <sheetData>
    <row r="1" spans="1:23" customFormat="1" ht="15.75" x14ac:dyDescent="0.25">
      <c r="A1" s="8" t="s">
        <v>199</v>
      </c>
    </row>
    <row r="2" spans="1:23" ht="27.75" customHeight="1" thickBot="1" x14ac:dyDescent="0.3">
      <c r="A2" s="90" t="s">
        <v>228</v>
      </c>
    </row>
    <row r="3" spans="1:23" s="92" customFormat="1" ht="40.5" customHeight="1" thickBot="1" x14ac:dyDescent="0.25">
      <c r="A3" s="487" t="s">
        <v>201</v>
      </c>
      <c r="B3" s="488"/>
      <c r="C3" s="488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2"/>
      <c r="T3" s="482"/>
      <c r="U3" s="482"/>
      <c r="V3" s="482"/>
      <c r="W3" s="483"/>
    </row>
    <row r="4" spans="1:23" ht="33.75" customHeight="1" thickBot="1" x14ac:dyDescent="0.25">
      <c r="A4" s="490" t="s">
        <v>13</v>
      </c>
      <c r="B4" s="491"/>
      <c r="C4" s="3" t="s">
        <v>202</v>
      </c>
      <c r="D4" s="3" t="s">
        <v>203</v>
      </c>
      <c r="E4" s="3" t="s">
        <v>204</v>
      </c>
      <c r="F4" s="4" t="s">
        <v>205</v>
      </c>
      <c r="G4" s="3" t="s">
        <v>206</v>
      </c>
      <c r="H4" s="4" t="s">
        <v>207</v>
      </c>
      <c r="I4" s="3" t="s">
        <v>208</v>
      </c>
      <c r="J4" s="4" t="s">
        <v>209</v>
      </c>
      <c r="K4" s="3" t="s">
        <v>210</v>
      </c>
      <c r="L4" s="4" t="s">
        <v>211</v>
      </c>
      <c r="M4" s="3" t="s">
        <v>212</v>
      </c>
      <c r="N4" s="3" t="s">
        <v>213</v>
      </c>
      <c r="O4" s="3" t="s">
        <v>214</v>
      </c>
      <c r="P4" s="3" t="s">
        <v>215</v>
      </c>
      <c r="Q4" s="3" t="s">
        <v>216</v>
      </c>
      <c r="R4" s="3" t="s">
        <v>217</v>
      </c>
      <c r="S4" s="3" t="s">
        <v>218</v>
      </c>
      <c r="T4" s="3" t="s">
        <v>219</v>
      </c>
      <c r="U4" s="3" t="s">
        <v>220</v>
      </c>
      <c r="V4" s="3" t="s">
        <v>221</v>
      </c>
      <c r="W4" s="3" t="s">
        <v>222</v>
      </c>
    </row>
    <row r="5" spans="1:23" ht="39.950000000000003" customHeight="1" thickBot="1" x14ac:dyDescent="0.25">
      <c r="A5" s="33" t="s">
        <v>49</v>
      </c>
      <c r="B5" s="33" t="s">
        <v>44</v>
      </c>
      <c r="C5" s="34">
        <v>0.1</v>
      </c>
      <c r="D5" s="34">
        <v>0.1</v>
      </c>
      <c r="E5" s="34">
        <v>0.1</v>
      </c>
      <c r="F5" s="34">
        <v>0.1</v>
      </c>
      <c r="G5" s="34">
        <v>6</v>
      </c>
      <c r="H5" s="34">
        <v>0.1</v>
      </c>
      <c r="I5" s="34">
        <v>0.1</v>
      </c>
      <c r="J5" s="34">
        <v>0.1</v>
      </c>
      <c r="K5" s="34">
        <v>0.1</v>
      </c>
      <c r="L5" s="34">
        <v>0.1</v>
      </c>
      <c r="M5" s="34">
        <v>0.1</v>
      </c>
      <c r="N5" s="34">
        <v>0.1</v>
      </c>
      <c r="O5" s="34">
        <v>0.1</v>
      </c>
      <c r="P5" s="34">
        <v>0.1</v>
      </c>
      <c r="Q5" s="34">
        <v>0.1</v>
      </c>
      <c r="R5" s="34">
        <v>0.1</v>
      </c>
      <c r="S5" s="34">
        <v>0.1</v>
      </c>
      <c r="T5" s="34">
        <v>0.1</v>
      </c>
      <c r="U5" s="34">
        <v>0.1</v>
      </c>
      <c r="V5" s="34">
        <v>0.1</v>
      </c>
      <c r="W5" s="34">
        <v>0.1</v>
      </c>
    </row>
    <row r="6" spans="1:23" ht="39.950000000000003" customHeight="1" thickBot="1" x14ac:dyDescent="0.25">
      <c r="A6" s="33" t="s">
        <v>48</v>
      </c>
      <c r="B6" s="33" t="s">
        <v>44</v>
      </c>
      <c r="C6" s="34">
        <v>0.1</v>
      </c>
      <c r="D6" s="34">
        <v>0.1</v>
      </c>
      <c r="E6" s="34">
        <v>0.1</v>
      </c>
      <c r="F6" s="34">
        <v>0.1</v>
      </c>
      <c r="G6" s="34">
        <v>12</v>
      </c>
      <c r="H6" s="34">
        <v>0.1</v>
      </c>
      <c r="I6" s="34">
        <v>10</v>
      </c>
      <c r="J6" s="34">
        <v>0.1</v>
      </c>
      <c r="K6" s="34">
        <v>0.1</v>
      </c>
      <c r="L6" s="34">
        <v>0.1</v>
      </c>
      <c r="M6" s="34">
        <v>0.1</v>
      </c>
      <c r="N6" s="34">
        <v>0.1</v>
      </c>
      <c r="O6" s="34">
        <v>24</v>
      </c>
      <c r="P6" s="34">
        <v>0.1</v>
      </c>
      <c r="Q6" s="34">
        <v>0.1</v>
      </c>
      <c r="R6" s="34">
        <v>0.1</v>
      </c>
      <c r="S6" s="34">
        <v>0.1</v>
      </c>
      <c r="T6" s="34">
        <v>0.1</v>
      </c>
      <c r="U6" s="34">
        <v>0.1</v>
      </c>
      <c r="V6" s="34">
        <v>0.1</v>
      </c>
      <c r="W6" s="34">
        <v>0.1</v>
      </c>
    </row>
    <row r="7" spans="1:23" ht="39.950000000000003" customHeight="1" thickBot="1" x14ac:dyDescent="0.25">
      <c r="A7" s="115" t="s">
        <v>47</v>
      </c>
      <c r="B7" s="33" t="s">
        <v>45</v>
      </c>
      <c r="C7" s="34">
        <v>0.1</v>
      </c>
      <c r="D7" s="34">
        <v>0.1</v>
      </c>
      <c r="E7" s="34">
        <v>0.1</v>
      </c>
      <c r="F7" s="34">
        <v>0.1</v>
      </c>
      <c r="G7" s="34">
        <v>1</v>
      </c>
      <c r="H7" s="34">
        <v>0.1</v>
      </c>
      <c r="I7" s="34">
        <v>1</v>
      </c>
      <c r="J7" s="34">
        <v>0.1</v>
      </c>
      <c r="K7" s="34">
        <v>0.1</v>
      </c>
      <c r="L7" s="34">
        <v>0.1</v>
      </c>
      <c r="M7" s="34">
        <v>0.1</v>
      </c>
      <c r="N7" s="34">
        <v>0.1</v>
      </c>
      <c r="O7" s="34">
        <v>2</v>
      </c>
      <c r="P7" s="34">
        <v>0.1</v>
      </c>
      <c r="Q7" s="34">
        <v>0.1</v>
      </c>
      <c r="R7" s="34">
        <v>0.1</v>
      </c>
      <c r="S7" s="34">
        <v>0.1</v>
      </c>
      <c r="T7" s="34">
        <v>0.1</v>
      </c>
      <c r="U7" s="34">
        <v>0.1</v>
      </c>
      <c r="V7" s="34">
        <v>0.1</v>
      </c>
      <c r="W7" s="34">
        <v>0.1</v>
      </c>
    </row>
    <row r="8" spans="1:23" ht="39.950000000000003" customHeight="1" thickBot="1" x14ac:dyDescent="0.25">
      <c r="A8" s="12" t="s">
        <v>135</v>
      </c>
      <c r="B8" s="33" t="s">
        <v>45</v>
      </c>
      <c r="C8" s="34">
        <v>0.1</v>
      </c>
      <c r="D8" s="34">
        <v>0.1</v>
      </c>
      <c r="E8" s="34">
        <v>0.1</v>
      </c>
      <c r="F8" s="34">
        <v>0.1</v>
      </c>
      <c r="G8" s="34">
        <v>5</v>
      </c>
      <c r="H8" s="34">
        <v>0.1</v>
      </c>
      <c r="I8" s="34">
        <v>4</v>
      </c>
      <c r="J8" s="34">
        <v>0.1</v>
      </c>
      <c r="K8" s="34">
        <v>0.1</v>
      </c>
      <c r="L8" s="34">
        <v>0.1</v>
      </c>
      <c r="M8" s="34">
        <v>0.1</v>
      </c>
      <c r="N8" s="34">
        <v>0.1</v>
      </c>
      <c r="O8" s="34">
        <v>0.1</v>
      </c>
      <c r="P8" s="34">
        <v>0.1</v>
      </c>
      <c r="Q8" s="34">
        <v>0.1</v>
      </c>
      <c r="R8" s="34">
        <v>0.1</v>
      </c>
      <c r="S8" s="34">
        <v>0.1</v>
      </c>
      <c r="T8" s="34">
        <v>0.1</v>
      </c>
      <c r="U8" s="34">
        <v>0.1</v>
      </c>
      <c r="V8" s="34">
        <v>0.1</v>
      </c>
      <c r="W8" s="34">
        <v>0.1</v>
      </c>
    </row>
    <row r="9" spans="1:23" customFormat="1" ht="39.950000000000003" customHeight="1" thickBot="1" x14ac:dyDescent="0.25">
      <c r="A9" s="12" t="s">
        <v>136</v>
      </c>
      <c r="B9" s="2" t="s">
        <v>45</v>
      </c>
      <c r="C9" s="34">
        <v>0.1</v>
      </c>
      <c r="D9" s="34">
        <v>0.1</v>
      </c>
      <c r="E9" s="34">
        <v>0.1</v>
      </c>
      <c r="F9" s="34">
        <v>0.1</v>
      </c>
      <c r="G9" s="34">
        <v>0.1</v>
      </c>
      <c r="H9" s="34">
        <v>0.1</v>
      </c>
      <c r="I9" s="34">
        <v>0.1</v>
      </c>
      <c r="J9" s="34">
        <v>0.1</v>
      </c>
      <c r="K9" s="34">
        <v>0.1</v>
      </c>
      <c r="L9" s="34">
        <v>0.1</v>
      </c>
      <c r="M9" s="34">
        <v>0.1</v>
      </c>
      <c r="N9" s="34">
        <v>0.1</v>
      </c>
      <c r="O9" s="34">
        <v>0.1</v>
      </c>
      <c r="P9" s="34">
        <v>0.1</v>
      </c>
      <c r="Q9" s="34">
        <v>0.1</v>
      </c>
      <c r="R9" s="34">
        <v>0.1</v>
      </c>
      <c r="S9" s="34">
        <v>0.1</v>
      </c>
      <c r="T9" s="34">
        <v>0.1</v>
      </c>
      <c r="U9" s="34">
        <v>0.1</v>
      </c>
      <c r="V9" s="34">
        <v>0.1</v>
      </c>
      <c r="W9" s="34">
        <v>0.1</v>
      </c>
    </row>
    <row r="10" spans="1:23" ht="57" customHeight="1" thickBot="1" x14ac:dyDescent="0.25">
      <c r="A10" s="99" t="s">
        <v>50</v>
      </c>
      <c r="B10" s="33" t="s">
        <v>45</v>
      </c>
      <c r="C10" s="34">
        <v>0.1</v>
      </c>
      <c r="D10" s="34">
        <v>0.1</v>
      </c>
      <c r="E10" s="34">
        <v>0.1</v>
      </c>
      <c r="F10" s="34">
        <v>0.1</v>
      </c>
      <c r="G10" s="34">
        <v>8</v>
      </c>
      <c r="H10" s="34">
        <v>0.1</v>
      </c>
      <c r="I10" s="34">
        <v>3</v>
      </c>
      <c r="J10" s="34">
        <v>0.1</v>
      </c>
      <c r="K10" s="34">
        <v>0.1</v>
      </c>
      <c r="L10" s="34">
        <v>0.1</v>
      </c>
      <c r="M10" s="34">
        <v>0.1</v>
      </c>
      <c r="N10" s="34">
        <v>0.1</v>
      </c>
      <c r="O10" s="34">
        <v>3</v>
      </c>
      <c r="P10" s="34">
        <v>0.1</v>
      </c>
      <c r="Q10" s="34">
        <v>0.1</v>
      </c>
      <c r="R10" s="34">
        <v>0.1</v>
      </c>
      <c r="S10" s="34">
        <v>0.1</v>
      </c>
      <c r="T10" s="34">
        <v>0.1</v>
      </c>
      <c r="U10" s="34">
        <v>0.1</v>
      </c>
      <c r="V10" s="34">
        <v>0.1</v>
      </c>
      <c r="W10" s="34">
        <v>0.1</v>
      </c>
    </row>
    <row r="11" spans="1:23" customFormat="1" ht="54" customHeight="1" thickBot="1" x14ac:dyDescent="0.25">
      <c r="A11" s="12" t="s">
        <v>132</v>
      </c>
      <c r="B11" s="2" t="s">
        <v>45</v>
      </c>
      <c r="C11" s="34">
        <v>0.1</v>
      </c>
      <c r="D11" s="34">
        <v>0.1</v>
      </c>
      <c r="E11" s="34">
        <v>0.1</v>
      </c>
      <c r="F11" s="34">
        <v>0.1</v>
      </c>
      <c r="G11" s="34">
        <v>0.1</v>
      </c>
      <c r="H11" s="34">
        <v>0.1</v>
      </c>
      <c r="I11" s="34">
        <v>0.1</v>
      </c>
      <c r="J11" s="34">
        <v>0.1</v>
      </c>
      <c r="K11" s="34">
        <v>0.1</v>
      </c>
      <c r="L11" s="34">
        <v>0.1</v>
      </c>
      <c r="M11" s="34">
        <v>0.1</v>
      </c>
      <c r="N11" s="34">
        <v>0.1</v>
      </c>
      <c r="O11" s="34">
        <v>0.1</v>
      </c>
      <c r="P11" s="34">
        <v>0.1</v>
      </c>
      <c r="Q11" s="34">
        <v>0.1</v>
      </c>
      <c r="R11" s="34">
        <v>0.1</v>
      </c>
      <c r="S11" s="34">
        <v>0.1</v>
      </c>
      <c r="T11" s="34">
        <v>0.1</v>
      </c>
      <c r="U11" s="34">
        <v>0.1</v>
      </c>
      <c r="V11" s="34">
        <v>0.1</v>
      </c>
      <c r="W11" s="34">
        <v>0.1</v>
      </c>
    </row>
    <row r="12" spans="1:23" customFormat="1" ht="68.25" customHeight="1" thickBot="1" x14ac:dyDescent="0.25">
      <c r="A12" s="57" t="s">
        <v>152</v>
      </c>
      <c r="B12" s="19" t="s">
        <v>45</v>
      </c>
      <c r="C12" s="37">
        <v>0.1</v>
      </c>
      <c r="D12" s="37">
        <v>0.1</v>
      </c>
      <c r="E12" s="37">
        <v>0.1</v>
      </c>
      <c r="F12" s="37">
        <v>0.1</v>
      </c>
      <c r="G12" s="37">
        <v>0.1</v>
      </c>
      <c r="H12" s="37">
        <v>0.1</v>
      </c>
      <c r="I12" s="37">
        <v>0.1</v>
      </c>
      <c r="J12" s="37">
        <v>0.1</v>
      </c>
      <c r="K12" s="37">
        <v>0.1</v>
      </c>
      <c r="L12" s="37">
        <v>0.1</v>
      </c>
      <c r="M12" s="37">
        <v>0.1</v>
      </c>
      <c r="N12" s="37">
        <v>0.1</v>
      </c>
      <c r="O12" s="37">
        <v>0.1</v>
      </c>
      <c r="P12" s="37">
        <v>0.1</v>
      </c>
      <c r="Q12" s="37">
        <v>0.1</v>
      </c>
      <c r="R12" s="37">
        <v>0.1</v>
      </c>
      <c r="S12" s="37" t="s">
        <v>26</v>
      </c>
      <c r="T12" s="37" t="s">
        <v>26</v>
      </c>
      <c r="U12" s="37" t="s">
        <v>26</v>
      </c>
      <c r="V12" s="37" t="s">
        <v>26</v>
      </c>
      <c r="W12" s="37" t="s">
        <v>26</v>
      </c>
    </row>
    <row r="13" spans="1:23" ht="18" customHeight="1" thickBot="1" x14ac:dyDescent="0.25">
      <c r="A13" s="100" t="s">
        <v>14</v>
      </c>
      <c r="B13" s="33" t="s">
        <v>45</v>
      </c>
      <c r="C13" s="34">
        <v>0.1</v>
      </c>
      <c r="D13" s="34">
        <v>0.1</v>
      </c>
      <c r="E13" s="34">
        <v>0.1</v>
      </c>
      <c r="F13" s="34">
        <v>0.1</v>
      </c>
      <c r="G13" s="34">
        <v>0.1</v>
      </c>
      <c r="H13" s="34">
        <v>0.1</v>
      </c>
      <c r="I13" s="34">
        <v>0.1</v>
      </c>
      <c r="J13" s="34">
        <v>0.1</v>
      </c>
      <c r="K13" s="34">
        <v>0.1</v>
      </c>
      <c r="L13" s="34">
        <v>0.1</v>
      </c>
      <c r="M13" s="34">
        <v>0.1</v>
      </c>
      <c r="N13" s="34">
        <v>0.1</v>
      </c>
      <c r="O13" s="34">
        <v>0.1</v>
      </c>
      <c r="P13" s="34">
        <v>0.1</v>
      </c>
      <c r="Q13" s="34">
        <v>0.1</v>
      </c>
      <c r="R13" s="34">
        <v>0.1</v>
      </c>
      <c r="S13" s="34">
        <v>0.1</v>
      </c>
      <c r="T13" s="34">
        <v>0.1</v>
      </c>
      <c r="U13" s="34">
        <v>0.1</v>
      </c>
      <c r="V13" s="34">
        <v>0.1</v>
      </c>
      <c r="W13" s="34">
        <v>0.1</v>
      </c>
    </row>
    <row r="14" spans="1:23" ht="18" customHeight="1" thickBot="1" x14ac:dyDescent="0.25">
      <c r="A14" s="100" t="s">
        <v>15</v>
      </c>
      <c r="B14" s="33" t="s">
        <v>45</v>
      </c>
      <c r="C14" s="35" t="s">
        <v>26</v>
      </c>
      <c r="D14" s="34">
        <v>0.1</v>
      </c>
      <c r="E14" s="34">
        <v>0.1</v>
      </c>
      <c r="F14" s="34">
        <v>0.1</v>
      </c>
      <c r="G14" s="34">
        <v>0.1</v>
      </c>
      <c r="H14" s="34">
        <v>0.1</v>
      </c>
      <c r="I14" s="34">
        <v>0.1</v>
      </c>
      <c r="J14" s="34">
        <v>0.1</v>
      </c>
      <c r="K14" s="34">
        <v>0.1</v>
      </c>
      <c r="L14" s="34">
        <v>0.1</v>
      </c>
      <c r="M14" s="34">
        <v>0.1</v>
      </c>
      <c r="N14" s="34">
        <v>0.1</v>
      </c>
      <c r="O14" s="34">
        <v>0.1</v>
      </c>
      <c r="P14" s="34">
        <v>0.1</v>
      </c>
      <c r="Q14" s="34">
        <v>0.1</v>
      </c>
      <c r="R14" s="34">
        <v>0.1</v>
      </c>
      <c r="S14" s="34">
        <v>0.1</v>
      </c>
      <c r="T14" s="34">
        <v>0.1</v>
      </c>
      <c r="U14" s="34">
        <v>0.1</v>
      </c>
      <c r="V14" s="34">
        <v>0.1</v>
      </c>
      <c r="W14" s="34">
        <v>0.1</v>
      </c>
    </row>
    <row r="15" spans="1:23" ht="18" customHeight="1" thickBot="1" x14ac:dyDescent="0.25">
      <c r="A15" s="100" t="s">
        <v>16</v>
      </c>
      <c r="B15" s="33" t="s">
        <v>45</v>
      </c>
      <c r="C15" s="35" t="s">
        <v>26</v>
      </c>
      <c r="D15" s="35" t="s">
        <v>26</v>
      </c>
      <c r="E15" s="34">
        <v>0.1</v>
      </c>
      <c r="F15" s="34">
        <v>0.1</v>
      </c>
      <c r="G15" s="34">
        <v>0.1</v>
      </c>
      <c r="H15" s="34">
        <v>0.1</v>
      </c>
      <c r="I15" s="34">
        <v>0.1</v>
      </c>
      <c r="J15" s="34">
        <v>0.1</v>
      </c>
      <c r="K15" s="34">
        <v>0.1</v>
      </c>
      <c r="L15" s="34">
        <v>0.1</v>
      </c>
      <c r="M15" s="34">
        <v>0.1</v>
      </c>
      <c r="N15" s="34">
        <v>0.1</v>
      </c>
      <c r="O15" s="34">
        <v>0.1</v>
      </c>
      <c r="P15" s="34">
        <v>0.1</v>
      </c>
      <c r="Q15" s="34">
        <v>0.1</v>
      </c>
      <c r="R15" s="34">
        <v>0.1</v>
      </c>
      <c r="S15" s="34">
        <v>0.1</v>
      </c>
      <c r="T15" s="34">
        <v>0.1</v>
      </c>
      <c r="U15" s="34">
        <v>0.1</v>
      </c>
      <c r="V15" s="34">
        <v>0.1</v>
      </c>
      <c r="W15" s="34">
        <v>0.1</v>
      </c>
    </row>
    <row r="16" spans="1:23" ht="18" customHeight="1" thickBot="1" x14ac:dyDescent="0.25">
      <c r="A16" s="101" t="s">
        <v>17</v>
      </c>
      <c r="B16" s="33" t="s">
        <v>45</v>
      </c>
      <c r="C16" s="35" t="s">
        <v>26</v>
      </c>
      <c r="D16" s="35" t="s">
        <v>26</v>
      </c>
      <c r="E16" s="35" t="s">
        <v>26</v>
      </c>
      <c r="F16" s="34">
        <v>0.1</v>
      </c>
      <c r="G16" s="34">
        <v>0.1</v>
      </c>
      <c r="H16" s="34">
        <v>0.1</v>
      </c>
      <c r="I16" s="34">
        <v>0.1</v>
      </c>
      <c r="J16" s="34">
        <v>0.1</v>
      </c>
      <c r="K16" s="34">
        <v>0.1</v>
      </c>
      <c r="L16" s="34">
        <v>0.1</v>
      </c>
      <c r="M16" s="34">
        <v>0.1</v>
      </c>
      <c r="N16" s="34">
        <v>0.1</v>
      </c>
      <c r="O16" s="34">
        <v>0.1</v>
      </c>
      <c r="P16" s="34">
        <v>0.1</v>
      </c>
      <c r="Q16" s="34">
        <v>0.1</v>
      </c>
      <c r="R16" s="34">
        <v>0.1</v>
      </c>
      <c r="S16" s="34">
        <v>0.1</v>
      </c>
      <c r="T16" s="34">
        <v>0.1</v>
      </c>
      <c r="U16" s="34">
        <v>0.1</v>
      </c>
      <c r="V16" s="34">
        <v>0.1</v>
      </c>
      <c r="W16" s="34">
        <v>0.1</v>
      </c>
    </row>
    <row r="17" spans="1:23" ht="18" customHeight="1" thickBot="1" x14ac:dyDescent="0.25">
      <c r="A17" s="100" t="s">
        <v>18</v>
      </c>
      <c r="B17" s="33" t="s">
        <v>45</v>
      </c>
      <c r="C17" s="35" t="s">
        <v>26</v>
      </c>
      <c r="D17" s="35" t="s">
        <v>26</v>
      </c>
      <c r="E17" s="35" t="s">
        <v>26</v>
      </c>
      <c r="F17" s="35" t="s">
        <v>26</v>
      </c>
      <c r="G17" s="34">
        <v>0.1</v>
      </c>
      <c r="H17" s="34">
        <v>0.1</v>
      </c>
      <c r="I17" s="34">
        <v>0.1</v>
      </c>
      <c r="J17" s="34">
        <v>0.1</v>
      </c>
      <c r="K17" s="34">
        <v>0.1</v>
      </c>
      <c r="L17" s="34">
        <v>0.1</v>
      </c>
      <c r="M17" s="34">
        <v>0.1</v>
      </c>
      <c r="N17" s="34">
        <v>0.1</v>
      </c>
      <c r="O17" s="34">
        <v>0.1</v>
      </c>
      <c r="P17" s="34">
        <v>0.1</v>
      </c>
      <c r="Q17" s="34">
        <v>0.1</v>
      </c>
      <c r="R17" s="34">
        <v>0.1</v>
      </c>
      <c r="S17" s="34">
        <v>0.1</v>
      </c>
      <c r="T17" s="34">
        <v>0.1</v>
      </c>
      <c r="U17" s="34">
        <v>0.1</v>
      </c>
      <c r="V17" s="34">
        <v>0.1</v>
      </c>
      <c r="W17" s="34">
        <v>0.1</v>
      </c>
    </row>
    <row r="18" spans="1:23" ht="18" customHeight="1" thickBot="1" x14ac:dyDescent="0.25">
      <c r="A18" s="101" t="s">
        <v>19</v>
      </c>
      <c r="B18" s="33" t="s">
        <v>45</v>
      </c>
      <c r="C18" s="35" t="s">
        <v>26</v>
      </c>
      <c r="D18" s="35" t="s">
        <v>26</v>
      </c>
      <c r="E18" s="35" t="s">
        <v>26</v>
      </c>
      <c r="F18" s="35" t="s">
        <v>26</v>
      </c>
      <c r="G18" s="35" t="s">
        <v>26</v>
      </c>
      <c r="H18" s="34">
        <v>0.1</v>
      </c>
      <c r="I18" s="34">
        <v>0.1</v>
      </c>
      <c r="J18" s="34">
        <v>0.1</v>
      </c>
      <c r="K18" s="34">
        <v>0.1</v>
      </c>
      <c r="L18" s="34">
        <v>0.1</v>
      </c>
      <c r="M18" s="34">
        <v>0.1</v>
      </c>
      <c r="N18" s="34">
        <v>0.1</v>
      </c>
      <c r="O18" s="34">
        <v>0.1</v>
      </c>
      <c r="P18" s="34">
        <v>0.1</v>
      </c>
      <c r="Q18" s="34">
        <v>0.1</v>
      </c>
      <c r="R18" s="34">
        <v>0.1</v>
      </c>
      <c r="S18" s="34">
        <v>0.1</v>
      </c>
      <c r="T18" s="34">
        <v>0.1</v>
      </c>
      <c r="U18" s="34">
        <v>0.1</v>
      </c>
      <c r="V18" s="34">
        <v>0.1</v>
      </c>
      <c r="W18" s="34">
        <v>0.1</v>
      </c>
    </row>
    <row r="19" spans="1:23" ht="18" customHeight="1" thickBot="1" x14ac:dyDescent="0.25">
      <c r="A19" s="101" t="s">
        <v>20</v>
      </c>
      <c r="B19" s="33" t="s">
        <v>45</v>
      </c>
      <c r="C19" s="35" t="s">
        <v>26</v>
      </c>
      <c r="D19" s="35" t="s">
        <v>26</v>
      </c>
      <c r="E19" s="35" t="s">
        <v>26</v>
      </c>
      <c r="F19" s="35" t="s">
        <v>26</v>
      </c>
      <c r="G19" s="35" t="s">
        <v>26</v>
      </c>
      <c r="H19" s="35" t="s">
        <v>26</v>
      </c>
      <c r="I19" s="34">
        <v>0.1</v>
      </c>
      <c r="J19" s="34">
        <v>0.1</v>
      </c>
      <c r="K19" s="34">
        <v>0.1</v>
      </c>
      <c r="L19" s="34">
        <v>0.1</v>
      </c>
      <c r="M19" s="34">
        <v>0.1</v>
      </c>
      <c r="N19" s="34">
        <v>0.1</v>
      </c>
      <c r="O19" s="34">
        <v>0.1</v>
      </c>
      <c r="P19" s="34">
        <v>0.1</v>
      </c>
      <c r="Q19" s="34">
        <v>0.1</v>
      </c>
      <c r="R19" s="34">
        <v>0.1</v>
      </c>
      <c r="S19" s="34">
        <v>0.1</v>
      </c>
      <c r="T19" s="34">
        <v>0.1</v>
      </c>
      <c r="U19" s="34">
        <v>0.1</v>
      </c>
      <c r="V19" s="34">
        <v>0.1</v>
      </c>
      <c r="W19" s="34">
        <v>0.1</v>
      </c>
    </row>
    <row r="20" spans="1:23" ht="18" customHeight="1" thickBot="1" x14ac:dyDescent="0.25">
      <c r="A20" s="100" t="s">
        <v>21</v>
      </c>
      <c r="B20" s="33" t="s">
        <v>45</v>
      </c>
      <c r="C20" s="35" t="s">
        <v>26</v>
      </c>
      <c r="D20" s="35" t="s">
        <v>26</v>
      </c>
      <c r="E20" s="35" t="s">
        <v>26</v>
      </c>
      <c r="F20" s="35" t="s">
        <v>26</v>
      </c>
      <c r="G20" s="35" t="s">
        <v>26</v>
      </c>
      <c r="H20" s="35" t="s">
        <v>26</v>
      </c>
      <c r="I20" s="35" t="s">
        <v>26</v>
      </c>
      <c r="J20" s="34">
        <v>0.1</v>
      </c>
      <c r="K20" s="34">
        <v>0.1</v>
      </c>
      <c r="L20" s="34">
        <v>0.1</v>
      </c>
      <c r="M20" s="34">
        <v>0.1</v>
      </c>
      <c r="N20" s="34">
        <v>0.1</v>
      </c>
      <c r="O20" s="34">
        <v>0.1</v>
      </c>
      <c r="P20" s="34">
        <v>0.1</v>
      </c>
      <c r="Q20" s="34">
        <v>0.1</v>
      </c>
      <c r="R20" s="34">
        <v>0.1</v>
      </c>
      <c r="S20" s="34">
        <v>0.1</v>
      </c>
      <c r="T20" s="34">
        <v>0.1</v>
      </c>
      <c r="U20" s="34">
        <v>0.1</v>
      </c>
      <c r="V20" s="34">
        <v>0.1</v>
      </c>
      <c r="W20" s="34">
        <v>0.1</v>
      </c>
    </row>
    <row r="21" spans="1:23" ht="18" customHeight="1" thickBot="1" x14ac:dyDescent="0.25">
      <c r="A21" s="100" t="s">
        <v>22</v>
      </c>
      <c r="B21" s="33" t="s">
        <v>45</v>
      </c>
      <c r="C21" s="35" t="s">
        <v>26</v>
      </c>
      <c r="D21" s="35" t="s">
        <v>26</v>
      </c>
      <c r="E21" s="35" t="s">
        <v>26</v>
      </c>
      <c r="F21" s="35" t="s">
        <v>26</v>
      </c>
      <c r="G21" s="35" t="s">
        <v>26</v>
      </c>
      <c r="H21" s="35" t="s">
        <v>26</v>
      </c>
      <c r="I21" s="35" t="s">
        <v>26</v>
      </c>
      <c r="J21" s="35" t="s">
        <v>26</v>
      </c>
      <c r="K21" s="34">
        <v>0.1</v>
      </c>
      <c r="L21" s="34">
        <v>0.1</v>
      </c>
      <c r="M21" s="34">
        <v>0.1</v>
      </c>
      <c r="N21" s="34">
        <v>0.1</v>
      </c>
      <c r="O21" s="34">
        <v>0.1</v>
      </c>
      <c r="P21" s="34">
        <v>0.1</v>
      </c>
      <c r="Q21" s="34">
        <v>0.1</v>
      </c>
      <c r="R21" s="34">
        <v>0.1</v>
      </c>
      <c r="S21" s="34">
        <v>0.1</v>
      </c>
      <c r="T21" s="34">
        <v>0.1</v>
      </c>
      <c r="U21" s="34">
        <v>0.1</v>
      </c>
      <c r="V21" s="34">
        <v>0.1</v>
      </c>
      <c r="W21" s="34">
        <v>0.1</v>
      </c>
    </row>
    <row r="22" spans="1:23" ht="18" customHeight="1" thickBot="1" x14ac:dyDescent="0.25">
      <c r="A22" s="100" t="s">
        <v>23</v>
      </c>
      <c r="B22" s="33" t="s">
        <v>45</v>
      </c>
      <c r="C22" s="35" t="s">
        <v>26</v>
      </c>
      <c r="D22" s="35" t="s">
        <v>26</v>
      </c>
      <c r="E22" s="35" t="s">
        <v>26</v>
      </c>
      <c r="F22" s="35" t="s">
        <v>26</v>
      </c>
      <c r="G22" s="35" t="s">
        <v>26</v>
      </c>
      <c r="H22" s="35" t="s">
        <v>26</v>
      </c>
      <c r="I22" s="35" t="s">
        <v>26</v>
      </c>
      <c r="J22" s="35" t="s">
        <v>26</v>
      </c>
      <c r="K22" s="35" t="s">
        <v>26</v>
      </c>
      <c r="L22" s="34">
        <v>0.1</v>
      </c>
      <c r="M22" s="34">
        <v>0.1</v>
      </c>
      <c r="N22" s="34">
        <v>0.1</v>
      </c>
      <c r="O22" s="34">
        <v>0.1</v>
      </c>
      <c r="P22" s="34">
        <v>0.1</v>
      </c>
      <c r="Q22" s="34">
        <v>0.1</v>
      </c>
      <c r="R22" s="34">
        <v>0.1</v>
      </c>
      <c r="S22" s="34">
        <v>0.1</v>
      </c>
      <c r="T22" s="34">
        <v>0.1</v>
      </c>
      <c r="U22" s="34">
        <v>0.1</v>
      </c>
      <c r="V22" s="34">
        <v>0.1</v>
      </c>
      <c r="W22" s="34">
        <v>0.1</v>
      </c>
    </row>
    <row r="23" spans="1:23" ht="18" customHeight="1" thickBot="1" x14ac:dyDescent="0.25">
      <c r="A23" s="100" t="s">
        <v>24</v>
      </c>
      <c r="B23" s="33" t="s">
        <v>45</v>
      </c>
      <c r="C23" s="35" t="s">
        <v>26</v>
      </c>
      <c r="D23" s="35" t="s">
        <v>26</v>
      </c>
      <c r="E23" s="35" t="s">
        <v>26</v>
      </c>
      <c r="F23" s="35" t="s">
        <v>26</v>
      </c>
      <c r="G23" s="35" t="s">
        <v>26</v>
      </c>
      <c r="H23" s="35" t="s">
        <v>26</v>
      </c>
      <c r="I23" s="35" t="s">
        <v>26</v>
      </c>
      <c r="J23" s="35" t="s">
        <v>26</v>
      </c>
      <c r="K23" s="35" t="s">
        <v>26</v>
      </c>
      <c r="L23" s="35" t="s">
        <v>26</v>
      </c>
      <c r="M23" s="34">
        <v>0.1</v>
      </c>
      <c r="N23" s="34">
        <v>0.1</v>
      </c>
      <c r="O23" s="34">
        <v>0.1</v>
      </c>
      <c r="P23" s="34">
        <v>0.1</v>
      </c>
      <c r="Q23" s="34">
        <v>0.1</v>
      </c>
      <c r="R23" s="34">
        <v>0.1</v>
      </c>
      <c r="S23" s="34">
        <v>0.1</v>
      </c>
      <c r="T23" s="34">
        <v>0.1</v>
      </c>
      <c r="U23" s="34">
        <v>0.1</v>
      </c>
      <c r="V23" s="34">
        <v>0.1</v>
      </c>
      <c r="W23" s="34">
        <v>0.1</v>
      </c>
    </row>
    <row r="24" spans="1:23" ht="18" customHeight="1" thickBot="1" x14ac:dyDescent="0.25">
      <c r="A24" s="100" t="s">
        <v>25</v>
      </c>
      <c r="B24" s="33" t="s">
        <v>45</v>
      </c>
      <c r="C24" s="35" t="s">
        <v>26</v>
      </c>
      <c r="D24" s="35" t="s">
        <v>26</v>
      </c>
      <c r="E24" s="35" t="s">
        <v>26</v>
      </c>
      <c r="F24" s="35" t="s">
        <v>26</v>
      </c>
      <c r="G24" s="35" t="s">
        <v>26</v>
      </c>
      <c r="H24" s="35" t="s">
        <v>26</v>
      </c>
      <c r="I24" s="35" t="s">
        <v>26</v>
      </c>
      <c r="J24" s="35" t="s">
        <v>26</v>
      </c>
      <c r="K24" s="35" t="s">
        <v>26</v>
      </c>
      <c r="L24" s="35" t="s">
        <v>26</v>
      </c>
      <c r="M24" s="35" t="s">
        <v>26</v>
      </c>
      <c r="N24" s="34">
        <v>0.1</v>
      </c>
      <c r="O24" s="34">
        <v>0.1</v>
      </c>
      <c r="P24" s="34">
        <v>0.1</v>
      </c>
      <c r="Q24" s="34">
        <v>0.1</v>
      </c>
      <c r="R24" s="34">
        <v>0.1</v>
      </c>
      <c r="S24" s="34">
        <v>0.1</v>
      </c>
      <c r="T24" s="34">
        <v>0.1</v>
      </c>
      <c r="U24" s="34">
        <v>0.1</v>
      </c>
      <c r="V24" s="34">
        <v>0.1</v>
      </c>
      <c r="W24" s="34">
        <v>0.1</v>
      </c>
    </row>
    <row r="25" spans="1:23" customFormat="1" ht="18" customHeight="1" thickBot="1" x14ac:dyDescent="0.25">
      <c r="A25" s="6" t="s">
        <v>59</v>
      </c>
      <c r="B25" s="33" t="s">
        <v>45</v>
      </c>
      <c r="C25" s="35" t="s">
        <v>26</v>
      </c>
      <c r="D25" s="35" t="s">
        <v>26</v>
      </c>
      <c r="E25" s="35" t="s">
        <v>26</v>
      </c>
      <c r="F25" s="35" t="s">
        <v>26</v>
      </c>
      <c r="G25" s="35" t="s">
        <v>26</v>
      </c>
      <c r="H25" s="35" t="s">
        <v>26</v>
      </c>
      <c r="I25" s="35" t="s">
        <v>26</v>
      </c>
      <c r="J25" s="35" t="s">
        <v>26</v>
      </c>
      <c r="K25" s="35" t="s">
        <v>26</v>
      </c>
      <c r="L25" s="35" t="s">
        <v>26</v>
      </c>
      <c r="M25" s="35" t="s">
        <v>26</v>
      </c>
      <c r="N25" s="35" t="s">
        <v>26</v>
      </c>
      <c r="O25" s="34">
        <v>0.1</v>
      </c>
      <c r="P25" s="34">
        <v>0.1</v>
      </c>
      <c r="Q25" s="34">
        <v>0.1</v>
      </c>
      <c r="R25" s="34">
        <v>0.1</v>
      </c>
      <c r="S25" s="34">
        <v>0.1</v>
      </c>
      <c r="T25" s="34">
        <v>0.1</v>
      </c>
      <c r="U25" s="34">
        <v>0.1</v>
      </c>
      <c r="V25" s="34">
        <v>0.1</v>
      </c>
      <c r="W25" s="34">
        <v>0.1</v>
      </c>
    </row>
    <row r="26" spans="1:23" customFormat="1" ht="18" customHeight="1" thickBot="1" x14ac:dyDescent="0.25">
      <c r="A26" s="6" t="s">
        <v>60</v>
      </c>
      <c r="B26" s="33" t="s">
        <v>45</v>
      </c>
      <c r="C26" s="35" t="s">
        <v>26</v>
      </c>
      <c r="D26" s="35" t="s">
        <v>26</v>
      </c>
      <c r="E26" s="35" t="s">
        <v>26</v>
      </c>
      <c r="F26" s="35" t="s">
        <v>26</v>
      </c>
      <c r="G26" s="35" t="s">
        <v>26</v>
      </c>
      <c r="H26" s="35" t="s">
        <v>26</v>
      </c>
      <c r="I26" s="35" t="s">
        <v>26</v>
      </c>
      <c r="J26" s="35" t="s">
        <v>26</v>
      </c>
      <c r="K26" s="35" t="s">
        <v>26</v>
      </c>
      <c r="L26" s="35" t="s">
        <v>26</v>
      </c>
      <c r="M26" s="35" t="s">
        <v>26</v>
      </c>
      <c r="N26" s="35" t="s">
        <v>26</v>
      </c>
      <c r="O26" s="35" t="s">
        <v>26</v>
      </c>
      <c r="P26" s="34">
        <v>0.1</v>
      </c>
      <c r="Q26" s="34">
        <v>0.1</v>
      </c>
      <c r="R26" s="34">
        <v>0.1</v>
      </c>
      <c r="S26" s="34">
        <v>0.1</v>
      </c>
      <c r="T26" s="34">
        <v>0.1</v>
      </c>
      <c r="U26" s="34">
        <v>0.1</v>
      </c>
      <c r="V26" s="34">
        <v>0.1</v>
      </c>
      <c r="W26" s="34">
        <v>0.1</v>
      </c>
    </row>
    <row r="27" spans="1:23" customFormat="1" ht="18" customHeight="1" thickBot="1" x14ac:dyDescent="0.25">
      <c r="A27" s="6" t="s">
        <v>61</v>
      </c>
      <c r="B27" s="33" t="s">
        <v>45</v>
      </c>
      <c r="C27" s="35" t="s">
        <v>26</v>
      </c>
      <c r="D27" s="35" t="s">
        <v>26</v>
      </c>
      <c r="E27" s="35" t="s">
        <v>26</v>
      </c>
      <c r="F27" s="35" t="s">
        <v>26</v>
      </c>
      <c r="G27" s="35" t="s">
        <v>26</v>
      </c>
      <c r="H27" s="35" t="s">
        <v>26</v>
      </c>
      <c r="I27" s="35" t="s">
        <v>26</v>
      </c>
      <c r="J27" s="35" t="s">
        <v>26</v>
      </c>
      <c r="K27" s="35" t="s">
        <v>26</v>
      </c>
      <c r="L27" s="35" t="s">
        <v>26</v>
      </c>
      <c r="M27" s="35" t="s">
        <v>26</v>
      </c>
      <c r="N27" s="35" t="s">
        <v>26</v>
      </c>
      <c r="O27" s="35" t="s">
        <v>26</v>
      </c>
      <c r="P27" s="35" t="s">
        <v>26</v>
      </c>
      <c r="Q27" s="34">
        <v>0.1</v>
      </c>
      <c r="R27" s="34">
        <v>0.1</v>
      </c>
      <c r="S27" s="34">
        <v>0.1</v>
      </c>
      <c r="T27" s="34">
        <v>0.1</v>
      </c>
      <c r="U27" s="34">
        <v>0.1</v>
      </c>
      <c r="V27" s="34">
        <v>0.1</v>
      </c>
      <c r="W27" s="34">
        <v>0.1</v>
      </c>
    </row>
    <row r="28" spans="1:23" customFormat="1" ht="18" customHeight="1" thickBot="1" x14ac:dyDescent="0.25">
      <c r="A28" s="6" t="s">
        <v>62</v>
      </c>
      <c r="B28" s="33" t="s">
        <v>45</v>
      </c>
      <c r="C28" s="35" t="s">
        <v>26</v>
      </c>
      <c r="D28" s="35" t="s">
        <v>26</v>
      </c>
      <c r="E28" s="35" t="s">
        <v>26</v>
      </c>
      <c r="F28" s="35" t="s">
        <v>26</v>
      </c>
      <c r="G28" s="35" t="s">
        <v>26</v>
      </c>
      <c r="H28" s="35" t="s">
        <v>26</v>
      </c>
      <c r="I28" s="35" t="s">
        <v>26</v>
      </c>
      <c r="J28" s="35" t="s">
        <v>26</v>
      </c>
      <c r="K28" s="35" t="s">
        <v>26</v>
      </c>
      <c r="L28" s="35" t="s">
        <v>26</v>
      </c>
      <c r="M28" s="35" t="s">
        <v>26</v>
      </c>
      <c r="N28" s="35" t="s">
        <v>26</v>
      </c>
      <c r="O28" s="35" t="s">
        <v>26</v>
      </c>
      <c r="P28" s="35" t="s">
        <v>26</v>
      </c>
      <c r="Q28" s="35" t="s">
        <v>26</v>
      </c>
      <c r="R28" s="34">
        <v>0.1</v>
      </c>
      <c r="S28" s="34">
        <v>0.1</v>
      </c>
      <c r="T28" s="34">
        <v>0.1</v>
      </c>
      <c r="U28" s="34">
        <v>0.1</v>
      </c>
      <c r="V28" s="34">
        <v>0.1</v>
      </c>
      <c r="W28" s="34">
        <v>0.1</v>
      </c>
    </row>
    <row r="29" spans="1:23" customFormat="1" ht="18" customHeight="1" thickBot="1" x14ac:dyDescent="0.25">
      <c r="A29" s="6" t="s">
        <v>63</v>
      </c>
      <c r="B29" s="33" t="s">
        <v>45</v>
      </c>
      <c r="C29" s="35" t="s">
        <v>26</v>
      </c>
      <c r="D29" s="35" t="s">
        <v>26</v>
      </c>
      <c r="E29" s="35" t="s">
        <v>26</v>
      </c>
      <c r="F29" s="35" t="s">
        <v>26</v>
      </c>
      <c r="G29" s="35" t="s">
        <v>26</v>
      </c>
      <c r="H29" s="35" t="s">
        <v>26</v>
      </c>
      <c r="I29" s="35" t="s">
        <v>26</v>
      </c>
      <c r="J29" s="35" t="s">
        <v>26</v>
      </c>
      <c r="K29" s="35" t="s">
        <v>26</v>
      </c>
      <c r="L29" s="35" t="s">
        <v>26</v>
      </c>
      <c r="M29" s="35" t="s">
        <v>26</v>
      </c>
      <c r="N29" s="35" t="s">
        <v>26</v>
      </c>
      <c r="O29" s="35" t="s">
        <v>26</v>
      </c>
      <c r="P29" s="35" t="s">
        <v>26</v>
      </c>
      <c r="Q29" s="35" t="s">
        <v>26</v>
      </c>
      <c r="R29" s="35" t="s">
        <v>26</v>
      </c>
      <c r="S29" s="34">
        <v>0.1</v>
      </c>
      <c r="T29" s="34">
        <v>0.1</v>
      </c>
      <c r="U29" s="34">
        <v>0.1</v>
      </c>
      <c r="V29" s="34">
        <v>0.1</v>
      </c>
      <c r="W29" s="34">
        <v>0.1</v>
      </c>
    </row>
    <row r="30" spans="1:23" customFormat="1" ht="18" customHeight="1" thickBot="1" x14ac:dyDescent="0.25">
      <c r="A30" s="6" t="s">
        <v>64</v>
      </c>
      <c r="B30" s="33" t="s">
        <v>45</v>
      </c>
      <c r="C30" s="35" t="s">
        <v>26</v>
      </c>
      <c r="D30" s="35" t="s">
        <v>26</v>
      </c>
      <c r="E30" s="35" t="s">
        <v>26</v>
      </c>
      <c r="F30" s="35" t="s">
        <v>26</v>
      </c>
      <c r="G30" s="35" t="s">
        <v>26</v>
      </c>
      <c r="H30" s="35" t="s">
        <v>26</v>
      </c>
      <c r="I30" s="35" t="s">
        <v>26</v>
      </c>
      <c r="J30" s="35" t="s">
        <v>26</v>
      </c>
      <c r="K30" s="35" t="s">
        <v>26</v>
      </c>
      <c r="L30" s="35" t="s">
        <v>26</v>
      </c>
      <c r="M30" s="35" t="s">
        <v>26</v>
      </c>
      <c r="N30" s="35" t="s">
        <v>26</v>
      </c>
      <c r="O30" s="35" t="s">
        <v>26</v>
      </c>
      <c r="P30" s="35" t="s">
        <v>26</v>
      </c>
      <c r="Q30" s="35" t="s">
        <v>26</v>
      </c>
      <c r="R30" s="35" t="s">
        <v>26</v>
      </c>
      <c r="S30" s="35" t="s">
        <v>26</v>
      </c>
      <c r="T30" s="34">
        <v>0.1</v>
      </c>
      <c r="U30" s="34">
        <v>0.1</v>
      </c>
      <c r="V30" s="34">
        <v>0.1</v>
      </c>
      <c r="W30" s="34">
        <v>0.1</v>
      </c>
    </row>
    <row r="31" spans="1:23" customFormat="1" ht="18" customHeight="1" thickBot="1" x14ac:dyDescent="0.25">
      <c r="A31" s="6" t="s">
        <v>65</v>
      </c>
      <c r="B31" s="33" t="s">
        <v>45</v>
      </c>
      <c r="C31" s="35" t="s">
        <v>26</v>
      </c>
      <c r="D31" s="35" t="s">
        <v>26</v>
      </c>
      <c r="E31" s="35" t="s">
        <v>26</v>
      </c>
      <c r="F31" s="35" t="s">
        <v>26</v>
      </c>
      <c r="G31" s="35" t="s">
        <v>26</v>
      </c>
      <c r="H31" s="35" t="s">
        <v>26</v>
      </c>
      <c r="I31" s="35" t="s">
        <v>26</v>
      </c>
      <c r="J31" s="35" t="s">
        <v>26</v>
      </c>
      <c r="K31" s="35" t="s">
        <v>26</v>
      </c>
      <c r="L31" s="35" t="s">
        <v>26</v>
      </c>
      <c r="M31" s="35" t="s">
        <v>26</v>
      </c>
      <c r="N31" s="35" t="s">
        <v>26</v>
      </c>
      <c r="O31" s="35" t="s">
        <v>26</v>
      </c>
      <c r="P31" s="35" t="s">
        <v>26</v>
      </c>
      <c r="Q31" s="35" t="s">
        <v>26</v>
      </c>
      <c r="R31" s="35" t="s">
        <v>26</v>
      </c>
      <c r="S31" s="35" t="s">
        <v>26</v>
      </c>
      <c r="T31" s="35" t="s">
        <v>26</v>
      </c>
      <c r="U31" s="34">
        <v>0.1</v>
      </c>
      <c r="V31" s="34">
        <v>0.1</v>
      </c>
      <c r="W31" s="34">
        <v>0.1</v>
      </c>
    </row>
    <row r="32" spans="1:23" ht="18" customHeight="1" thickBot="1" x14ac:dyDescent="0.25">
      <c r="A32" s="100" t="s">
        <v>28</v>
      </c>
      <c r="B32" s="33" t="s">
        <v>45</v>
      </c>
      <c r="C32" s="34">
        <v>0.1</v>
      </c>
      <c r="D32" s="34">
        <v>0.1</v>
      </c>
      <c r="E32" s="34">
        <v>0.1</v>
      </c>
      <c r="F32" s="34">
        <v>0.1</v>
      </c>
      <c r="G32" s="34">
        <v>0.1</v>
      </c>
      <c r="H32" s="34">
        <v>0.1</v>
      </c>
      <c r="I32" s="34">
        <v>0.1</v>
      </c>
      <c r="J32" s="34">
        <v>0.1</v>
      </c>
      <c r="K32" s="34">
        <v>0.1</v>
      </c>
      <c r="L32" s="34">
        <v>0.1</v>
      </c>
      <c r="M32" s="34">
        <v>0.1</v>
      </c>
      <c r="N32" s="34">
        <v>0.1</v>
      </c>
      <c r="O32" s="34">
        <v>0.1</v>
      </c>
      <c r="P32" s="34">
        <v>0.1</v>
      </c>
      <c r="Q32" s="34">
        <v>0.1</v>
      </c>
      <c r="R32" s="34">
        <v>0.1</v>
      </c>
      <c r="S32" s="34">
        <v>0.1</v>
      </c>
      <c r="T32" s="34">
        <v>0.1</v>
      </c>
      <c r="U32" s="34">
        <v>0.1</v>
      </c>
      <c r="V32" s="34">
        <v>0.1</v>
      </c>
      <c r="W32" s="34">
        <v>0.1</v>
      </c>
    </row>
    <row r="33" spans="1:23" ht="18" customHeight="1" thickBot="1" x14ac:dyDescent="0.25">
      <c r="A33" s="100" t="s">
        <v>27</v>
      </c>
      <c r="B33" s="33" t="s">
        <v>45</v>
      </c>
      <c r="C33" s="35" t="s">
        <v>26</v>
      </c>
      <c r="D33" s="34">
        <v>0.1</v>
      </c>
      <c r="E33" s="34">
        <v>0.1</v>
      </c>
      <c r="F33" s="34">
        <v>0.1</v>
      </c>
      <c r="G33" s="34">
        <v>0.1</v>
      </c>
      <c r="H33" s="34">
        <v>0.1</v>
      </c>
      <c r="I33" s="34">
        <v>0.1</v>
      </c>
      <c r="J33" s="34">
        <v>0.1</v>
      </c>
      <c r="K33" s="34">
        <v>0.1</v>
      </c>
      <c r="L33" s="34">
        <v>0.1</v>
      </c>
      <c r="M33" s="34">
        <v>0.1</v>
      </c>
      <c r="N33" s="34">
        <v>0.1</v>
      </c>
      <c r="O33" s="34">
        <v>0.1</v>
      </c>
      <c r="P33" s="34">
        <v>0.1</v>
      </c>
      <c r="Q33" s="34">
        <v>0.1</v>
      </c>
      <c r="R33" s="34">
        <v>0.1</v>
      </c>
      <c r="S33" s="34">
        <v>0.1</v>
      </c>
      <c r="T33" s="34">
        <v>0.1</v>
      </c>
      <c r="U33" s="34">
        <v>0.1</v>
      </c>
      <c r="V33" s="34">
        <v>0.1</v>
      </c>
      <c r="W33" s="34">
        <v>0.1</v>
      </c>
    </row>
    <row r="34" spans="1:23" ht="18" customHeight="1" thickBot="1" x14ac:dyDescent="0.25">
      <c r="A34" s="100" t="s">
        <v>29</v>
      </c>
      <c r="B34" s="33" t="s">
        <v>45</v>
      </c>
      <c r="C34" s="35" t="s">
        <v>26</v>
      </c>
      <c r="D34" s="35" t="s">
        <v>26</v>
      </c>
      <c r="E34" s="34">
        <v>0.1</v>
      </c>
      <c r="F34" s="34">
        <v>0.1</v>
      </c>
      <c r="G34" s="34">
        <v>0.1</v>
      </c>
      <c r="H34" s="34">
        <v>0.1</v>
      </c>
      <c r="I34" s="34">
        <v>0.1</v>
      </c>
      <c r="J34" s="34">
        <v>0.1</v>
      </c>
      <c r="K34" s="34">
        <v>0.1</v>
      </c>
      <c r="L34" s="34">
        <v>0.1</v>
      </c>
      <c r="M34" s="34">
        <v>0.1</v>
      </c>
      <c r="N34" s="34">
        <v>0.1</v>
      </c>
      <c r="O34" s="34">
        <v>0.1</v>
      </c>
      <c r="P34" s="34">
        <v>0.1</v>
      </c>
      <c r="Q34" s="34">
        <v>0.1</v>
      </c>
      <c r="R34" s="34">
        <v>0.1</v>
      </c>
      <c r="S34" s="34">
        <v>0.1</v>
      </c>
      <c r="T34" s="34">
        <v>0.1</v>
      </c>
      <c r="U34" s="34">
        <v>0.1</v>
      </c>
      <c r="V34" s="34">
        <v>0.1</v>
      </c>
      <c r="W34" s="34">
        <v>0.1</v>
      </c>
    </row>
    <row r="35" spans="1:23" ht="18" customHeight="1" thickBot="1" x14ac:dyDescent="0.25">
      <c r="A35" s="100" t="s">
        <v>31</v>
      </c>
      <c r="B35" s="33" t="s">
        <v>45</v>
      </c>
      <c r="C35" s="35" t="s">
        <v>26</v>
      </c>
      <c r="D35" s="35" t="s">
        <v>26</v>
      </c>
      <c r="E35" s="35" t="s">
        <v>26</v>
      </c>
      <c r="F35" s="34">
        <v>0.1</v>
      </c>
      <c r="G35" s="34">
        <v>0.1</v>
      </c>
      <c r="H35" s="34">
        <v>0.1</v>
      </c>
      <c r="I35" s="34">
        <v>0.1</v>
      </c>
      <c r="J35" s="34">
        <v>0.1</v>
      </c>
      <c r="K35" s="34">
        <v>0.1</v>
      </c>
      <c r="L35" s="34">
        <v>0.1</v>
      </c>
      <c r="M35" s="34">
        <v>0.1</v>
      </c>
      <c r="N35" s="34">
        <v>0.1</v>
      </c>
      <c r="O35" s="34">
        <v>0.1</v>
      </c>
      <c r="P35" s="34">
        <v>0.1</v>
      </c>
      <c r="Q35" s="34">
        <v>0.1</v>
      </c>
      <c r="R35" s="34">
        <v>0.1</v>
      </c>
      <c r="S35" s="34">
        <v>0.1</v>
      </c>
      <c r="T35" s="34">
        <v>0.1</v>
      </c>
      <c r="U35" s="34">
        <v>0.1</v>
      </c>
      <c r="V35" s="34">
        <v>0.1</v>
      </c>
      <c r="W35" s="34">
        <v>0.1</v>
      </c>
    </row>
    <row r="36" spans="1:23" ht="18" customHeight="1" thickBot="1" x14ac:dyDescent="0.25">
      <c r="A36" s="100" t="s">
        <v>30</v>
      </c>
      <c r="B36" s="33" t="s">
        <v>45</v>
      </c>
      <c r="C36" s="35" t="s">
        <v>26</v>
      </c>
      <c r="D36" s="35" t="s">
        <v>26</v>
      </c>
      <c r="E36" s="35" t="s">
        <v>26</v>
      </c>
      <c r="F36" s="35" t="s">
        <v>26</v>
      </c>
      <c r="G36" s="34">
        <v>0.1</v>
      </c>
      <c r="H36" s="34">
        <v>0.1</v>
      </c>
      <c r="I36" s="34">
        <v>0.1</v>
      </c>
      <c r="J36" s="34">
        <v>0.1</v>
      </c>
      <c r="K36" s="34">
        <v>0.1</v>
      </c>
      <c r="L36" s="34">
        <v>0.1</v>
      </c>
      <c r="M36" s="34">
        <v>0.1</v>
      </c>
      <c r="N36" s="34">
        <v>0.1</v>
      </c>
      <c r="O36" s="34">
        <v>0.1</v>
      </c>
      <c r="P36" s="34">
        <v>0.1</v>
      </c>
      <c r="Q36" s="34">
        <v>0.1</v>
      </c>
      <c r="R36" s="34">
        <v>0.1</v>
      </c>
      <c r="S36" s="34">
        <v>0.1</v>
      </c>
      <c r="T36" s="34">
        <v>0.1</v>
      </c>
      <c r="U36" s="34">
        <v>0.1</v>
      </c>
      <c r="V36" s="34">
        <v>0.1</v>
      </c>
      <c r="W36" s="34">
        <v>0.1</v>
      </c>
    </row>
    <row r="37" spans="1:23" ht="18" customHeight="1" thickBot="1" x14ac:dyDescent="0.25">
      <c r="A37" s="100" t="s">
        <v>32</v>
      </c>
      <c r="B37" s="33" t="s">
        <v>45</v>
      </c>
      <c r="C37" s="35" t="s">
        <v>26</v>
      </c>
      <c r="D37" s="35" t="s">
        <v>26</v>
      </c>
      <c r="E37" s="35" t="s">
        <v>26</v>
      </c>
      <c r="F37" s="35" t="s">
        <v>26</v>
      </c>
      <c r="G37" s="35" t="s">
        <v>26</v>
      </c>
      <c r="H37" s="34">
        <v>0.1</v>
      </c>
      <c r="I37" s="34">
        <v>0.1</v>
      </c>
      <c r="J37" s="34">
        <v>0.1</v>
      </c>
      <c r="K37" s="34">
        <v>0.1</v>
      </c>
      <c r="L37" s="34">
        <v>0.1</v>
      </c>
      <c r="M37" s="34">
        <v>0.1</v>
      </c>
      <c r="N37" s="34">
        <v>0.1</v>
      </c>
      <c r="O37" s="34">
        <v>0.1</v>
      </c>
      <c r="P37" s="34">
        <v>0.1</v>
      </c>
      <c r="Q37" s="34">
        <v>0.1</v>
      </c>
      <c r="R37" s="34">
        <v>0.1</v>
      </c>
      <c r="S37" s="34">
        <v>0.1</v>
      </c>
      <c r="T37" s="34">
        <v>0.1</v>
      </c>
      <c r="U37" s="34">
        <v>0.1</v>
      </c>
      <c r="V37" s="34">
        <v>0.1</v>
      </c>
      <c r="W37" s="34">
        <v>0.1</v>
      </c>
    </row>
    <row r="38" spans="1:23" ht="18" customHeight="1" thickBot="1" x14ac:dyDescent="0.25">
      <c r="A38" s="100" t="s">
        <v>33</v>
      </c>
      <c r="B38" s="33" t="s">
        <v>45</v>
      </c>
      <c r="C38" s="35" t="s">
        <v>26</v>
      </c>
      <c r="D38" s="35" t="s">
        <v>26</v>
      </c>
      <c r="E38" s="35" t="s">
        <v>26</v>
      </c>
      <c r="F38" s="35" t="s">
        <v>26</v>
      </c>
      <c r="G38" s="35" t="s">
        <v>26</v>
      </c>
      <c r="H38" s="35" t="s">
        <v>26</v>
      </c>
      <c r="I38" s="34">
        <v>0.1</v>
      </c>
      <c r="J38" s="34">
        <v>0.1</v>
      </c>
      <c r="K38" s="34">
        <v>0.1</v>
      </c>
      <c r="L38" s="34">
        <v>0.1</v>
      </c>
      <c r="M38" s="34">
        <v>0.1</v>
      </c>
      <c r="N38" s="34">
        <v>0.1</v>
      </c>
      <c r="O38" s="34">
        <v>0.1</v>
      </c>
      <c r="P38" s="34">
        <v>0.1</v>
      </c>
      <c r="Q38" s="34">
        <v>0.1</v>
      </c>
      <c r="R38" s="34">
        <v>0.1</v>
      </c>
      <c r="S38" s="34">
        <v>0.1</v>
      </c>
      <c r="T38" s="34">
        <v>0.1</v>
      </c>
      <c r="U38" s="34">
        <v>0.1</v>
      </c>
      <c r="V38" s="34">
        <v>0.1</v>
      </c>
      <c r="W38" s="34">
        <v>0.1</v>
      </c>
    </row>
    <row r="39" spans="1:23" ht="18" customHeight="1" thickBot="1" x14ac:dyDescent="0.25">
      <c r="A39" s="100" t="s">
        <v>34</v>
      </c>
      <c r="B39" s="33" t="s">
        <v>45</v>
      </c>
      <c r="C39" s="35" t="s">
        <v>26</v>
      </c>
      <c r="D39" s="35" t="s">
        <v>26</v>
      </c>
      <c r="E39" s="35" t="s">
        <v>26</v>
      </c>
      <c r="F39" s="35" t="s">
        <v>26</v>
      </c>
      <c r="G39" s="35" t="s">
        <v>26</v>
      </c>
      <c r="H39" s="35" t="s">
        <v>26</v>
      </c>
      <c r="I39" s="35" t="s">
        <v>26</v>
      </c>
      <c r="J39" s="34">
        <v>0.1</v>
      </c>
      <c r="K39" s="34">
        <v>0.1</v>
      </c>
      <c r="L39" s="34">
        <v>0.1</v>
      </c>
      <c r="M39" s="34">
        <v>0.1</v>
      </c>
      <c r="N39" s="34">
        <v>0.1</v>
      </c>
      <c r="O39" s="34">
        <v>0.1</v>
      </c>
      <c r="P39" s="34">
        <v>0.1</v>
      </c>
      <c r="Q39" s="34">
        <v>0.1</v>
      </c>
      <c r="R39" s="34">
        <v>0.1</v>
      </c>
      <c r="S39" s="34">
        <v>0.1</v>
      </c>
      <c r="T39" s="34">
        <v>0.1</v>
      </c>
      <c r="U39" s="34">
        <v>0.1</v>
      </c>
      <c r="V39" s="34">
        <v>0.1</v>
      </c>
      <c r="W39" s="34">
        <v>0.1</v>
      </c>
    </row>
    <row r="40" spans="1:23" ht="18" customHeight="1" thickBot="1" x14ac:dyDescent="0.25">
      <c r="A40" s="100" t="s">
        <v>35</v>
      </c>
      <c r="B40" s="33" t="s">
        <v>45</v>
      </c>
      <c r="C40" s="35" t="s">
        <v>26</v>
      </c>
      <c r="D40" s="35" t="s">
        <v>26</v>
      </c>
      <c r="E40" s="35" t="s">
        <v>26</v>
      </c>
      <c r="F40" s="35" t="s">
        <v>26</v>
      </c>
      <c r="G40" s="35" t="s">
        <v>26</v>
      </c>
      <c r="H40" s="35" t="s">
        <v>26</v>
      </c>
      <c r="I40" s="35" t="s">
        <v>26</v>
      </c>
      <c r="J40" s="35" t="s">
        <v>26</v>
      </c>
      <c r="K40" s="34">
        <v>0.1</v>
      </c>
      <c r="L40" s="34">
        <v>0.1</v>
      </c>
      <c r="M40" s="34">
        <v>0.1</v>
      </c>
      <c r="N40" s="34">
        <v>0.1</v>
      </c>
      <c r="O40" s="34">
        <v>0.1</v>
      </c>
      <c r="P40" s="34">
        <v>0.1</v>
      </c>
      <c r="Q40" s="34">
        <v>0.1</v>
      </c>
      <c r="R40" s="34">
        <v>0.1</v>
      </c>
      <c r="S40" s="34">
        <v>0.1</v>
      </c>
      <c r="T40" s="34">
        <v>0.1</v>
      </c>
      <c r="U40" s="34">
        <v>0.1</v>
      </c>
      <c r="V40" s="34">
        <v>0.1</v>
      </c>
      <c r="W40" s="34">
        <v>0.1</v>
      </c>
    </row>
    <row r="41" spans="1:23" ht="18" customHeight="1" thickBot="1" x14ac:dyDescent="0.25">
      <c r="A41" s="100" t="s">
        <v>36</v>
      </c>
      <c r="B41" s="33" t="s">
        <v>45</v>
      </c>
      <c r="C41" s="35" t="s">
        <v>26</v>
      </c>
      <c r="D41" s="35" t="s">
        <v>26</v>
      </c>
      <c r="E41" s="35" t="s">
        <v>26</v>
      </c>
      <c r="F41" s="35" t="s">
        <v>26</v>
      </c>
      <c r="G41" s="35" t="s">
        <v>26</v>
      </c>
      <c r="H41" s="35" t="s">
        <v>26</v>
      </c>
      <c r="I41" s="35" t="s">
        <v>26</v>
      </c>
      <c r="J41" s="35" t="s">
        <v>26</v>
      </c>
      <c r="K41" s="35" t="s">
        <v>26</v>
      </c>
      <c r="L41" s="34">
        <v>0.1</v>
      </c>
      <c r="M41" s="34">
        <v>0.1</v>
      </c>
      <c r="N41" s="34">
        <v>0.1</v>
      </c>
      <c r="O41" s="34">
        <v>0.1</v>
      </c>
      <c r="P41" s="34">
        <v>0.1</v>
      </c>
      <c r="Q41" s="34">
        <v>0.1</v>
      </c>
      <c r="R41" s="34">
        <v>0.1</v>
      </c>
      <c r="S41" s="34">
        <v>0.1</v>
      </c>
      <c r="T41" s="34">
        <v>0.1</v>
      </c>
      <c r="U41" s="34">
        <v>0.1</v>
      </c>
      <c r="V41" s="34">
        <v>0.1</v>
      </c>
      <c r="W41" s="34">
        <v>0.1</v>
      </c>
    </row>
    <row r="42" spans="1:23" ht="18" customHeight="1" thickBot="1" x14ac:dyDescent="0.25">
      <c r="A42" s="100" t="s">
        <v>37</v>
      </c>
      <c r="B42" s="33" t="s">
        <v>45</v>
      </c>
      <c r="C42" s="35" t="s">
        <v>26</v>
      </c>
      <c r="D42" s="35" t="s">
        <v>26</v>
      </c>
      <c r="E42" s="35" t="s">
        <v>26</v>
      </c>
      <c r="F42" s="35" t="s">
        <v>26</v>
      </c>
      <c r="G42" s="35" t="s">
        <v>26</v>
      </c>
      <c r="H42" s="35" t="s">
        <v>26</v>
      </c>
      <c r="I42" s="35" t="s">
        <v>26</v>
      </c>
      <c r="J42" s="35" t="s">
        <v>26</v>
      </c>
      <c r="K42" s="35" t="s">
        <v>26</v>
      </c>
      <c r="L42" s="35" t="s">
        <v>26</v>
      </c>
      <c r="M42" s="34">
        <v>0.1</v>
      </c>
      <c r="N42" s="34">
        <v>0.1</v>
      </c>
      <c r="O42" s="34">
        <v>0.1</v>
      </c>
      <c r="P42" s="34">
        <v>0.1</v>
      </c>
      <c r="Q42" s="34">
        <v>0.1</v>
      </c>
      <c r="R42" s="34">
        <v>0.1</v>
      </c>
      <c r="S42" s="34">
        <v>0.1</v>
      </c>
      <c r="T42" s="34">
        <v>0.1</v>
      </c>
      <c r="U42" s="34">
        <v>0.1</v>
      </c>
      <c r="V42" s="34">
        <v>0.1</v>
      </c>
      <c r="W42" s="34">
        <v>0.1</v>
      </c>
    </row>
    <row r="43" spans="1:23" ht="18" customHeight="1" thickBot="1" x14ac:dyDescent="0.25">
      <c r="A43" s="100" t="s">
        <v>38</v>
      </c>
      <c r="B43" s="33" t="s">
        <v>45</v>
      </c>
      <c r="C43" s="35" t="s">
        <v>26</v>
      </c>
      <c r="D43" s="35" t="s">
        <v>26</v>
      </c>
      <c r="E43" s="35" t="s">
        <v>26</v>
      </c>
      <c r="F43" s="35" t="s">
        <v>26</v>
      </c>
      <c r="G43" s="35" t="s">
        <v>26</v>
      </c>
      <c r="H43" s="35" t="s">
        <v>26</v>
      </c>
      <c r="I43" s="35" t="s">
        <v>26</v>
      </c>
      <c r="J43" s="35" t="s">
        <v>26</v>
      </c>
      <c r="K43" s="35" t="s">
        <v>26</v>
      </c>
      <c r="L43" s="35" t="s">
        <v>26</v>
      </c>
      <c r="M43" s="35" t="s">
        <v>26</v>
      </c>
      <c r="N43" s="34">
        <v>0.1</v>
      </c>
      <c r="O43" s="34">
        <v>0.1</v>
      </c>
      <c r="P43" s="34">
        <v>0.1</v>
      </c>
      <c r="Q43" s="34">
        <v>0.1</v>
      </c>
      <c r="R43" s="34">
        <v>0.1</v>
      </c>
      <c r="S43" s="34">
        <v>0.1</v>
      </c>
      <c r="T43" s="34">
        <v>0.1</v>
      </c>
      <c r="U43" s="34">
        <v>0.1</v>
      </c>
      <c r="V43" s="34">
        <v>0.1</v>
      </c>
      <c r="W43" s="34">
        <v>0.1</v>
      </c>
    </row>
    <row r="44" spans="1:23" customFormat="1" ht="18" customHeight="1" thickBot="1" x14ac:dyDescent="0.25">
      <c r="A44" s="6" t="s">
        <v>66</v>
      </c>
      <c r="B44" s="33" t="s">
        <v>45</v>
      </c>
      <c r="C44" s="35" t="s">
        <v>26</v>
      </c>
      <c r="D44" s="35" t="s">
        <v>26</v>
      </c>
      <c r="E44" s="35" t="s">
        <v>26</v>
      </c>
      <c r="F44" s="35" t="s">
        <v>26</v>
      </c>
      <c r="G44" s="35" t="s">
        <v>26</v>
      </c>
      <c r="H44" s="35" t="s">
        <v>26</v>
      </c>
      <c r="I44" s="35" t="s">
        <v>26</v>
      </c>
      <c r="J44" s="35" t="s">
        <v>26</v>
      </c>
      <c r="K44" s="35" t="s">
        <v>26</v>
      </c>
      <c r="L44" s="35" t="s">
        <v>26</v>
      </c>
      <c r="M44" s="35" t="s">
        <v>26</v>
      </c>
      <c r="N44" s="35" t="s">
        <v>26</v>
      </c>
      <c r="O44" s="34">
        <v>0.1</v>
      </c>
      <c r="P44" s="34">
        <v>0.1</v>
      </c>
      <c r="Q44" s="34">
        <v>0.1</v>
      </c>
      <c r="R44" s="34">
        <v>0.1</v>
      </c>
      <c r="S44" s="34">
        <v>0.1</v>
      </c>
      <c r="T44" s="34">
        <v>0.1</v>
      </c>
      <c r="U44" s="34">
        <v>0.1</v>
      </c>
      <c r="V44" s="34">
        <v>0.1</v>
      </c>
      <c r="W44" s="34">
        <v>0.1</v>
      </c>
    </row>
    <row r="45" spans="1:23" customFormat="1" ht="18" customHeight="1" thickBot="1" x14ac:dyDescent="0.25">
      <c r="A45" s="6" t="s">
        <v>67</v>
      </c>
      <c r="B45" s="33" t="s">
        <v>45</v>
      </c>
      <c r="C45" s="35" t="s">
        <v>26</v>
      </c>
      <c r="D45" s="35" t="s">
        <v>26</v>
      </c>
      <c r="E45" s="35" t="s">
        <v>26</v>
      </c>
      <c r="F45" s="35" t="s">
        <v>26</v>
      </c>
      <c r="G45" s="35" t="s">
        <v>26</v>
      </c>
      <c r="H45" s="35" t="s">
        <v>26</v>
      </c>
      <c r="I45" s="35" t="s">
        <v>26</v>
      </c>
      <c r="J45" s="35" t="s">
        <v>26</v>
      </c>
      <c r="K45" s="35" t="s">
        <v>26</v>
      </c>
      <c r="L45" s="35" t="s">
        <v>26</v>
      </c>
      <c r="M45" s="35" t="s">
        <v>26</v>
      </c>
      <c r="N45" s="35" t="s">
        <v>26</v>
      </c>
      <c r="O45" s="35" t="s">
        <v>26</v>
      </c>
      <c r="P45" s="34">
        <v>0.1</v>
      </c>
      <c r="Q45" s="34">
        <v>0.1</v>
      </c>
      <c r="R45" s="34">
        <v>0.1</v>
      </c>
      <c r="S45" s="34">
        <v>0.1</v>
      </c>
      <c r="T45" s="34">
        <v>0.1</v>
      </c>
      <c r="U45" s="34">
        <v>0.1</v>
      </c>
      <c r="V45" s="34">
        <v>0.1</v>
      </c>
      <c r="W45" s="34">
        <v>0.1</v>
      </c>
    </row>
    <row r="46" spans="1:23" customFormat="1" ht="18" customHeight="1" thickBot="1" x14ac:dyDescent="0.25">
      <c r="A46" s="6" t="s">
        <v>68</v>
      </c>
      <c r="B46" s="33" t="s">
        <v>45</v>
      </c>
      <c r="C46" s="35" t="s">
        <v>26</v>
      </c>
      <c r="D46" s="35" t="s">
        <v>26</v>
      </c>
      <c r="E46" s="35" t="s">
        <v>26</v>
      </c>
      <c r="F46" s="35" t="s">
        <v>26</v>
      </c>
      <c r="G46" s="35" t="s">
        <v>26</v>
      </c>
      <c r="H46" s="35" t="s">
        <v>26</v>
      </c>
      <c r="I46" s="35" t="s">
        <v>26</v>
      </c>
      <c r="J46" s="35" t="s">
        <v>26</v>
      </c>
      <c r="K46" s="35" t="s">
        <v>26</v>
      </c>
      <c r="L46" s="35" t="s">
        <v>26</v>
      </c>
      <c r="M46" s="35" t="s">
        <v>26</v>
      </c>
      <c r="N46" s="35" t="s">
        <v>26</v>
      </c>
      <c r="O46" s="35" t="s">
        <v>26</v>
      </c>
      <c r="P46" s="35" t="s">
        <v>26</v>
      </c>
      <c r="Q46" s="34">
        <v>0.1</v>
      </c>
      <c r="R46" s="34">
        <v>0.1</v>
      </c>
      <c r="S46" s="34">
        <v>0.1</v>
      </c>
      <c r="T46" s="34">
        <v>0.1</v>
      </c>
      <c r="U46" s="34">
        <v>0.1</v>
      </c>
      <c r="V46" s="34">
        <v>0.1</v>
      </c>
      <c r="W46" s="34">
        <v>0.1</v>
      </c>
    </row>
    <row r="47" spans="1:23" customFormat="1" ht="18" customHeight="1" thickBot="1" x14ac:dyDescent="0.25">
      <c r="A47" s="6" t="s">
        <v>69</v>
      </c>
      <c r="B47" s="33" t="s">
        <v>45</v>
      </c>
      <c r="C47" s="35" t="s">
        <v>26</v>
      </c>
      <c r="D47" s="35" t="s">
        <v>26</v>
      </c>
      <c r="E47" s="35" t="s">
        <v>26</v>
      </c>
      <c r="F47" s="35" t="s">
        <v>26</v>
      </c>
      <c r="G47" s="35" t="s">
        <v>26</v>
      </c>
      <c r="H47" s="35" t="s">
        <v>26</v>
      </c>
      <c r="I47" s="35" t="s">
        <v>26</v>
      </c>
      <c r="J47" s="35" t="s">
        <v>26</v>
      </c>
      <c r="K47" s="35" t="s">
        <v>26</v>
      </c>
      <c r="L47" s="35" t="s">
        <v>26</v>
      </c>
      <c r="M47" s="35" t="s">
        <v>26</v>
      </c>
      <c r="N47" s="35" t="s">
        <v>26</v>
      </c>
      <c r="O47" s="35" t="s">
        <v>26</v>
      </c>
      <c r="P47" s="35" t="s">
        <v>26</v>
      </c>
      <c r="Q47" s="35" t="s">
        <v>26</v>
      </c>
      <c r="R47" s="34">
        <v>0.1</v>
      </c>
      <c r="S47" s="34">
        <v>0.1</v>
      </c>
      <c r="T47" s="34">
        <v>0.1</v>
      </c>
      <c r="U47" s="34">
        <v>0.1</v>
      </c>
      <c r="V47" s="34">
        <v>0.1</v>
      </c>
      <c r="W47" s="34">
        <v>0.1</v>
      </c>
    </row>
    <row r="48" spans="1:23" customFormat="1" ht="18" customHeight="1" thickBot="1" x14ac:dyDescent="0.25">
      <c r="A48" s="6" t="s">
        <v>70</v>
      </c>
      <c r="B48" s="33" t="s">
        <v>45</v>
      </c>
      <c r="C48" s="35" t="s">
        <v>26</v>
      </c>
      <c r="D48" s="35" t="s">
        <v>26</v>
      </c>
      <c r="E48" s="35" t="s">
        <v>26</v>
      </c>
      <c r="F48" s="35" t="s">
        <v>26</v>
      </c>
      <c r="G48" s="35" t="s">
        <v>26</v>
      </c>
      <c r="H48" s="35" t="s">
        <v>26</v>
      </c>
      <c r="I48" s="35" t="s">
        <v>26</v>
      </c>
      <c r="J48" s="35" t="s">
        <v>26</v>
      </c>
      <c r="K48" s="35" t="s">
        <v>26</v>
      </c>
      <c r="L48" s="35" t="s">
        <v>26</v>
      </c>
      <c r="M48" s="35" t="s">
        <v>26</v>
      </c>
      <c r="N48" s="35" t="s">
        <v>26</v>
      </c>
      <c r="O48" s="35" t="s">
        <v>26</v>
      </c>
      <c r="P48" s="35" t="s">
        <v>26</v>
      </c>
      <c r="Q48" s="35" t="s">
        <v>26</v>
      </c>
      <c r="R48" s="35" t="s">
        <v>26</v>
      </c>
      <c r="S48" s="34">
        <v>0.1</v>
      </c>
      <c r="T48" s="34">
        <v>0.1</v>
      </c>
      <c r="U48" s="34">
        <v>0.1</v>
      </c>
      <c r="V48" s="34">
        <v>0.1</v>
      </c>
      <c r="W48" s="34">
        <v>0.1</v>
      </c>
    </row>
    <row r="49" spans="1:23" customFormat="1" ht="18" customHeight="1" thickBot="1" x14ac:dyDescent="0.25">
      <c r="A49" s="6" t="s">
        <v>71</v>
      </c>
      <c r="B49" s="33" t="s">
        <v>45</v>
      </c>
      <c r="C49" s="35" t="s">
        <v>26</v>
      </c>
      <c r="D49" s="35" t="s">
        <v>26</v>
      </c>
      <c r="E49" s="35" t="s">
        <v>26</v>
      </c>
      <c r="F49" s="35" t="s">
        <v>26</v>
      </c>
      <c r="G49" s="35" t="s">
        <v>26</v>
      </c>
      <c r="H49" s="35" t="s">
        <v>26</v>
      </c>
      <c r="I49" s="35" t="s">
        <v>26</v>
      </c>
      <c r="J49" s="35" t="s">
        <v>26</v>
      </c>
      <c r="K49" s="35" t="s">
        <v>26</v>
      </c>
      <c r="L49" s="35" t="s">
        <v>26</v>
      </c>
      <c r="M49" s="35" t="s">
        <v>26</v>
      </c>
      <c r="N49" s="35" t="s">
        <v>26</v>
      </c>
      <c r="O49" s="35" t="s">
        <v>26</v>
      </c>
      <c r="P49" s="35" t="s">
        <v>26</v>
      </c>
      <c r="Q49" s="35" t="s">
        <v>26</v>
      </c>
      <c r="R49" s="35" t="s">
        <v>26</v>
      </c>
      <c r="S49" s="35" t="s">
        <v>26</v>
      </c>
      <c r="T49" s="34">
        <v>0.1</v>
      </c>
      <c r="U49" s="34">
        <v>0.1</v>
      </c>
      <c r="V49" s="34">
        <v>0.1</v>
      </c>
      <c r="W49" s="34">
        <v>0.1</v>
      </c>
    </row>
    <row r="50" spans="1:23" customFormat="1" ht="18" customHeight="1" thickBot="1" x14ac:dyDescent="0.25">
      <c r="A50" s="6" t="s">
        <v>72</v>
      </c>
      <c r="B50" s="33" t="s">
        <v>45</v>
      </c>
      <c r="C50" s="35" t="s">
        <v>26</v>
      </c>
      <c r="D50" s="35" t="s">
        <v>26</v>
      </c>
      <c r="E50" s="35" t="s">
        <v>26</v>
      </c>
      <c r="F50" s="35" t="s">
        <v>26</v>
      </c>
      <c r="G50" s="35" t="s">
        <v>26</v>
      </c>
      <c r="H50" s="35" t="s">
        <v>26</v>
      </c>
      <c r="I50" s="35" t="s">
        <v>26</v>
      </c>
      <c r="J50" s="35" t="s">
        <v>26</v>
      </c>
      <c r="K50" s="35" t="s">
        <v>26</v>
      </c>
      <c r="L50" s="35" t="s">
        <v>26</v>
      </c>
      <c r="M50" s="35" t="s">
        <v>26</v>
      </c>
      <c r="N50" s="35" t="s">
        <v>26</v>
      </c>
      <c r="O50" s="35" t="s">
        <v>26</v>
      </c>
      <c r="P50" s="35" t="s">
        <v>26</v>
      </c>
      <c r="Q50" s="35" t="s">
        <v>26</v>
      </c>
      <c r="R50" s="35" t="s">
        <v>26</v>
      </c>
      <c r="S50" s="35" t="s">
        <v>26</v>
      </c>
      <c r="T50" s="35" t="s">
        <v>26</v>
      </c>
      <c r="U50" s="34">
        <v>0.1</v>
      </c>
      <c r="V50" s="34">
        <v>0.1</v>
      </c>
      <c r="W50" s="34">
        <v>0.1</v>
      </c>
    </row>
    <row r="51" spans="1:23" customFormat="1" ht="30" customHeight="1" thickBot="1" x14ac:dyDescent="0.25">
      <c r="A51" s="5" t="s">
        <v>114</v>
      </c>
      <c r="B51" s="33" t="s">
        <v>45</v>
      </c>
      <c r="C51" s="34">
        <v>0.1</v>
      </c>
      <c r="D51" s="34">
        <v>0.1</v>
      </c>
      <c r="E51" s="34">
        <v>0.1</v>
      </c>
      <c r="F51" s="34">
        <v>0.1</v>
      </c>
      <c r="G51" s="34">
        <v>0.1</v>
      </c>
      <c r="H51" s="34">
        <v>0.1</v>
      </c>
      <c r="I51" s="34">
        <v>0.1</v>
      </c>
      <c r="J51" s="34">
        <v>0.1</v>
      </c>
      <c r="K51" s="34">
        <v>0.1</v>
      </c>
      <c r="L51" s="34">
        <v>0.1</v>
      </c>
      <c r="M51" s="34">
        <v>0.1</v>
      </c>
      <c r="N51" s="34">
        <v>0.1</v>
      </c>
      <c r="O51" s="34">
        <v>0.1</v>
      </c>
      <c r="P51" s="34">
        <v>0.1</v>
      </c>
      <c r="Q51" s="34">
        <v>0.1</v>
      </c>
      <c r="R51" s="34">
        <v>0.1</v>
      </c>
      <c r="S51" s="34">
        <v>0.1</v>
      </c>
      <c r="T51" s="34">
        <v>0.1</v>
      </c>
      <c r="U51" s="34">
        <v>0.1</v>
      </c>
      <c r="V51" s="34">
        <v>0.1</v>
      </c>
      <c r="W51" s="34">
        <v>0.1</v>
      </c>
    </row>
    <row r="52" spans="1:23" customFormat="1" ht="30" customHeight="1" thickBot="1" x14ac:dyDescent="0.25">
      <c r="A52" s="5" t="s">
        <v>115</v>
      </c>
      <c r="B52" s="33" t="s">
        <v>45</v>
      </c>
      <c r="C52" s="35" t="s">
        <v>26</v>
      </c>
      <c r="D52" s="34">
        <v>0.1</v>
      </c>
      <c r="E52" s="34">
        <v>0.1</v>
      </c>
      <c r="F52" s="34">
        <v>0.1</v>
      </c>
      <c r="G52" s="34">
        <v>0.1</v>
      </c>
      <c r="H52" s="34">
        <v>0.1</v>
      </c>
      <c r="I52" s="34">
        <v>0.1</v>
      </c>
      <c r="J52" s="34">
        <v>0.1</v>
      </c>
      <c r="K52" s="34">
        <v>0.1</v>
      </c>
      <c r="L52" s="34">
        <v>0.1</v>
      </c>
      <c r="M52" s="34">
        <v>0.1</v>
      </c>
      <c r="N52" s="34">
        <v>0.1</v>
      </c>
      <c r="O52" s="34">
        <v>0.1</v>
      </c>
      <c r="P52" s="34">
        <v>0.1</v>
      </c>
      <c r="Q52" s="34">
        <v>0.1</v>
      </c>
      <c r="R52" s="34">
        <v>0.1</v>
      </c>
      <c r="S52" s="34">
        <v>0.1</v>
      </c>
      <c r="T52" s="34">
        <v>0.1</v>
      </c>
      <c r="U52" s="34">
        <v>0.1</v>
      </c>
      <c r="V52" s="34">
        <v>0.1</v>
      </c>
      <c r="W52" s="34">
        <v>0.1</v>
      </c>
    </row>
    <row r="53" spans="1:23" customFormat="1" ht="30" customHeight="1" thickBot="1" x14ac:dyDescent="0.25">
      <c r="A53" s="5" t="s">
        <v>112</v>
      </c>
      <c r="B53" s="33" t="s">
        <v>45</v>
      </c>
      <c r="C53" s="35" t="s">
        <v>26</v>
      </c>
      <c r="D53" s="35" t="s">
        <v>26</v>
      </c>
      <c r="E53" s="34">
        <v>0.1</v>
      </c>
      <c r="F53" s="34">
        <v>0.1</v>
      </c>
      <c r="G53" s="34">
        <v>0.1</v>
      </c>
      <c r="H53" s="34">
        <v>0.1</v>
      </c>
      <c r="I53" s="34">
        <v>0.1</v>
      </c>
      <c r="J53" s="34">
        <v>0.1</v>
      </c>
      <c r="K53" s="34">
        <v>0.1</v>
      </c>
      <c r="L53" s="34">
        <v>0.1</v>
      </c>
      <c r="M53" s="34">
        <v>0.1</v>
      </c>
      <c r="N53" s="34">
        <v>0.1</v>
      </c>
      <c r="O53" s="34">
        <v>0.1</v>
      </c>
      <c r="P53" s="34">
        <v>0.1</v>
      </c>
      <c r="Q53" s="34">
        <v>0.1</v>
      </c>
      <c r="R53" s="34">
        <v>0.1</v>
      </c>
      <c r="S53" s="34">
        <v>0.1</v>
      </c>
      <c r="T53" s="34">
        <v>0.1</v>
      </c>
      <c r="U53" s="34">
        <v>0.1</v>
      </c>
      <c r="V53" s="34">
        <v>0.1</v>
      </c>
      <c r="W53" s="34">
        <v>0.1</v>
      </c>
    </row>
    <row r="54" spans="1:23" customFormat="1" ht="30" customHeight="1" thickBot="1" x14ac:dyDescent="0.25">
      <c r="A54" s="5" t="s">
        <v>116</v>
      </c>
      <c r="B54" s="33" t="s">
        <v>45</v>
      </c>
      <c r="C54" s="35" t="s">
        <v>26</v>
      </c>
      <c r="D54" s="35" t="s">
        <v>26</v>
      </c>
      <c r="E54" s="35" t="s">
        <v>26</v>
      </c>
      <c r="F54" s="34">
        <v>0.1</v>
      </c>
      <c r="G54" s="34">
        <v>0.1</v>
      </c>
      <c r="H54" s="34">
        <v>0.1</v>
      </c>
      <c r="I54" s="34">
        <v>0.1</v>
      </c>
      <c r="J54" s="34">
        <v>0.1</v>
      </c>
      <c r="K54" s="34">
        <v>0.1</v>
      </c>
      <c r="L54" s="34">
        <v>0.1</v>
      </c>
      <c r="M54" s="34">
        <v>0.1</v>
      </c>
      <c r="N54" s="34">
        <v>0.1</v>
      </c>
      <c r="O54" s="34">
        <v>0.1</v>
      </c>
      <c r="P54" s="34">
        <v>0.1</v>
      </c>
      <c r="Q54" s="34">
        <v>0.1</v>
      </c>
      <c r="R54" s="34">
        <v>0.1</v>
      </c>
      <c r="S54" s="34">
        <v>0.1</v>
      </c>
      <c r="T54" s="34">
        <v>0.1</v>
      </c>
      <c r="U54" s="34">
        <v>0.1</v>
      </c>
      <c r="V54" s="34">
        <v>0.1</v>
      </c>
      <c r="W54" s="34">
        <v>0.1</v>
      </c>
    </row>
    <row r="55" spans="1:23" customFormat="1" ht="30" customHeight="1" thickBot="1" x14ac:dyDescent="0.25">
      <c r="A55" s="5" t="s">
        <v>117</v>
      </c>
      <c r="B55" s="33" t="s">
        <v>45</v>
      </c>
      <c r="C55" s="35" t="s">
        <v>26</v>
      </c>
      <c r="D55" s="35" t="s">
        <v>26</v>
      </c>
      <c r="E55" s="35" t="s">
        <v>26</v>
      </c>
      <c r="F55" s="35" t="s">
        <v>26</v>
      </c>
      <c r="G55" s="34">
        <v>0.1</v>
      </c>
      <c r="H55" s="34">
        <v>0.1</v>
      </c>
      <c r="I55" s="34">
        <v>0.1</v>
      </c>
      <c r="J55" s="34">
        <v>0.1</v>
      </c>
      <c r="K55" s="34">
        <v>0.1</v>
      </c>
      <c r="L55" s="34">
        <v>0.1</v>
      </c>
      <c r="M55" s="34">
        <v>0.1</v>
      </c>
      <c r="N55" s="34">
        <v>0.1</v>
      </c>
      <c r="O55" s="34">
        <v>0.1</v>
      </c>
      <c r="P55" s="34">
        <v>0.1</v>
      </c>
      <c r="Q55" s="34">
        <v>0.1</v>
      </c>
      <c r="R55" s="34">
        <v>0.1</v>
      </c>
      <c r="S55" s="34">
        <v>0.1</v>
      </c>
      <c r="T55" s="34">
        <v>0.1</v>
      </c>
      <c r="U55" s="34">
        <v>0.1</v>
      </c>
      <c r="V55" s="34">
        <v>0.1</v>
      </c>
      <c r="W55" s="34">
        <v>0.1</v>
      </c>
    </row>
    <row r="56" spans="1:23" customFormat="1" ht="30" customHeight="1" thickBot="1" x14ac:dyDescent="0.25">
      <c r="A56" s="5" t="s">
        <v>118</v>
      </c>
      <c r="B56" s="33" t="s">
        <v>45</v>
      </c>
      <c r="C56" s="35" t="s">
        <v>26</v>
      </c>
      <c r="D56" s="35" t="s">
        <v>26</v>
      </c>
      <c r="E56" s="35" t="s">
        <v>26</v>
      </c>
      <c r="F56" s="35" t="s">
        <v>26</v>
      </c>
      <c r="G56" s="35" t="s">
        <v>26</v>
      </c>
      <c r="H56" s="34">
        <v>0.1</v>
      </c>
      <c r="I56" s="34">
        <v>0.1</v>
      </c>
      <c r="J56" s="34">
        <v>0.1</v>
      </c>
      <c r="K56" s="34">
        <v>0.1</v>
      </c>
      <c r="L56" s="34">
        <v>0.1</v>
      </c>
      <c r="M56" s="34">
        <v>0.1</v>
      </c>
      <c r="N56" s="34">
        <v>0.1</v>
      </c>
      <c r="O56" s="34">
        <v>0.1</v>
      </c>
      <c r="P56" s="34">
        <v>0.1</v>
      </c>
      <c r="Q56" s="34">
        <v>0.1</v>
      </c>
      <c r="R56" s="34">
        <v>0.1</v>
      </c>
      <c r="S56" s="34">
        <v>0.1</v>
      </c>
      <c r="T56" s="34">
        <v>0.1</v>
      </c>
      <c r="U56" s="34">
        <v>0.1</v>
      </c>
      <c r="V56" s="34">
        <v>0.1</v>
      </c>
      <c r="W56" s="34">
        <v>0.1</v>
      </c>
    </row>
    <row r="57" spans="1:23" customFormat="1" ht="30" customHeight="1" thickBot="1" x14ac:dyDescent="0.25">
      <c r="A57" s="5" t="s">
        <v>119</v>
      </c>
      <c r="B57" s="33" t="s">
        <v>45</v>
      </c>
      <c r="C57" s="35" t="s">
        <v>26</v>
      </c>
      <c r="D57" s="35" t="s">
        <v>26</v>
      </c>
      <c r="E57" s="35" t="s">
        <v>26</v>
      </c>
      <c r="F57" s="35" t="s">
        <v>26</v>
      </c>
      <c r="G57" s="35" t="s">
        <v>26</v>
      </c>
      <c r="H57" s="35" t="s">
        <v>26</v>
      </c>
      <c r="I57" s="34">
        <v>0.1</v>
      </c>
      <c r="J57" s="34">
        <v>0.1</v>
      </c>
      <c r="K57" s="34">
        <v>0.1</v>
      </c>
      <c r="L57" s="34">
        <v>0.1</v>
      </c>
      <c r="M57" s="34">
        <v>0.1</v>
      </c>
      <c r="N57" s="34">
        <v>0.1</v>
      </c>
      <c r="O57" s="34">
        <v>0.1</v>
      </c>
      <c r="P57" s="34">
        <v>0.1</v>
      </c>
      <c r="Q57" s="34">
        <v>0.1</v>
      </c>
      <c r="R57" s="34">
        <v>0.1</v>
      </c>
      <c r="S57" s="34">
        <v>0.1</v>
      </c>
      <c r="T57" s="34">
        <v>0.1</v>
      </c>
      <c r="U57" s="34">
        <v>0.1</v>
      </c>
      <c r="V57" s="34">
        <v>0.1</v>
      </c>
      <c r="W57" s="34">
        <v>0.1</v>
      </c>
    </row>
    <row r="58" spans="1:23" customFormat="1" ht="30" customHeight="1" thickBot="1" x14ac:dyDescent="0.25">
      <c r="A58" s="5" t="s">
        <v>120</v>
      </c>
      <c r="B58" s="33" t="s">
        <v>45</v>
      </c>
      <c r="C58" s="35" t="s">
        <v>26</v>
      </c>
      <c r="D58" s="35" t="s">
        <v>26</v>
      </c>
      <c r="E58" s="35" t="s">
        <v>26</v>
      </c>
      <c r="F58" s="35" t="s">
        <v>26</v>
      </c>
      <c r="G58" s="35" t="s">
        <v>26</v>
      </c>
      <c r="H58" s="35" t="s">
        <v>26</v>
      </c>
      <c r="I58" s="35" t="s">
        <v>26</v>
      </c>
      <c r="J58" s="34">
        <v>0.1</v>
      </c>
      <c r="K58" s="34">
        <v>0.1</v>
      </c>
      <c r="L58" s="34">
        <v>0.1</v>
      </c>
      <c r="M58" s="34">
        <v>0.1</v>
      </c>
      <c r="N58" s="34">
        <v>0.1</v>
      </c>
      <c r="O58" s="34">
        <v>0.1</v>
      </c>
      <c r="P58" s="34">
        <v>0.1</v>
      </c>
      <c r="Q58" s="34">
        <v>0.1</v>
      </c>
      <c r="R58" s="34">
        <v>0.1</v>
      </c>
      <c r="S58" s="34">
        <v>0.1</v>
      </c>
      <c r="T58" s="34">
        <v>0.1</v>
      </c>
      <c r="U58" s="34">
        <v>0.1</v>
      </c>
      <c r="V58" s="34">
        <v>0.1</v>
      </c>
      <c r="W58" s="34">
        <v>0.1</v>
      </c>
    </row>
    <row r="59" spans="1:23" customFormat="1" ht="30" customHeight="1" thickBot="1" x14ac:dyDescent="0.25">
      <c r="A59" s="5" t="s">
        <v>121</v>
      </c>
      <c r="B59" s="33" t="s">
        <v>45</v>
      </c>
      <c r="C59" s="35" t="s">
        <v>26</v>
      </c>
      <c r="D59" s="35" t="s">
        <v>26</v>
      </c>
      <c r="E59" s="35" t="s">
        <v>26</v>
      </c>
      <c r="F59" s="35" t="s">
        <v>26</v>
      </c>
      <c r="G59" s="35" t="s">
        <v>26</v>
      </c>
      <c r="H59" s="35" t="s">
        <v>26</v>
      </c>
      <c r="I59" s="35" t="s">
        <v>26</v>
      </c>
      <c r="J59" s="35" t="s">
        <v>26</v>
      </c>
      <c r="K59" s="34">
        <v>0.1</v>
      </c>
      <c r="L59" s="34">
        <v>0.1</v>
      </c>
      <c r="M59" s="34">
        <v>0.1</v>
      </c>
      <c r="N59" s="34">
        <v>0.1</v>
      </c>
      <c r="O59" s="34">
        <v>0.1</v>
      </c>
      <c r="P59" s="34">
        <v>0.1</v>
      </c>
      <c r="Q59" s="34">
        <v>0.1</v>
      </c>
      <c r="R59" s="34">
        <v>0.1</v>
      </c>
      <c r="S59" s="34">
        <v>0.1</v>
      </c>
      <c r="T59" s="34">
        <v>0.1</v>
      </c>
      <c r="U59" s="34">
        <v>0.1</v>
      </c>
      <c r="V59" s="34">
        <v>0.1</v>
      </c>
      <c r="W59" s="34">
        <v>0.1</v>
      </c>
    </row>
    <row r="60" spans="1:23" customFormat="1" ht="30" customHeight="1" thickBot="1" x14ac:dyDescent="0.25">
      <c r="A60" s="5" t="s">
        <v>122</v>
      </c>
      <c r="B60" s="33" t="s">
        <v>45</v>
      </c>
      <c r="C60" s="35" t="s">
        <v>26</v>
      </c>
      <c r="D60" s="35" t="s">
        <v>26</v>
      </c>
      <c r="E60" s="35" t="s">
        <v>26</v>
      </c>
      <c r="F60" s="35" t="s">
        <v>26</v>
      </c>
      <c r="G60" s="35" t="s">
        <v>26</v>
      </c>
      <c r="H60" s="35" t="s">
        <v>26</v>
      </c>
      <c r="I60" s="35" t="s">
        <v>26</v>
      </c>
      <c r="J60" s="35" t="s">
        <v>26</v>
      </c>
      <c r="K60" s="35" t="s">
        <v>26</v>
      </c>
      <c r="L60" s="34">
        <v>0.1</v>
      </c>
      <c r="M60" s="34">
        <v>0.1</v>
      </c>
      <c r="N60" s="34">
        <v>0.1</v>
      </c>
      <c r="O60" s="34">
        <v>0.1</v>
      </c>
      <c r="P60" s="34">
        <v>0.1</v>
      </c>
      <c r="Q60" s="34">
        <v>0.1</v>
      </c>
      <c r="R60" s="34">
        <v>0.1</v>
      </c>
      <c r="S60" s="34">
        <v>0.1</v>
      </c>
      <c r="T60" s="34">
        <v>0.1</v>
      </c>
      <c r="U60" s="34">
        <v>0.1</v>
      </c>
      <c r="V60" s="34">
        <v>0.1</v>
      </c>
      <c r="W60" s="34">
        <v>0.1</v>
      </c>
    </row>
    <row r="61" spans="1:23" customFormat="1" ht="30" customHeight="1" thickBot="1" x14ac:dyDescent="0.25">
      <c r="A61" s="5" t="s">
        <v>123</v>
      </c>
      <c r="B61" s="33" t="s">
        <v>45</v>
      </c>
      <c r="C61" s="35" t="s">
        <v>26</v>
      </c>
      <c r="D61" s="35" t="s">
        <v>26</v>
      </c>
      <c r="E61" s="35" t="s">
        <v>26</v>
      </c>
      <c r="F61" s="35" t="s">
        <v>26</v>
      </c>
      <c r="G61" s="35" t="s">
        <v>26</v>
      </c>
      <c r="H61" s="35" t="s">
        <v>26</v>
      </c>
      <c r="I61" s="35" t="s">
        <v>26</v>
      </c>
      <c r="J61" s="35" t="s">
        <v>26</v>
      </c>
      <c r="K61" s="35" t="s">
        <v>26</v>
      </c>
      <c r="L61" s="35" t="s">
        <v>26</v>
      </c>
      <c r="M61" s="34">
        <v>0.1</v>
      </c>
      <c r="N61" s="34">
        <v>0.1</v>
      </c>
      <c r="O61" s="34">
        <v>0.1</v>
      </c>
      <c r="P61" s="34">
        <v>0.1</v>
      </c>
      <c r="Q61" s="34">
        <v>0.1</v>
      </c>
      <c r="R61" s="34">
        <v>0.1</v>
      </c>
      <c r="S61" s="34">
        <v>0.1</v>
      </c>
      <c r="T61" s="34">
        <v>0.1</v>
      </c>
      <c r="U61" s="34">
        <v>0.1</v>
      </c>
      <c r="V61" s="34">
        <v>0.1</v>
      </c>
      <c r="W61" s="34">
        <v>0.1</v>
      </c>
    </row>
    <row r="62" spans="1:23" customFormat="1" ht="30" customHeight="1" thickBot="1" x14ac:dyDescent="0.25">
      <c r="A62" s="5" t="s">
        <v>113</v>
      </c>
      <c r="B62" s="33" t="s">
        <v>45</v>
      </c>
      <c r="C62" s="35" t="s">
        <v>26</v>
      </c>
      <c r="D62" s="35" t="s">
        <v>26</v>
      </c>
      <c r="E62" s="35" t="s">
        <v>26</v>
      </c>
      <c r="F62" s="35" t="s">
        <v>26</v>
      </c>
      <c r="G62" s="35" t="s">
        <v>26</v>
      </c>
      <c r="H62" s="35" t="s">
        <v>26</v>
      </c>
      <c r="I62" s="35" t="s">
        <v>26</v>
      </c>
      <c r="J62" s="35" t="s">
        <v>26</v>
      </c>
      <c r="K62" s="35" t="s">
        <v>26</v>
      </c>
      <c r="L62" s="35" t="s">
        <v>26</v>
      </c>
      <c r="M62" s="35" t="s">
        <v>26</v>
      </c>
      <c r="N62" s="34">
        <v>0.1</v>
      </c>
      <c r="O62" s="34">
        <v>0.1</v>
      </c>
      <c r="P62" s="34">
        <v>0.1</v>
      </c>
      <c r="Q62" s="34">
        <v>0.1</v>
      </c>
      <c r="R62" s="34">
        <v>0.1</v>
      </c>
      <c r="S62" s="34">
        <v>0.1</v>
      </c>
      <c r="T62" s="34">
        <v>0.1</v>
      </c>
      <c r="U62" s="34">
        <v>0.1</v>
      </c>
      <c r="V62" s="34">
        <v>0.1</v>
      </c>
      <c r="W62" s="34">
        <v>0.1</v>
      </c>
    </row>
    <row r="63" spans="1:23" customFormat="1" ht="30" customHeight="1" thickBot="1" x14ac:dyDescent="0.25">
      <c r="A63" s="5" t="s">
        <v>124</v>
      </c>
      <c r="B63" s="33" t="s">
        <v>45</v>
      </c>
      <c r="C63" s="35" t="s">
        <v>26</v>
      </c>
      <c r="D63" s="35" t="s">
        <v>26</v>
      </c>
      <c r="E63" s="35" t="s">
        <v>26</v>
      </c>
      <c r="F63" s="35" t="s">
        <v>26</v>
      </c>
      <c r="G63" s="35" t="s">
        <v>26</v>
      </c>
      <c r="H63" s="35" t="s">
        <v>26</v>
      </c>
      <c r="I63" s="35" t="s">
        <v>26</v>
      </c>
      <c r="J63" s="35" t="s">
        <v>26</v>
      </c>
      <c r="K63" s="35" t="s">
        <v>26</v>
      </c>
      <c r="L63" s="35" t="s">
        <v>26</v>
      </c>
      <c r="M63" s="35" t="s">
        <v>26</v>
      </c>
      <c r="N63" s="35" t="s">
        <v>26</v>
      </c>
      <c r="O63" s="34">
        <v>0.1</v>
      </c>
      <c r="P63" s="34">
        <v>0.1</v>
      </c>
      <c r="Q63" s="34">
        <v>0.1</v>
      </c>
      <c r="R63" s="34">
        <v>0.1</v>
      </c>
      <c r="S63" s="34">
        <v>0.1</v>
      </c>
      <c r="T63" s="34">
        <v>0.1</v>
      </c>
      <c r="U63" s="34">
        <v>0.1</v>
      </c>
      <c r="V63" s="34">
        <v>0.1</v>
      </c>
      <c r="W63" s="34">
        <v>0.1</v>
      </c>
    </row>
    <row r="64" spans="1:23" customFormat="1" ht="30" customHeight="1" thickBot="1" x14ac:dyDescent="0.25">
      <c r="A64" s="5" t="s">
        <v>125</v>
      </c>
      <c r="B64" s="33" t="s">
        <v>45</v>
      </c>
      <c r="C64" s="35" t="s">
        <v>26</v>
      </c>
      <c r="D64" s="35" t="s">
        <v>26</v>
      </c>
      <c r="E64" s="35" t="s">
        <v>26</v>
      </c>
      <c r="F64" s="35" t="s">
        <v>26</v>
      </c>
      <c r="G64" s="35" t="s">
        <v>26</v>
      </c>
      <c r="H64" s="35" t="s">
        <v>26</v>
      </c>
      <c r="I64" s="35" t="s">
        <v>26</v>
      </c>
      <c r="J64" s="35" t="s">
        <v>26</v>
      </c>
      <c r="K64" s="35" t="s">
        <v>26</v>
      </c>
      <c r="L64" s="35" t="s">
        <v>26</v>
      </c>
      <c r="M64" s="35" t="s">
        <v>26</v>
      </c>
      <c r="N64" s="35" t="s">
        <v>26</v>
      </c>
      <c r="O64" s="35" t="s">
        <v>26</v>
      </c>
      <c r="P64" s="34">
        <v>0.1</v>
      </c>
      <c r="Q64" s="34">
        <v>0.1</v>
      </c>
      <c r="R64" s="34">
        <v>0.1</v>
      </c>
      <c r="S64" s="34">
        <v>0.1</v>
      </c>
      <c r="T64" s="34">
        <v>0.1</v>
      </c>
      <c r="U64" s="34">
        <v>0.1</v>
      </c>
      <c r="V64" s="34">
        <v>0.1</v>
      </c>
      <c r="W64" s="34">
        <v>0.1</v>
      </c>
    </row>
    <row r="65" spans="1:23" customFormat="1" ht="30" customHeight="1" thickBot="1" x14ac:dyDescent="0.25">
      <c r="A65" s="5" t="s">
        <v>126</v>
      </c>
      <c r="B65" s="33" t="s">
        <v>45</v>
      </c>
      <c r="C65" s="35" t="s">
        <v>26</v>
      </c>
      <c r="D65" s="35" t="s">
        <v>26</v>
      </c>
      <c r="E65" s="35" t="s">
        <v>26</v>
      </c>
      <c r="F65" s="35" t="s">
        <v>26</v>
      </c>
      <c r="G65" s="35" t="s">
        <v>26</v>
      </c>
      <c r="H65" s="35" t="s">
        <v>26</v>
      </c>
      <c r="I65" s="35" t="s">
        <v>26</v>
      </c>
      <c r="J65" s="35" t="s">
        <v>26</v>
      </c>
      <c r="K65" s="35" t="s">
        <v>26</v>
      </c>
      <c r="L65" s="35" t="s">
        <v>26</v>
      </c>
      <c r="M65" s="35" t="s">
        <v>26</v>
      </c>
      <c r="N65" s="35" t="s">
        <v>26</v>
      </c>
      <c r="O65" s="35" t="s">
        <v>26</v>
      </c>
      <c r="P65" s="35" t="s">
        <v>26</v>
      </c>
      <c r="Q65" s="34">
        <v>0.1</v>
      </c>
      <c r="R65" s="34">
        <v>0.1</v>
      </c>
      <c r="S65" s="34">
        <v>0.1</v>
      </c>
      <c r="T65" s="34">
        <v>0.1</v>
      </c>
      <c r="U65" s="34">
        <v>0.1</v>
      </c>
      <c r="V65" s="34">
        <v>0.1</v>
      </c>
      <c r="W65" s="34">
        <v>0.1</v>
      </c>
    </row>
    <row r="66" spans="1:23" customFormat="1" ht="30" customHeight="1" thickBot="1" x14ac:dyDescent="0.25">
      <c r="A66" s="5" t="s">
        <v>128</v>
      </c>
      <c r="B66" s="33" t="s">
        <v>45</v>
      </c>
      <c r="C66" s="35" t="s">
        <v>26</v>
      </c>
      <c r="D66" s="35" t="s">
        <v>26</v>
      </c>
      <c r="E66" s="35" t="s">
        <v>26</v>
      </c>
      <c r="F66" s="35" t="s">
        <v>26</v>
      </c>
      <c r="G66" s="35" t="s">
        <v>26</v>
      </c>
      <c r="H66" s="35" t="s">
        <v>26</v>
      </c>
      <c r="I66" s="35" t="s">
        <v>26</v>
      </c>
      <c r="J66" s="35" t="s">
        <v>26</v>
      </c>
      <c r="K66" s="35" t="s">
        <v>26</v>
      </c>
      <c r="L66" s="35" t="s">
        <v>26</v>
      </c>
      <c r="M66" s="35" t="s">
        <v>26</v>
      </c>
      <c r="N66" s="35" t="s">
        <v>26</v>
      </c>
      <c r="O66" s="35" t="s">
        <v>26</v>
      </c>
      <c r="P66" s="35" t="s">
        <v>26</v>
      </c>
      <c r="Q66" s="35" t="s">
        <v>26</v>
      </c>
      <c r="R66" s="34">
        <v>0.1</v>
      </c>
      <c r="S66" s="34">
        <v>0.1</v>
      </c>
      <c r="T66" s="34">
        <v>0.1</v>
      </c>
      <c r="U66" s="34">
        <v>0.1</v>
      </c>
      <c r="V66" s="34">
        <v>0.1</v>
      </c>
      <c r="W66" s="34">
        <v>0.1</v>
      </c>
    </row>
    <row r="67" spans="1:23" customFormat="1" ht="30" customHeight="1" thickBot="1" x14ac:dyDescent="0.25">
      <c r="A67" s="5" t="s">
        <v>127</v>
      </c>
      <c r="B67" s="33" t="s">
        <v>45</v>
      </c>
      <c r="C67" s="35" t="s">
        <v>26</v>
      </c>
      <c r="D67" s="35" t="s">
        <v>26</v>
      </c>
      <c r="E67" s="35" t="s">
        <v>26</v>
      </c>
      <c r="F67" s="35" t="s">
        <v>26</v>
      </c>
      <c r="G67" s="35" t="s">
        <v>26</v>
      </c>
      <c r="H67" s="35" t="s">
        <v>26</v>
      </c>
      <c r="I67" s="35" t="s">
        <v>26</v>
      </c>
      <c r="J67" s="35" t="s">
        <v>26</v>
      </c>
      <c r="K67" s="35" t="s">
        <v>26</v>
      </c>
      <c r="L67" s="35" t="s">
        <v>26</v>
      </c>
      <c r="M67" s="35" t="s">
        <v>26</v>
      </c>
      <c r="N67" s="35" t="s">
        <v>26</v>
      </c>
      <c r="O67" s="35" t="s">
        <v>26</v>
      </c>
      <c r="P67" s="35" t="s">
        <v>26</v>
      </c>
      <c r="Q67" s="35" t="s">
        <v>26</v>
      </c>
      <c r="R67" s="35" t="s">
        <v>26</v>
      </c>
      <c r="S67" s="34">
        <v>0.1</v>
      </c>
      <c r="T67" s="34">
        <v>0.1</v>
      </c>
      <c r="U67" s="34">
        <v>0.1</v>
      </c>
      <c r="V67" s="34">
        <v>0.1</v>
      </c>
      <c r="W67" s="34">
        <v>0.1</v>
      </c>
    </row>
    <row r="68" spans="1:23" customFormat="1" ht="30" customHeight="1" thickBot="1" x14ac:dyDescent="0.25">
      <c r="A68" s="5" t="s">
        <v>129</v>
      </c>
      <c r="B68" s="33" t="s">
        <v>45</v>
      </c>
      <c r="C68" s="35" t="s">
        <v>26</v>
      </c>
      <c r="D68" s="35" t="s">
        <v>26</v>
      </c>
      <c r="E68" s="35" t="s">
        <v>26</v>
      </c>
      <c r="F68" s="35" t="s">
        <v>26</v>
      </c>
      <c r="G68" s="35" t="s">
        <v>26</v>
      </c>
      <c r="H68" s="35" t="s">
        <v>26</v>
      </c>
      <c r="I68" s="35" t="s">
        <v>26</v>
      </c>
      <c r="J68" s="35" t="s">
        <v>26</v>
      </c>
      <c r="K68" s="35" t="s">
        <v>26</v>
      </c>
      <c r="L68" s="35" t="s">
        <v>26</v>
      </c>
      <c r="M68" s="35" t="s">
        <v>26</v>
      </c>
      <c r="N68" s="35" t="s">
        <v>26</v>
      </c>
      <c r="O68" s="35" t="s">
        <v>26</v>
      </c>
      <c r="P68" s="35" t="s">
        <v>26</v>
      </c>
      <c r="Q68" s="35" t="s">
        <v>26</v>
      </c>
      <c r="R68" s="35" t="s">
        <v>26</v>
      </c>
      <c r="S68" s="35" t="s">
        <v>26</v>
      </c>
      <c r="T68" s="34">
        <v>0.1</v>
      </c>
      <c r="U68" s="34">
        <v>0.1</v>
      </c>
      <c r="V68" s="34">
        <v>0.1</v>
      </c>
      <c r="W68" s="34">
        <v>0.1</v>
      </c>
    </row>
    <row r="69" spans="1:23" customFormat="1" ht="30" customHeight="1" thickBot="1" x14ac:dyDescent="0.25">
      <c r="A69" s="5" t="s">
        <v>130</v>
      </c>
      <c r="B69" s="33" t="s">
        <v>45</v>
      </c>
      <c r="C69" s="35" t="s">
        <v>26</v>
      </c>
      <c r="D69" s="35" t="s">
        <v>26</v>
      </c>
      <c r="E69" s="35" t="s">
        <v>26</v>
      </c>
      <c r="F69" s="35" t="s">
        <v>26</v>
      </c>
      <c r="G69" s="35" t="s">
        <v>26</v>
      </c>
      <c r="H69" s="35" t="s">
        <v>26</v>
      </c>
      <c r="I69" s="35" t="s">
        <v>26</v>
      </c>
      <c r="J69" s="35" t="s">
        <v>26</v>
      </c>
      <c r="K69" s="35" t="s">
        <v>26</v>
      </c>
      <c r="L69" s="35" t="s">
        <v>26</v>
      </c>
      <c r="M69" s="35" t="s">
        <v>26</v>
      </c>
      <c r="N69" s="35" t="s">
        <v>26</v>
      </c>
      <c r="O69" s="35" t="s">
        <v>26</v>
      </c>
      <c r="P69" s="35" t="s">
        <v>26</v>
      </c>
      <c r="Q69" s="35" t="s">
        <v>26</v>
      </c>
      <c r="R69" s="35" t="s">
        <v>26</v>
      </c>
      <c r="S69" s="35" t="s">
        <v>26</v>
      </c>
      <c r="T69" s="35" t="s">
        <v>26</v>
      </c>
      <c r="U69" s="34">
        <v>0.1</v>
      </c>
      <c r="V69" s="34">
        <v>0.1</v>
      </c>
      <c r="W69" s="34">
        <v>0.1</v>
      </c>
    </row>
    <row r="70" spans="1:23" customFormat="1" ht="18" customHeight="1" thickBot="1" x14ac:dyDescent="0.25">
      <c r="A70" s="6" t="s">
        <v>93</v>
      </c>
      <c r="B70" s="33" t="s">
        <v>45</v>
      </c>
      <c r="C70" s="34">
        <v>0.1</v>
      </c>
      <c r="D70" s="34">
        <v>0.1</v>
      </c>
      <c r="E70" s="34">
        <v>0.1</v>
      </c>
      <c r="F70" s="34">
        <v>0.1</v>
      </c>
      <c r="G70" s="34">
        <v>0.1</v>
      </c>
      <c r="H70" s="34">
        <v>0.1</v>
      </c>
      <c r="I70" s="34">
        <v>0.1</v>
      </c>
      <c r="J70" s="34">
        <v>0.1</v>
      </c>
      <c r="K70" s="34">
        <v>0.1</v>
      </c>
      <c r="L70" s="34">
        <v>0.1</v>
      </c>
      <c r="M70" s="34">
        <v>0.1</v>
      </c>
      <c r="N70" s="34">
        <v>0.1</v>
      </c>
      <c r="O70" s="34">
        <v>0.1</v>
      </c>
      <c r="P70" s="34">
        <v>0.1</v>
      </c>
      <c r="Q70" s="34">
        <v>0.1</v>
      </c>
      <c r="R70" s="34">
        <v>0.1</v>
      </c>
      <c r="S70" s="34">
        <v>0.1</v>
      </c>
      <c r="T70" s="34">
        <v>0.1</v>
      </c>
      <c r="U70" s="34">
        <v>0.1</v>
      </c>
      <c r="V70" s="34">
        <v>0.1</v>
      </c>
      <c r="W70" s="34">
        <v>0.1</v>
      </c>
    </row>
    <row r="71" spans="1:23" customFormat="1" ht="18" customHeight="1" thickBot="1" x14ac:dyDescent="0.25">
      <c r="A71" s="6" t="s">
        <v>94</v>
      </c>
      <c r="B71" s="33" t="s">
        <v>45</v>
      </c>
      <c r="C71" s="35" t="s">
        <v>26</v>
      </c>
      <c r="D71" s="34">
        <v>0.1</v>
      </c>
      <c r="E71" s="34">
        <v>0.1</v>
      </c>
      <c r="F71" s="34">
        <v>0.1</v>
      </c>
      <c r="G71" s="34">
        <v>0.1</v>
      </c>
      <c r="H71" s="34">
        <v>0.1</v>
      </c>
      <c r="I71" s="34">
        <v>0.1</v>
      </c>
      <c r="J71" s="34">
        <v>0.1</v>
      </c>
      <c r="K71" s="34">
        <v>0.1</v>
      </c>
      <c r="L71" s="34">
        <v>0.1</v>
      </c>
      <c r="M71" s="34">
        <v>0.1</v>
      </c>
      <c r="N71" s="34">
        <v>0.1</v>
      </c>
      <c r="O71" s="34">
        <v>0.1</v>
      </c>
      <c r="P71" s="34">
        <v>0.1</v>
      </c>
      <c r="Q71" s="34">
        <v>0.1</v>
      </c>
      <c r="R71" s="34">
        <v>0.1</v>
      </c>
      <c r="S71" s="34">
        <v>0.1</v>
      </c>
      <c r="T71" s="34">
        <v>0.1</v>
      </c>
      <c r="U71" s="34">
        <v>0.1</v>
      </c>
      <c r="V71" s="34">
        <v>0.1</v>
      </c>
      <c r="W71" s="34">
        <v>0.1</v>
      </c>
    </row>
    <row r="72" spans="1:23" customFormat="1" ht="18" customHeight="1" thickBot="1" x14ac:dyDescent="0.25">
      <c r="A72" s="6" t="s">
        <v>95</v>
      </c>
      <c r="B72" s="33" t="s">
        <v>45</v>
      </c>
      <c r="C72" s="35" t="s">
        <v>26</v>
      </c>
      <c r="D72" s="35" t="s">
        <v>26</v>
      </c>
      <c r="E72" s="34">
        <v>0.1</v>
      </c>
      <c r="F72" s="34">
        <v>0.1</v>
      </c>
      <c r="G72" s="34">
        <v>0.1</v>
      </c>
      <c r="H72" s="34">
        <v>0.1</v>
      </c>
      <c r="I72" s="34">
        <v>0.1</v>
      </c>
      <c r="J72" s="34">
        <v>0.1</v>
      </c>
      <c r="K72" s="34">
        <v>0.1</v>
      </c>
      <c r="L72" s="34">
        <v>0.1</v>
      </c>
      <c r="M72" s="34">
        <v>0.1</v>
      </c>
      <c r="N72" s="34">
        <v>0.1</v>
      </c>
      <c r="O72" s="34">
        <v>0.1</v>
      </c>
      <c r="P72" s="34">
        <v>0.1</v>
      </c>
      <c r="Q72" s="34">
        <v>0.1</v>
      </c>
      <c r="R72" s="34">
        <v>0.1</v>
      </c>
      <c r="S72" s="34">
        <v>0.1</v>
      </c>
      <c r="T72" s="34">
        <v>0.1</v>
      </c>
      <c r="U72" s="34">
        <v>0.1</v>
      </c>
      <c r="V72" s="34">
        <v>0.1</v>
      </c>
      <c r="W72" s="34">
        <v>0.1</v>
      </c>
    </row>
    <row r="73" spans="1:23" customFormat="1" ht="18" customHeight="1" thickBot="1" x14ac:dyDescent="0.25">
      <c r="A73" s="6" t="s">
        <v>96</v>
      </c>
      <c r="B73" s="33" t="s">
        <v>45</v>
      </c>
      <c r="C73" s="35" t="s">
        <v>26</v>
      </c>
      <c r="D73" s="35" t="s">
        <v>26</v>
      </c>
      <c r="E73" s="35" t="s">
        <v>26</v>
      </c>
      <c r="F73" s="34">
        <v>0.1</v>
      </c>
      <c r="G73" s="34">
        <v>0.1</v>
      </c>
      <c r="H73" s="34">
        <v>0.1</v>
      </c>
      <c r="I73" s="34">
        <v>0.1</v>
      </c>
      <c r="J73" s="34">
        <v>0.1</v>
      </c>
      <c r="K73" s="34">
        <v>0.1</v>
      </c>
      <c r="L73" s="34">
        <v>0.1</v>
      </c>
      <c r="M73" s="34">
        <v>0.1</v>
      </c>
      <c r="N73" s="34">
        <v>0.1</v>
      </c>
      <c r="O73" s="34">
        <v>0.1</v>
      </c>
      <c r="P73" s="34">
        <v>0.1</v>
      </c>
      <c r="Q73" s="34">
        <v>0.1</v>
      </c>
      <c r="R73" s="34">
        <v>0.1</v>
      </c>
      <c r="S73" s="34">
        <v>0.1</v>
      </c>
      <c r="T73" s="34">
        <v>0.1</v>
      </c>
      <c r="U73" s="34">
        <v>0.1</v>
      </c>
      <c r="V73" s="34">
        <v>0.1</v>
      </c>
      <c r="W73" s="34">
        <v>0.1</v>
      </c>
    </row>
    <row r="74" spans="1:23" customFormat="1" ht="18" customHeight="1" thickBot="1" x14ac:dyDescent="0.25">
      <c r="A74" s="6" t="s">
        <v>97</v>
      </c>
      <c r="B74" s="33" t="s">
        <v>45</v>
      </c>
      <c r="C74" s="35" t="s">
        <v>26</v>
      </c>
      <c r="D74" s="35" t="s">
        <v>26</v>
      </c>
      <c r="E74" s="35" t="s">
        <v>26</v>
      </c>
      <c r="F74" s="35" t="s">
        <v>26</v>
      </c>
      <c r="G74" s="34">
        <v>0.1</v>
      </c>
      <c r="H74" s="34">
        <v>0.1</v>
      </c>
      <c r="I74" s="34">
        <v>0.1</v>
      </c>
      <c r="J74" s="34">
        <v>0.1</v>
      </c>
      <c r="K74" s="34">
        <v>0.1</v>
      </c>
      <c r="L74" s="34">
        <v>0.1</v>
      </c>
      <c r="M74" s="34">
        <v>0.1</v>
      </c>
      <c r="N74" s="34">
        <v>0.1</v>
      </c>
      <c r="O74" s="34">
        <v>0.1</v>
      </c>
      <c r="P74" s="34">
        <v>0.1</v>
      </c>
      <c r="Q74" s="34">
        <v>0.1</v>
      </c>
      <c r="R74" s="34">
        <v>0.1</v>
      </c>
      <c r="S74" s="34">
        <v>0.1</v>
      </c>
      <c r="T74" s="34">
        <v>0.1</v>
      </c>
      <c r="U74" s="34">
        <v>0.1</v>
      </c>
      <c r="V74" s="34">
        <v>0.1</v>
      </c>
      <c r="W74" s="34">
        <v>0.1</v>
      </c>
    </row>
    <row r="75" spans="1:23" customFormat="1" ht="18" customHeight="1" thickBot="1" x14ac:dyDescent="0.25">
      <c r="A75" s="6" t="s">
        <v>98</v>
      </c>
      <c r="B75" s="33" t="s">
        <v>45</v>
      </c>
      <c r="C75" s="35" t="s">
        <v>26</v>
      </c>
      <c r="D75" s="35" t="s">
        <v>26</v>
      </c>
      <c r="E75" s="35" t="s">
        <v>26</v>
      </c>
      <c r="F75" s="35" t="s">
        <v>26</v>
      </c>
      <c r="G75" s="35" t="s">
        <v>26</v>
      </c>
      <c r="H75" s="34">
        <v>0.1</v>
      </c>
      <c r="I75" s="34">
        <v>0.1</v>
      </c>
      <c r="J75" s="34">
        <v>0.1</v>
      </c>
      <c r="K75" s="34">
        <v>0.1</v>
      </c>
      <c r="L75" s="34">
        <v>0.1</v>
      </c>
      <c r="M75" s="34">
        <v>0.1</v>
      </c>
      <c r="N75" s="34">
        <v>0.1</v>
      </c>
      <c r="O75" s="34">
        <v>0.1</v>
      </c>
      <c r="P75" s="34">
        <v>0.1</v>
      </c>
      <c r="Q75" s="34">
        <v>0.1</v>
      </c>
      <c r="R75" s="34">
        <v>0.1</v>
      </c>
      <c r="S75" s="34">
        <v>0.1</v>
      </c>
      <c r="T75" s="34">
        <v>0.1</v>
      </c>
      <c r="U75" s="34">
        <v>0.1</v>
      </c>
      <c r="V75" s="34">
        <v>0.1</v>
      </c>
      <c r="W75" s="34">
        <v>0.1</v>
      </c>
    </row>
    <row r="76" spans="1:23" customFormat="1" ht="18" customHeight="1" thickBot="1" x14ac:dyDescent="0.25">
      <c r="A76" s="6" t="s">
        <v>99</v>
      </c>
      <c r="B76" s="33" t="s">
        <v>45</v>
      </c>
      <c r="C76" s="35" t="s">
        <v>26</v>
      </c>
      <c r="D76" s="35" t="s">
        <v>26</v>
      </c>
      <c r="E76" s="35" t="s">
        <v>26</v>
      </c>
      <c r="F76" s="35" t="s">
        <v>26</v>
      </c>
      <c r="G76" s="35" t="s">
        <v>26</v>
      </c>
      <c r="H76" s="35" t="s">
        <v>26</v>
      </c>
      <c r="I76" s="34">
        <v>0.1</v>
      </c>
      <c r="J76" s="34">
        <v>0.1</v>
      </c>
      <c r="K76" s="34">
        <v>0.1</v>
      </c>
      <c r="L76" s="34">
        <v>0.1</v>
      </c>
      <c r="M76" s="34">
        <v>0.1</v>
      </c>
      <c r="N76" s="34">
        <v>0.1</v>
      </c>
      <c r="O76" s="34">
        <v>0.1</v>
      </c>
      <c r="P76" s="34">
        <v>0.1</v>
      </c>
      <c r="Q76" s="34">
        <v>0.1</v>
      </c>
      <c r="R76" s="34">
        <v>0.1</v>
      </c>
      <c r="S76" s="34">
        <v>0.1</v>
      </c>
      <c r="T76" s="34">
        <v>0.1</v>
      </c>
      <c r="U76" s="34">
        <v>0.1</v>
      </c>
      <c r="V76" s="34">
        <v>0.1</v>
      </c>
      <c r="W76" s="34">
        <v>0.1</v>
      </c>
    </row>
    <row r="77" spans="1:23" customFormat="1" ht="18" customHeight="1" thickBot="1" x14ac:dyDescent="0.25">
      <c r="A77" s="6" t="s">
        <v>100</v>
      </c>
      <c r="B77" s="33" t="s">
        <v>45</v>
      </c>
      <c r="C77" s="35" t="s">
        <v>26</v>
      </c>
      <c r="D77" s="35" t="s">
        <v>26</v>
      </c>
      <c r="E77" s="35" t="s">
        <v>26</v>
      </c>
      <c r="F77" s="35" t="s">
        <v>26</v>
      </c>
      <c r="G77" s="35" t="s">
        <v>26</v>
      </c>
      <c r="H77" s="35" t="s">
        <v>26</v>
      </c>
      <c r="I77" s="35" t="s">
        <v>26</v>
      </c>
      <c r="J77" s="34">
        <v>0.1</v>
      </c>
      <c r="K77" s="34">
        <v>0.1</v>
      </c>
      <c r="L77" s="34">
        <v>0.1</v>
      </c>
      <c r="M77" s="34">
        <v>0.1</v>
      </c>
      <c r="N77" s="34">
        <v>0.1</v>
      </c>
      <c r="O77" s="34">
        <v>0.1</v>
      </c>
      <c r="P77" s="34">
        <v>0.1</v>
      </c>
      <c r="Q77" s="34">
        <v>0.1</v>
      </c>
      <c r="R77" s="34">
        <v>0.1</v>
      </c>
      <c r="S77" s="34">
        <v>0.1</v>
      </c>
      <c r="T77" s="34">
        <v>0.1</v>
      </c>
      <c r="U77" s="34">
        <v>0.1</v>
      </c>
      <c r="V77" s="34">
        <v>0.1</v>
      </c>
      <c r="W77" s="34">
        <v>0.1</v>
      </c>
    </row>
    <row r="78" spans="1:23" customFormat="1" ht="18" customHeight="1" thickBot="1" x14ac:dyDescent="0.25">
      <c r="A78" s="6" t="s">
        <v>101</v>
      </c>
      <c r="B78" s="33" t="s">
        <v>45</v>
      </c>
      <c r="C78" s="35" t="s">
        <v>26</v>
      </c>
      <c r="D78" s="35" t="s">
        <v>26</v>
      </c>
      <c r="E78" s="35" t="s">
        <v>26</v>
      </c>
      <c r="F78" s="35" t="s">
        <v>26</v>
      </c>
      <c r="G78" s="35" t="s">
        <v>26</v>
      </c>
      <c r="H78" s="35" t="s">
        <v>26</v>
      </c>
      <c r="I78" s="35" t="s">
        <v>26</v>
      </c>
      <c r="J78" s="35" t="s">
        <v>26</v>
      </c>
      <c r="K78" s="34">
        <v>0.1</v>
      </c>
      <c r="L78" s="34">
        <v>0.1</v>
      </c>
      <c r="M78" s="34">
        <v>0.1</v>
      </c>
      <c r="N78" s="34">
        <v>0.1</v>
      </c>
      <c r="O78" s="34">
        <v>0.1</v>
      </c>
      <c r="P78" s="34">
        <v>0.1</v>
      </c>
      <c r="Q78" s="34">
        <v>0.1</v>
      </c>
      <c r="R78" s="34">
        <v>0.1</v>
      </c>
      <c r="S78" s="34">
        <v>0.1</v>
      </c>
      <c r="T78" s="34">
        <v>0.1</v>
      </c>
      <c r="U78" s="34">
        <v>0.1</v>
      </c>
      <c r="V78" s="34">
        <v>0.1</v>
      </c>
      <c r="W78" s="34">
        <v>0.1</v>
      </c>
    </row>
    <row r="79" spans="1:23" customFormat="1" ht="18" customHeight="1" thickBot="1" x14ac:dyDescent="0.25">
      <c r="A79" s="6" t="s">
        <v>102</v>
      </c>
      <c r="B79" s="33" t="s">
        <v>45</v>
      </c>
      <c r="C79" s="35" t="s">
        <v>26</v>
      </c>
      <c r="D79" s="35" t="s">
        <v>26</v>
      </c>
      <c r="E79" s="35" t="s">
        <v>26</v>
      </c>
      <c r="F79" s="35" t="s">
        <v>26</v>
      </c>
      <c r="G79" s="35" t="s">
        <v>26</v>
      </c>
      <c r="H79" s="35" t="s">
        <v>26</v>
      </c>
      <c r="I79" s="35" t="s">
        <v>26</v>
      </c>
      <c r="J79" s="35" t="s">
        <v>26</v>
      </c>
      <c r="K79" s="35" t="s">
        <v>26</v>
      </c>
      <c r="L79" s="34">
        <v>0.1</v>
      </c>
      <c r="M79" s="34">
        <v>0.1</v>
      </c>
      <c r="N79" s="34">
        <v>0.1</v>
      </c>
      <c r="O79" s="34">
        <v>0.1</v>
      </c>
      <c r="P79" s="34">
        <v>0.1</v>
      </c>
      <c r="Q79" s="34">
        <v>0.1</v>
      </c>
      <c r="R79" s="34">
        <v>0.1</v>
      </c>
      <c r="S79" s="34">
        <v>0.1</v>
      </c>
      <c r="T79" s="34">
        <v>0.1</v>
      </c>
      <c r="U79" s="34">
        <v>0.1</v>
      </c>
      <c r="V79" s="34">
        <v>0.1</v>
      </c>
      <c r="W79" s="34">
        <v>0.1</v>
      </c>
    </row>
    <row r="80" spans="1:23" customFormat="1" ht="18" customHeight="1" thickBot="1" x14ac:dyDescent="0.25">
      <c r="A80" s="6" t="s">
        <v>103</v>
      </c>
      <c r="B80" s="33" t="s">
        <v>45</v>
      </c>
      <c r="C80" s="35" t="s">
        <v>26</v>
      </c>
      <c r="D80" s="35" t="s">
        <v>26</v>
      </c>
      <c r="E80" s="35" t="s">
        <v>26</v>
      </c>
      <c r="F80" s="35" t="s">
        <v>26</v>
      </c>
      <c r="G80" s="35" t="s">
        <v>26</v>
      </c>
      <c r="H80" s="35" t="s">
        <v>26</v>
      </c>
      <c r="I80" s="35" t="s">
        <v>26</v>
      </c>
      <c r="J80" s="35" t="s">
        <v>26</v>
      </c>
      <c r="K80" s="35" t="s">
        <v>26</v>
      </c>
      <c r="L80" s="35" t="s">
        <v>26</v>
      </c>
      <c r="M80" s="34">
        <v>0.1</v>
      </c>
      <c r="N80" s="34">
        <v>0.1</v>
      </c>
      <c r="O80" s="34">
        <v>0.1</v>
      </c>
      <c r="P80" s="34">
        <v>0.1</v>
      </c>
      <c r="Q80" s="34">
        <v>0.1</v>
      </c>
      <c r="R80" s="34">
        <v>0.1</v>
      </c>
      <c r="S80" s="34">
        <v>0.1</v>
      </c>
      <c r="T80" s="34">
        <v>0.1</v>
      </c>
      <c r="U80" s="34">
        <v>0.1</v>
      </c>
      <c r="V80" s="34">
        <v>0.1</v>
      </c>
      <c r="W80" s="34">
        <v>0.1</v>
      </c>
    </row>
    <row r="81" spans="1:23" customFormat="1" ht="18" customHeight="1" thickBot="1" x14ac:dyDescent="0.25">
      <c r="A81" s="6" t="s">
        <v>104</v>
      </c>
      <c r="B81" s="33" t="s">
        <v>45</v>
      </c>
      <c r="C81" s="35" t="s">
        <v>26</v>
      </c>
      <c r="D81" s="35" t="s">
        <v>26</v>
      </c>
      <c r="E81" s="35" t="s">
        <v>26</v>
      </c>
      <c r="F81" s="35" t="s">
        <v>26</v>
      </c>
      <c r="G81" s="35" t="s">
        <v>26</v>
      </c>
      <c r="H81" s="35" t="s">
        <v>26</v>
      </c>
      <c r="I81" s="35" t="s">
        <v>26</v>
      </c>
      <c r="J81" s="35" t="s">
        <v>26</v>
      </c>
      <c r="K81" s="35" t="s">
        <v>26</v>
      </c>
      <c r="L81" s="35" t="s">
        <v>26</v>
      </c>
      <c r="M81" s="35" t="s">
        <v>26</v>
      </c>
      <c r="N81" s="34">
        <v>0.1</v>
      </c>
      <c r="O81" s="34">
        <v>0.1</v>
      </c>
      <c r="P81" s="34">
        <v>0.1</v>
      </c>
      <c r="Q81" s="34">
        <v>0.1</v>
      </c>
      <c r="R81" s="34">
        <v>0.1</v>
      </c>
      <c r="S81" s="34">
        <v>0.1</v>
      </c>
      <c r="T81" s="34">
        <v>0.1</v>
      </c>
      <c r="U81" s="34">
        <v>0.1</v>
      </c>
      <c r="V81" s="34">
        <v>0.1</v>
      </c>
      <c r="W81" s="34">
        <v>0.1</v>
      </c>
    </row>
    <row r="82" spans="1:23" customFormat="1" ht="18" customHeight="1" thickBot="1" x14ac:dyDescent="0.25">
      <c r="A82" s="6" t="s">
        <v>105</v>
      </c>
      <c r="B82" s="33" t="s">
        <v>45</v>
      </c>
      <c r="C82" s="35" t="s">
        <v>26</v>
      </c>
      <c r="D82" s="35" t="s">
        <v>26</v>
      </c>
      <c r="E82" s="35" t="s">
        <v>26</v>
      </c>
      <c r="F82" s="35" t="s">
        <v>26</v>
      </c>
      <c r="G82" s="35" t="s">
        <v>26</v>
      </c>
      <c r="H82" s="35" t="s">
        <v>26</v>
      </c>
      <c r="I82" s="35" t="s">
        <v>26</v>
      </c>
      <c r="J82" s="35" t="s">
        <v>26</v>
      </c>
      <c r="K82" s="35" t="s">
        <v>26</v>
      </c>
      <c r="L82" s="35" t="s">
        <v>26</v>
      </c>
      <c r="M82" s="35" t="s">
        <v>26</v>
      </c>
      <c r="N82" s="35" t="s">
        <v>26</v>
      </c>
      <c r="O82" s="34">
        <v>0.1</v>
      </c>
      <c r="P82" s="34">
        <v>0.1</v>
      </c>
      <c r="Q82" s="34">
        <v>0.1</v>
      </c>
      <c r="R82" s="34">
        <v>0.1</v>
      </c>
      <c r="S82" s="34">
        <v>0.1</v>
      </c>
      <c r="T82" s="34">
        <v>0.1</v>
      </c>
      <c r="U82" s="34">
        <v>0.1</v>
      </c>
      <c r="V82" s="34">
        <v>0.1</v>
      </c>
      <c r="W82" s="34">
        <v>0.1</v>
      </c>
    </row>
    <row r="83" spans="1:23" customFormat="1" ht="18" customHeight="1" thickBot="1" x14ac:dyDescent="0.25">
      <c r="A83" s="6" t="s">
        <v>106</v>
      </c>
      <c r="B83" s="33" t="s">
        <v>45</v>
      </c>
      <c r="C83" s="35" t="s">
        <v>26</v>
      </c>
      <c r="D83" s="35" t="s">
        <v>26</v>
      </c>
      <c r="E83" s="35" t="s">
        <v>26</v>
      </c>
      <c r="F83" s="35" t="s">
        <v>26</v>
      </c>
      <c r="G83" s="35" t="s">
        <v>26</v>
      </c>
      <c r="H83" s="35" t="s">
        <v>26</v>
      </c>
      <c r="I83" s="35" t="s">
        <v>26</v>
      </c>
      <c r="J83" s="35" t="s">
        <v>26</v>
      </c>
      <c r="K83" s="35" t="s">
        <v>26</v>
      </c>
      <c r="L83" s="35" t="s">
        <v>26</v>
      </c>
      <c r="M83" s="35" t="s">
        <v>26</v>
      </c>
      <c r="N83" s="35" t="s">
        <v>26</v>
      </c>
      <c r="O83" s="35" t="s">
        <v>26</v>
      </c>
      <c r="P83" s="34">
        <v>0.1</v>
      </c>
      <c r="Q83" s="34">
        <v>0.1</v>
      </c>
      <c r="R83" s="34">
        <v>0.1</v>
      </c>
      <c r="S83" s="34">
        <v>0.1</v>
      </c>
      <c r="T83" s="34">
        <v>0.1</v>
      </c>
      <c r="U83" s="34">
        <v>0.1</v>
      </c>
      <c r="V83" s="34">
        <v>0.1</v>
      </c>
      <c r="W83" s="34">
        <v>0.1</v>
      </c>
    </row>
    <row r="84" spans="1:23" customFormat="1" ht="18" customHeight="1" thickBot="1" x14ac:dyDescent="0.25">
      <c r="A84" s="6" t="s">
        <v>107</v>
      </c>
      <c r="B84" s="33" t="s">
        <v>45</v>
      </c>
      <c r="C84" s="35" t="s">
        <v>26</v>
      </c>
      <c r="D84" s="35" t="s">
        <v>26</v>
      </c>
      <c r="E84" s="35" t="s">
        <v>26</v>
      </c>
      <c r="F84" s="35" t="s">
        <v>26</v>
      </c>
      <c r="G84" s="35" t="s">
        <v>26</v>
      </c>
      <c r="H84" s="35" t="s">
        <v>26</v>
      </c>
      <c r="I84" s="35" t="s">
        <v>26</v>
      </c>
      <c r="J84" s="35" t="s">
        <v>26</v>
      </c>
      <c r="K84" s="35" t="s">
        <v>26</v>
      </c>
      <c r="L84" s="35" t="s">
        <v>26</v>
      </c>
      <c r="M84" s="35" t="s">
        <v>26</v>
      </c>
      <c r="N84" s="35" t="s">
        <v>26</v>
      </c>
      <c r="O84" s="35" t="s">
        <v>26</v>
      </c>
      <c r="P84" s="35" t="s">
        <v>26</v>
      </c>
      <c r="Q84" s="34">
        <v>0.1</v>
      </c>
      <c r="R84" s="34">
        <v>0.1</v>
      </c>
      <c r="S84" s="34">
        <v>0.1</v>
      </c>
      <c r="T84" s="34">
        <v>0.1</v>
      </c>
      <c r="U84" s="34">
        <v>0.1</v>
      </c>
      <c r="V84" s="34">
        <v>0.1</v>
      </c>
      <c r="W84" s="34">
        <v>0.1</v>
      </c>
    </row>
    <row r="85" spans="1:23" customFormat="1" ht="18" customHeight="1" thickBot="1" x14ac:dyDescent="0.25">
      <c r="A85" s="6" t="s">
        <v>108</v>
      </c>
      <c r="B85" s="33" t="s">
        <v>45</v>
      </c>
      <c r="C85" s="35" t="s">
        <v>26</v>
      </c>
      <c r="D85" s="35" t="s">
        <v>26</v>
      </c>
      <c r="E85" s="35" t="s">
        <v>26</v>
      </c>
      <c r="F85" s="35" t="s">
        <v>26</v>
      </c>
      <c r="G85" s="35" t="s">
        <v>26</v>
      </c>
      <c r="H85" s="35" t="s">
        <v>26</v>
      </c>
      <c r="I85" s="35" t="s">
        <v>26</v>
      </c>
      <c r="J85" s="35" t="s">
        <v>26</v>
      </c>
      <c r="K85" s="35" t="s">
        <v>26</v>
      </c>
      <c r="L85" s="35" t="s">
        <v>26</v>
      </c>
      <c r="M85" s="35" t="s">
        <v>26</v>
      </c>
      <c r="N85" s="35" t="s">
        <v>26</v>
      </c>
      <c r="O85" s="35" t="s">
        <v>26</v>
      </c>
      <c r="P85" s="35" t="s">
        <v>26</v>
      </c>
      <c r="Q85" s="35" t="s">
        <v>26</v>
      </c>
      <c r="R85" s="34">
        <v>0.1</v>
      </c>
      <c r="S85" s="34">
        <v>0.1</v>
      </c>
      <c r="T85" s="34">
        <v>0.1</v>
      </c>
      <c r="U85" s="34">
        <v>0.1</v>
      </c>
      <c r="V85" s="34">
        <v>0.1</v>
      </c>
      <c r="W85" s="34">
        <v>0.1</v>
      </c>
    </row>
    <row r="86" spans="1:23" customFormat="1" ht="18" customHeight="1" thickBot="1" x14ac:dyDescent="0.25">
      <c r="A86" s="6" t="s">
        <v>109</v>
      </c>
      <c r="B86" s="33" t="s">
        <v>45</v>
      </c>
      <c r="C86" s="35" t="s">
        <v>26</v>
      </c>
      <c r="D86" s="35" t="s">
        <v>26</v>
      </c>
      <c r="E86" s="35" t="s">
        <v>26</v>
      </c>
      <c r="F86" s="35" t="s">
        <v>26</v>
      </c>
      <c r="G86" s="35" t="s">
        <v>26</v>
      </c>
      <c r="H86" s="35" t="s">
        <v>26</v>
      </c>
      <c r="I86" s="35" t="s">
        <v>26</v>
      </c>
      <c r="J86" s="35" t="s">
        <v>26</v>
      </c>
      <c r="K86" s="35" t="s">
        <v>26</v>
      </c>
      <c r="L86" s="35" t="s">
        <v>26</v>
      </c>
      <c r="M86" s="35" t="s">
        <v>26</v>
      </c>
      <c r="N86" s="35" t="s">
        <v>26</v>
      </c>
      <c r="O86" s="35" t="s">
        <v>26</v>
      </c>
      <c r="P86" s="35" t="s">
        <v>26</v>
      </c>
      <c r="Q86" s="35" t="s">
        <v>26</v>
      </c>
      <c r="R86" s="35" t="s">
        <v>26</v>
      </c>
      <c r="S86" s="34">
        <v>0.1</v>
      </c>
      <c r="T86" s="34">
        <v>0.1</v>
      </c>
      <c r="U86" s="34">
        <v>0.1</v>
      </c>
      <c r="V86" s="34">
        <v>0.1</v>
      </c>
      <c r="W86" s="34">
        <v>0.1</v>
      </c>
    </row>
    <row r="87" spans="1:23" customFormat="1" ht="18" customHeight="1" thickBot="1" x14ac:dyDescent="0.25">
      <c r="A87" s="6" t="s">
        <v>110</v>
      </c>
      <c r="B87" s="33" t="s">
        <v>45</v>
      </c>
      <c r="C87" s="35" t="s">
        <v>26</v>
      </c>
      <c r="D87" s="35" t="s">
        <v>26</v>
      </c>
      <c r="E87" s="35" t="s">
        <v>26</v>
      </c>
      <c r="F87" s="35" t="s">
        <v>26</v>
      </c>
      <c r="G87" s="35" t="s">
        <v>26</v>
      </c>
      <c r="H87" s="35" t="s">
        <v>26</v>
      </c>
      <c r="I87" s="35" t="s">
        <v>26</v>
      </c>
      <c r="J87" s="35" t="s">
        <v>26</v>
      </c>
      <c r="K87" s="35" t="s">
        <v>26</v>
      </c>
      <c r="L87" s="35" t="s">
        <v>26</v>
      </c>
      <c r="M87" s="35" t="s">
        <v>26</v>
      </c>
      <c r="N87" s="35" t="s">
        <v>26</v>
      </c>
      <c r="O87" s="35" t="s">
        <v>26</v>
      </c>
      <c r="P87" s="35" t="s">
        <v>26</v>
      </c>
      <c r="Q87" s="35" t="s">
        <v>26</v>
      </c>
      <c r="R87" s="35" t="s">
        <v>26</v>
      </c>
      <c r="S87" s="35" t="s">
        <v>26</v>
      </c>
      <c r="T87" s="34">
        <v>0.1</v>
      </c>
      <c r="U87" s="34">
        <v>0.1</v>
      </c>
      <c r="V87" s="34">
        <v>0.1</v>
      </c>
      <c r="W87" s="34">
        <v>0.1</v>
      </c>
    </row>
    <row r="88" spans="1:23" customFormat="1" ht="18" customHeight="1" thickBot="1" x14ac:dyDescent="0.25">
      <c r="A88" s="6" t="s">
        <v>111</v>
      </c>
      <c r="B88" s="33" t="s">
        <v>45</v>
      </c>
      <c r="C88" s="35" t="s">
        <v>26</v>
      </c>
      <c r="D88" s="35" t="s">
        <v>26</v>
      </c>
      <c r="E88" s="35" t="s">
        <v>26</v>
      </c>
      <c r="F88" s="35" t="s">
        <v>26</v>
      </c>
      <c r="G88" s="35" t="s">
        <v>26</v>
      </c>
      <c r="H88" s="35" t="s">
        <v>26</v>
      </c>
      <c r="I88" s="35" t="s">
        <v>26</v>
      </c>
      <c r="J88" s="35" t="s">
        <v>26</v>
      </c>
      <c r="K88" s="35" t="s">
        <v>26</v>
      </c>
      <c r="L88" s="35" t="s">
        <v>26</v>
      </c>
      <c r="M88" s="35" t="s">
        <v>26</v>
      </c>
      <c r="N88" s="35" t="s">
        <v>26</v>
      </c>
      <c r="O88" s="35" t="s">
        <v>26</v>
      </c>
      <c r="P88" s="35" t="s">
        <v>26</v>
      </c>
      <c r="Q88" s="35" t="s">
        <v>26</v>
      </c>
      <c r="R88" s="35" t="s">
        <v>26</v>
      </c>
      <c r="S88" s="35" t="s">
        <v>26</v>
      </c>
      <c r="T88" s="35" t="s">
        <v>26</v>
      </c>
      <c r="U88" s="34">
        <v>0.1</v>
      </c>
      <c r="V88" s="34">
        <v>0.1</v>
      </c>
      <c r="W88" s="34">
        <v>0.1</v>
      </c>
    </row>
    <row r="89" spans="1:23" ht="27" customHeight="1" thickBot="1" x14ac:dyDescent="0.25">
      <c r="A89" s="119" t="s">
        <v>225</v>
      </c>
      <c r="B89" s="33" t="s">
        <v>45</v>
      </c>
      <c r="C89" s="34">
        <v>0.1</v>
      </c>
      <c r="D89" s="34">
        <v>0.1</v>
      </c>
      <c r="E89" s="34">
        <v>0.1</v>
      </c>
      <c r="F89" s="34">
        <v>0.1</v>
      </c>
      <c r="G89" s="34">
        <v>0.1</v>
      </c>
      <c r="H89" s="34">
        <v>0.1</v>
      </c>
      <c r="I89" s="34">
        <v>0.1</v>
      </c>
      <c r="J89" s="34">
        <v>0.1</v>
      </c>
      <c r="K89" s="34">
        <v>0.1</v>
      </c>
      <c r="L89" s="34">
        <v>0.1</v>
      </c>
      <c r="M89" s="34">
        <v>0.1</v>
      </c>
      <c r="N89" s="34">
        <v>0.1</v>
      </c>
      <c r="O89" s="35" t="s">
        <v>26</v>
      </c>
      <c r="P89" s="35" t="s">
        <v>26</v>
      </c>
      <c r="Q89" s="35" t="s">
        <v>26</v>
      </c>
      <c r="R89" s="35" t="s">
        <v>26</v>
      </c>
      <c r="S89" s="35" t="s">
        <v>26</v>
      </c>
      <c r="T89" s="35" t="s">
        <v>26</v>
      </c>
      <c r="U89" s="35" t="s">
        <v>26</v>
      </c>
      <c r="V89" s="35" t="s">
        <v>26</v>
      </c>
      <c r="W89" s="35" t="s">
        <v>26</v>
      </c>
    </row>
    <row r="90" spans="1:23" ht="27" customHeight="1" thickBot="1" x14ac:dyDescent="0.25">
      <c r="A90" s="119" t="s">
        <v>226</v>
      </c>
      <c r="B90" s="33" t="s">
        <v>45</v>
      </c>
      <c r="C90" s="34">
        <v>0.1</v>
      </c>
      <c r="D90" s="34">
        <v>0.1</v>
      </c>
      <c r="E90" s="34">
        <v>0.1</v>
      </c>
      <c r="F90" s="34">
        <v>0.1</v>
      </c>
      <c r="G90" s="34">
        <v>0.1</v>
      </c>
      <c r="H90" s="34">
        <v>0.1</v>
      </c>
      <c r="I90" s="34">
        <v>0.1</v>
      </c>
      <c r="J90" s="34">
        <v>0.1</v>
      </c>
      <c r="K90" s="34">
        <v>0.1</v>
      </c>
      <c r="L90" s="34">
        <v>0.1</v>
      </c>
      <c r="M90" s="34">
        <v>0.1</v>
      </c>
      <c r="N90" s="34">
        <v>0.1</v>
      </c>
      <c r="O90" s="35" t="s">
        <v>26</v>
      </c>
      <c r="P90" s="35" t="s">
        <v>26</v>
      </c>
      <c r="Q90" s="35" t="s">
        <v>26</v>
      </c>
      <c r="R90" s="35" t="s">
        <v>26</v>
      </c>
      <c r="S90" s="35" t="s">
        <v>26</v>
      </c>
      <c r="T90" s="35" t="s">
        <v>26</v>
      </c>
      <c r="U90" s="35" t="s">
        <v>26</v>
      </c>
      <c r="V90" s="35" t="s">
        <v>26</v>
      </c>
      <c r="W90" s="35" t="s">
        <v>26</v>
      </c>
    </row>
    <row r="91" spans="1:23" customFormat="1" ht="27" customHeight="1" thickBot="1" x14ac:dyDescent="0.25">
      <c r="A91" s="5" t="s">
        <v>227</v>
      </c>
      <c r="B91" s="33" t="s">
        <v>45</v>
      </c>
      <c r="C91" s="34">
        <v>0.1</v>
      </c>
      <c r="D91" s="34">
        <v>0.1</v>
      </c>
      <c r="E91" s="34">
        <v>0.1</v>
      </c>
      <c r="F91" s="34">
        <v>0.1</v>
      </c>
      <c r="G91" s="34">
        <v>0.1</v>
      </c>
      <c r="H91" s="34">
        <v>0.1</v>
      </c>
      <c r="I91" s="34">
        <v>0.1</v>
      </c>
      <c r="J91" s="34">
        <v>0.1</v>
      </c>
      <c r="K91" s="34">
        <v>0.1</v>
      </c>
      <c r="L91" s="34">
        <v>0.1</v>
      </c>
      <c r="M91" s="34">
        <v>0.1</v>
      </c>
      <c r="N91" s="34">
        <v>0.1</v>
      </c>
      <c r="O91" s="35" t="s">
        <v>26</v>
      </c>
      <c r="P91" s="35" t="s">
        <v>26</v>
      </c>
      <c r="Q91" s="35" t="s">
        <v>26</v>
      </c>
      <c r="R91" s="35" t="s">
        <v>26</v>
      </c>
      <c r="S91" s="35" t="s">
        <v>26</v>
      </c>
      <c r="T91" s="35" t="s">
        <v>26</v>
      </c>
      <c r="U91" s="35" t="s">
        <v>26</v>
      </c>
      <c r="V91" s="35" t="s">
        <v>26</v>
      </c>
      <c r="W91" s="35" t="s">
        <v>26</v>
      </c>
    </row>
    <row r="92" spans="1:23" customFormat="1" ht="24.75" customHeight="1" thickBot="1" x14ac:dyDescent="0.25">
      <c r="A92" s="5" t="s">
        <v>76</v>
      </c>
      <c r="B92" s="2" t="s">
        <v>45</v>
      </c>
      <c r="C92" s="34">
        <v>0.1</v>
      </c>
      <c r="D92" s="34">
        <v>0.1</v>
      </c>
      <c r="E92" s="34">
        <v>0.1</v>
      </c>
      <c r="F92" s="34">
        <v>0.1</v>
      </c>
      <c r="G92" s="34">
        <v>0.1</v>
      </c>
      <c r="H92" s="34">
        <v>0.1</v>
      </c>
      <c r="I92" s="34">
        <v>0.1</v>
      </c>
      <c r="J92" s="34">
        <v>0.1</v>
      </c>
      <c r="K92" s="34">
        <v>0.1</v>
      </c>
      <c r="L92" s="34">
        <v>0.1</v>
      </c>
      <c r="M92" s="34">
        <v>0.1</v>
      </c>
      <c r="N92" s="34">
        <v>0.1</v>
      </c>
      <c r="O92" s="35" t="s">
        <v>26</v>
      </c>
      <c r="P92" s="35" t="s">
        <v>26</v>
      </c>
      <c r="Q92" s="35" t="s">
        <v>26</v>
      </c>
      <c r="R92" s="35" t="s">
        <v>26</v>
      </c>
      <c r="S92" s="35" t="s">
        <v>26</v>
      </c>
      <c r="T92" s="35" t="s">
        <v>26</v>
      </c>
      <c r="U92" s="35" t="s">
        <v>26</v>
      </c>
      <c r="V92" s="35" t="s">
        <v>26</v>
      </c>
      <c r="W92" s="35" t="s">
        <v>26</v>
      </c>
    </row>
    <row r="93" spans="1:23" customFormat="1" ht="38.25" customHeight="1" thickBot="1" x14ac:dyDescent="0.25">
      <c r="A93" s="5"/>
      <c r="B93" s="2"/>
      <c r="C93" s="39" t="s">
        <v>78</v>
      </c>
      <c r="D93" s="39" t="s">
        <v>79</v>
      </c>
      <c r="E93" s="40" t="s">
        <v>80</v>
      </c>
      <c r="F93" s="39" t="s">
        <v>81</v>
      </c>
      <c r="G93" s="40" t="s">
        <v>82</v>
      </c>
      <c r="H93" s="39" t="s">
        <v>83</v>
      </c>
      <c r="I93" s="39" t="s">
        <v>84</v>
      </c>
      <c r="J93" s="39" t="s">
        <v>85</v>
      </c>
      <c r="K93" s="40" t="s">
        <v>86</v>
      </c>
      <c r="L93" s="39" t="s">
        <v>87</v>
      </c>
      <c r="M93" s="41" t="s">
        <v>88</v>
      </c>
      <c r="N93" s="39" t="s">
        <v>89</v>
      </c>
      <c r="O93" s="39" t="s">
        <v>90</v>
      </c>
      <c r="P93" s="39" t="s">
        <v>91</v>
      </c>
      <c r="Q93" s="42"/>
      <c r="R93" s="42"/>
      <c r="S93" s="42"/>
      <c r="T93" s="42"/>
      <c r="U93" s="42"/>
      <c r="V93" s="42"/>
      <c r="W93" s="42"/>
    </row>
    <row r="94" spans="1:23" customFormat="1" ht="48" customHeight="1" thickBot="1" x14ac:dyDescent="0.25">
      <c r="A94" s="76" t="s">
        <v>77</v>
      </c>
      <c r="B94" s="2" t="s">
        <v>45</v>
      </c>
      <c r="C94" s="34">
        <v>0.1</v>
      </c>
      <c r="D94" s="34">
        <v>0.1</v>
      </c>
      <c r="E94" s="34">
        <v>0.1</v>
      </c>
      <c r="F94" s="34">
        <v>0.1</v>
      </c>
      <c r="G94" s="34">
        <v>0.1</v>
      </c>
      <c r="H94" s="34">
        <v>0.1</v>
      </c>
      <c r="I94" s="34">
        <v>0.1</v>
      </c>
      <c r="J94" s="34">
        <v>0.1</v>
      </c>
      <c r="K94" s="34">
        <v>0.1</v>
      </c>
      <c r="L94" s="34">
        <v>0.1</v>
      </c>
      <c r="M94" s="34">
        <v>0.1</v>
      </c>
      <c r="N94" s="34">
        <v>0.1</v>
      </c>
      <c r="O94" s="34">
        <v>0.1</v>
      </c>
      <c r="P94" s="34">
        <v>0.1</v>
      </c>
      <c r="Q94" s="43"/>
      <c r="R94" s="43"/>
      <c r="S94" s="43"/>
      <c r="T94" s="43"/>
      <c r="U94" s="43"/>
      <c r="V94" s="43"/>
      <c r="W94" s="43"/>
    </row>
  </sheetData>
  <mergeCells count="2">
    <mergeCell ref="A3:W3"/>
    <mergeCell ref="A4:B4"/>
  </mergeCells>
  <pageMargins left="0.39370078740157483" right="0.39370078740157483" top="0.98425196850393704" bottom="0.98425196850393704" header="0.51181102362204722" footer="0.51181102362204722"/>
  <pageSetup paperSize="8" scale="4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1</vt:i4>
      </vt:variant>
    </vt:vector>
  </HeadingPairs>
  <TitlesOfParts>
    <vt:vector size="26" baseType="lpstr">
      <vt:lpstr>shrnutí</vt:lpstr>
      <vt:lpstr>izol 1 ceny</vt:lpstr>
      <vt:lpstr>izol 1 počty </vt:lpstr>
      <vt:lpstr>izol 1 výpočet</vt:lpstr>
      <vt:lpstr>izol 2 ceny</vt:lpstr>
      <vt:lpstr>izol 2 počty</vt:lpstr>
      <vt:lpstr>izol 2 výpočet</vt:lpstr>
      <vt:lpstr>izol 3 ceny</vt:lpstr>
      <vt:lpstr>izol 3 počty </vt:lpstr>
      <vt:lpstr>izol 3 výpočet</vt:lpstr>
      <vt:lpstr>PEX ceny</vt:lpstr>
      <vt:lpstr>PEX množství</vt:lpstr>
      <vt:lpstr>PEX výpočet</vt:lpstr>
      <vt:lpstr>tvar 1 PEX ceny</vt:lpstr>
      <vt:lpstr>tvar 1 PEX množství</vt:lpstr>
      <vt:lpstr>tvar 1 PEX výpočet</vt:lpstr>
      <vt:lpstr>tvar 2 PEX ceny</vt:lpstr>
      <vt:lpstr>tvar 2 PEX množství</vt:lpstr>
      <vt:lpstr>tvar 2 PEX výpočet</vt:lpstr>
      <vt:lpstr>krab ceny </vt:lpstr>
      <vt:lpstr>krab množství</vt:lpstr>
      <vt:lpstr>krab výpočet</vt:lpstr>
      <vt:lpstr>služby </vt:lpstr>
      <vt:lpstr>List2</vt:lpstr>
      <vt:lpstr>List1</vt:lpstr>
      <vt:lpstr>'služby 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honzickova lenka</dc:creator>
  <cp:lastModifiedBy>Honzíčková Lenka Ing.</cp:lastModifiedBy>
  <cp:lastPrinted>2017-10-10T07:48:01Z</cp:lastPrinted>
  <dcterms:created xsi:type="dcterms:W3CDTF">2008-02-06T10:28:16Z</dcterms:created>
  <dcterms:modified xsi:type="dcterms:W3CDTF">2017-10-12T06:13:14Z</dcterms:modified>
</cp:coreProperties>
</file>