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2980" windowHeight="9525" activeTab="2"/>
  </bookViews>
  <sheets>
    <sheet name="sumarizace" sheetId="5" r:id="rId1"/>
    <sheet name="Rostlinný a ostatní materiál" sheetId="6" r:id="rId2"/>
    <sheet name="Práce" sheetId="7" r:id="rId3"/>
  </sheets>
  <definedNames>
    <definedName name="_xlnm.Print_Titles" localSheetId="2">Práce!$6:$6</definedName>
    <definedName name="_xlnm.Print_Area" localSheetId="2">Práce!$A$1:$F$34</definedName>
    <definedName name="_xlnm.Print_Area" localSheetId="1">'Rostlinný a ostatní materiál'!$A$1:$F$38</definedName>
    <definedName name="_xlnm.Print_Area" localSheetId="0">sumarizace!$A$1:$B$10</definedName>
  </definedNames>
  <calcPr calcId="124519"/>
</workbook>
</file>

<file path=xl/calcChain.xml><?xml version="1.0" encoding="utf-8"?>
<calcChain xmlns="http://schemas.openxmlformats.org/spreadsheetml/2006/main">
  <c r="B9" i="5"/>
  <c r="B8"/>
  <c r="B7"/>
  <c r="F33" i="7"/>
  <c r="F32"/>
  <c r="F31"/>
  <c r="F30"/>
  <c r="F28"/>
  <c r="F26"/>
  <c r="F25"/>
  <c r="F24"/>
  <c r="F23"/>
  <c r="F21"/>
  <c r="F20"/>
  <c r="F19"/>
  <c r="F18"/>
  <c r="F17"/>
  <c r="F15"/>
  <c r="F13"/>
  <c r="F12"/>
  <c r="F11"/>
  <c r="F10"/>
  <c r="F9"/>
  <c r="F34" s="1"/>
  <c r="F36" i="6"/>
  <c r="F34"/>
  <c r="F33"/>
  <c r="F32"/>
  <c r="F31"/>
  <c r="F29"/>
  <c r="F28"/>
  <c r="F27"/>
  <c r="F25"/>
  <c r="F24"/>
  <c r="F22"/>
  <c r="F37" s="1"/>
  <c r="F14"/>
  <c r="F13"/>
  <c r="F12"/>
  <c r="F10"/>
  <c r="F15" s="1"/>
  <c r="B10" i="5" l="1"/>
  <c r="F16" i="6"/>
  <c r="F17" s="1"/>
</calcChain>
</file>

<file path=xl/sharedStrings.xml><?xml version="1.0" encoding="utf-8"?>
<sst xmlns="http://schemas.openxmlformats.org/spreadsheetml/2006/main" count="151" uniqueCount="107">
  <si>
    <t>Popis</t>
  </si>
  <si>
    <t>Cena celkem</t>
  </si>
  <si>
    <t>ks</t>
  </si>
  <si>
    <t>m3</t>
  </si>
  <si>
    <t>m2</t>
  </si>
  <si>
    <t>hod</t>
  </si>
  <si>
    <t>ROZPOČET - SUMARIZACE</t>
  </si>
  <si>
    <t>Rekonstrukce ulic Karla IV. v Novém Bydžově, ulice Karla IV., sadové úpravy</t>
  </si>
  <si>
    <t>Datum: duben 2016</t>
  </si>
  <si>
    <t>Specifikace</t>
  </si>
  <si>
    <t>Cena celkem v Kč</t>
  </si>
  <si>
    <t>Rostlinný materiál</t>
  </si>
  <si>
    <t>Ostatní materiál</t>
  </si>
  <si>
    <t>Montáž</t>
  </si>
  <si>
    <t>Cena celkem bez DPH</t>
  </si>
  <si>
    <t>Rozpočet</t>
  </si>
  <si>
    <t>Akce:</t>
  </si>
  <si>
    <t>Datum:</t>
  </si>
  <si>
    <t>duben 2016</t>
  </si>
  <si>
    <t>ROSTLINNÝ A OSTATNÍ MATERIÁL</t>
  </si>
  <si>
    <t>Poř.</t>
  </si>
  <si>
    <t>Druh</t>
  </si>
  <si>
    <t>Počet ks celkem</t>
  </si>
  <si>
    <t>číslo</t>
  </si>
  <si>
    <t>Velikost</t>
  </si>
  <si>
    <t>Cena/ks</t>
  </si>
  <si>
    <t>SPECIFIKACE  ROSTLINNÝ MATERIÁL - viz. Technická zpráva, kapitola Seznam použitých dřevin</t>
  </si>
  <si>
    <t>Listnaté keře</t>
  </si>
  <si>
    <t xml:space="preserve">Lonicera pileata </t>
  </si>
  <si>
    <t>20-30cm, K1l</t>
  </si>
  <si>
    <t>Trvalky a traviny</t>
  </si>
  <si>
    <t>Avena sempervirens</t>
  </si>
  <si>
    <t>K 8*8*9</t>
  </si>
  <si>
    <t>Lavandula angustifolia Hidcote Blue</t>
  </si>
  <si>
    <t>Rudbeckia fulgida kultivar nízký do 40cm, žlutá s černým středem např. City Garden</t>
  </si>
  <si>
    <t>Mezisoučet</t>
  </si>
  <si>
    <t>Ztratné</t>
  </si>
  <si>
    <t>CELKEM ROSTLINNÝ MATERIÁL</t>
  </si>
  <si>
    <t>č. položky</t>
  </si>
  <si>
    <t xml:space="preserve"> Popis</t>
  </si>
  <si>
    <t>Mj</t>
  </si>
  <si>
    <t>Množství</t>
  </si>
  <si>
    <t>Cena/Mj</t>
  </si>
  <si>
    <t xml:space="preserve">                                                                     </t>
  </si>
  <si>
    <t>SPECIFIKACE - OSTATNÍ MATERIÁL</t>
  </si>
  <si>
    <t>PŘÍPRAVA STANOVIŠTĚ</t>
  </si>
  <si>
    <r>
      <t xml:space="preserve">Herbicid před výsadbou - Roundup, 0,0005l/m2, (opakování 2x) </t>
    </r>
    <r>
      <rPr>
        <i/>
        <sz val="9"/>
        <rFont val="Comic Sans MS"/>
        <family val="4"/>
        <charset val="238"/>
      </rPr>
      <t>(339m2*0,0005*2)</t>
    </r>
  </si>
  <si>
    <t>l</t>
  </si>
  <si>
    <t>ZALOŽENÍ TRÁVNÍKU</t>
  </si>
  <si>
    <r>
      <t>Travní semeno, parková směs, 20g/m2</t>
    </r>
    <r>
      <rPr>
        <i/>
        <sz val="9"/>
        <rFont val="Comic Sans MS"/>
        <family val="4"/>
        <charset val="238"/>
      </rPr>
      <t xml:space="preserve"> (20g*94m2/1000)</t>
    </r>
  </si>
  <si>
    <t>kg</t>
  </si>
  <si>
    <r>
      <t xml:space="preserve">Zálivka trávníku, 40l/m2 (opakování 2x) </t>
    </r>
    <r>
      <rPr>
        <i/>
        <sz val="9"/>
        <rFont val="Comic Sans MS"/>
        <family val="4"/>
        <charset val="238"/>
      </rPr>
      <t>(94m2*40*2)</t>
    </r>
  </si>
  <si>
    <t>VÝSADBA KEŘOVÝCH SKUPIN</t>
  </si>
  <si>
    <r>
      <t>Hnojivo ke keřovým výsadbám - NPK, 50g NPK/m2</t>
    </r>
    <r>
      <rPr>
        <i/>
        <sz val="9"/>
        <rFont val="Comic Sans MS"/>
        <family val="4"/>
        <charset val="238"/>
      </rPr>
      <t xml:space="preserve"> (50g*105m2/1000)</t>
    </r>
  </si>
  <si>
    <r>
      <t xml:space="preserve">Borka do keřových záhonů (vrstva 8 cm - jemná) </t>
    </r>
    <r>
      <rPr>
        <i/>
        <sz val="9"/>
        <rFont val="Comic Sans MS"/>
        <family val="4"/>
        <charset val="238"/>
      </rPr>
      <t>(0,08m3*105m2)</t>
    </r>
  </si>
  <si>
    <r>
      <t xml:space="preserve">Zálivka keřových porostů, 40l/m2 (opakování v průměru 4x) </t>
    </r>
    <r>
      <rPr>
        <i/>
        <sz val="9"/>
        <rFont val="Comic Sans MS"/>
        <family val="4"/>
        <charset val="238"/>
      </rPr>
      <t>(40*105m2*4)</t>
    </r>
  </si>
  <si>
    <t>VÝSADBA TRVALEK</t>
  </si>
  <si>
    <r>
      <t>Hnojivo k trvalkových výsadbách - NPK, 50g NPK/m2</t>
    </r>
    <r>
      <rPr>
        <i/>
        <sz val="9"/>
        <rFont val="Comic Sans MS"/>
        <family val="4"/>
        <charset val="238"/>
      </rPr>
      <t xml:space="preserve"> (50g*103m2/1000)</t>
    </r>
  </si>
  <si>
    <r>
      <t xml:space="preserve">Kompost, 1l/ks </t>
    </r>
    <r>
      <rPr>
        <i/>
        <sz val="9"/>
        <rFont val="Comic Sans MS"/>
        <family val="4"/>
        <charset val="238"/>
      </rPr>
      <t>(1*440ks/1000)</t>
    </r>
  </si>
  <si>
    <r>
      <t xml:space="preserve">Borka do trvalkových záhonů (vrstva 8 cm - jemná) </t>
    </r>
    <r>
      <rPr>
        <i/>
        <sz val="9"/>
        <rFont val="Comic Sans MS"/>
        <family val="4"/>
        <charset val="238"/>
      </rPr>
      <t>(0,08m3*103m2)</t>
    </r>
  </si>
  <si>
    <r>
      <t>Zálivka trvalkových porostů, 40l/m2 (opakování v průměru 4x)</t>
    </r>
    <r>
      <rPr>
        <i/>
        <sz val="9"/>
        <rFont val="Comic Sans MS"/>
        <family val="4"/>
        <charset val="238"/>
      </rPr>
      <t xml:space="preserve"> (40*103m2*4)</t>
    </r>
  </si>
  <si>
    <t>ŠTĚRKOVÉ PLOCHY</t>
  </si>
  <si>
    <r>
      <t>Ostrohranný štěrk (vrstva 10cm)</t>
    </r>
    <r>
      <rPr>
        <i/>
        <sz val="9"/>
        <rFont val="Comic Sans MS"/>
        <family val="4"/>
        <charset val="238"/>
      </rPr>
      <t xml:space="preserve"> (37m2*0,1m)</t>
    </r>
  </si>
  <si>
    <t>CELKEM OSTATNÍ MATERIÁL</t>
  </si>
  <si>
    <t>PRÁCE</t>
  </si>
  <si>
    <t xml:space="preserve">Montáž          </t>
  </si>
  <si>
    <t>PŔÍPRAVA STANOVIŠTĚ- viz.Technická zpráva, kapitola Technologické postupy a výkaz výměr</t>
  </si>
  <si>
    <t>18480-2111</t>
  </si>
  <si>
    <r>
      <t xml:space="preserve">Chemické odplevelení půdy před založením kultury, trávníku, zpevněných ploch v rovině nebo na svahu do 1:5 postřikem na široko, opakování 2x </t>
    </r>
    <r>
      <rPr>
        <i/>
        <sz val="9"/>
        <rFont val="Comic Sans MS"/>
        <family val="4"/>
        <charset val="238"/>
      </rPr>
      <t>(339m2*2)</t>
    </r>
  </si>
  <si>
    <t>18340-3114</t>
  </si>
  <si>
    <t>Obdělání půdy rotavátorováním v rovině nebo na svahu do 1:5</t>
  </si>
  <si>
    <t>18340-3153</t>
  </si>
  <si>
    <r>
      <t>Obdělání půdy hrabáním v rovině nebo na svahu do 1:5, opakování 2x</t>
    </r>
    <r>
      <rPr>
        <i/>
        <sz val="9"/>
        <rFont val="Comic Sans MS"/>
        <family val="4"/>
        <charset val="238"/>
      </rPr>
      <t xml:space="preserve"> (339m2*2)</t>
    </r>
  </si>
  <si>
    <t>18340-3161</t>
  </si>
  <si>
    <r>
      <t>Obdělání půdy válením v rovině nebo na svahu do 1:5, opakování 2x</t>
    </r>
    <r>
      <rPr>
        <i/>
        <sz val="9"/>
        <rFont val="Comic Sans MS"/>
        <family val="4"/>
        <charset val="238"/>
      </rPr>
      <t xml:space="preserve"> (339m2*2)</t>
    </r>
  </si>
  <si>
    <t>R</t>
  </si>
  <si>
    <t>Rozměření výsadeb</t>
  </si>
  <si>
    <t>ZALOŽENÍ TRÁVNÍKU- viz.Technická zpráva, kapitola Technologické postupy a výkaz výměr</t>
  </si>
  <si>
    <t>18141-1131</t>
  </si>
  <si>
    <t>Založení trávníku na půdě předem připravené plochy do 1000m2, s pokosením, naložením, odvozem odpadu do 20 km a se složením, parkového výsevem v rovině nebo na svahu do 1:5</t>
  </si>
  <si>
    <t>VÝSADBY KEŘOVÝCH SKUPIN- viz.Technická zpráva, kapitola Technologické postupy a výkaz výměr</t>
  </si>
  <si>
    <t>18310-1113</t>
  </si>
  <si>
    <t>Hloubení jamek pro vysazování rostlin v hornině 1 až 4 bez výměny půdy, s případným naložením přebytečných výkopků na dopravní prostředek, odvozem na vzdálenost do 20 km a se složením, v rovině nebo na svahu do 1:5, objemu přes 0,02 do 0,05 m3</t>
  </si>
  <si>
    <t>18410-2111</t>
  </si>
  <si>
    <t>Výsadba dřevin s balem do předem vyhloubené jamky se zalitím, v rovině nebo na svahu do 1:5 při průměru balu přes 100 do 200 mm</t>
  </si>
  <si>
    <t>18580-2113</t>
  </si>
  <si>
    <t>Hnojení půdy nebo trávníku s rozprostřením nebo s rozdělením hnojiva v rovině nebo na svahu do 1:5 umělým hnojivem na široko</t>
  </si>
  <si>
    <t>t</t>
  </si>
  <si>
    <t>18485-1411</t>
  </si>
  <si>
    <t>Zpětný řez keřů po výsadbě netrnitých výšky do 0,5m s přemístěním odstraněných větví na vzdálenost do 20m, naložením na dopravní prostředek, odvozem do 20km a se složením</t>
  </si>
  <si>
    <t>18491-1421</t>
  </si>
  <si>
    <t>Mulčování vysazených rostlin při tl. mulče do 100 mm v rovině nebo na svahu do 1:5</t>
  </si>
  <si>
    <t>VÝSADBY TRVALEK A TRAVIN- viz.Technická zpráva, kapitola Technologické postupy a výkaz výměr</t>
  </si>
  <si>
    <t>18310-1211</t>
  </si>
  <si>
    <t>Hloubení jamek pro vysazování rostlin v hornině 1 až 4 s výměnou půdy na 50%, s případným naložením přebytečných výkopků na dopravní prostředek, odvozem na vzdálenost do 20 km a se složením, v rovině nebo na svahu do 1:5, objemu do 0,01 m3</t>
  </si>
  <si>
    <t>18321-1312</t>
  </si>
  <si>
    <t>Výsadba květin do připravené půdy se zalitím, trvalek a travin</t>
  </si>
  <si>
    <t>ŠTĚRKOVÉ PLOCHY- viz.Technická zpráva, kapitola Technologické postupy a výkaz výměr</t>
  </si>
  <si>
    <t>zasypání ploch štěrkem do výšky 10cm s následným urovnání do roviny</t>
  </si>
  <si>
    <t>18580-4312</t>
  </si>
  <si>
    <r>
      <t xml:space="preserve">Zalití rostlin vodou přes 20m2 </t>
    </r>
    <r>
      <rPr>
        <i/>
        <sz val="9"/>
        <rFont val="Comic Sans MS"/>
        <family val="4"/>
        <charset val="238"/>
      </rPr>
      <t>/keře, trvalky a traviny a trávník - celkové množství vody viz výše/</t>
    </r>
  </si>
  <si>
    <t>18585-1121</t>
  </si>
  <si>
    <r>
      <t xml:space="preserve">Dovoz vody pro zálivku rostlin na vzdálenost do 1000 m </t>
    </r>
    <r>
      <rPr>
        <i/>
        <sz val="9"/>
        <rFont val="Comic Sans MS"/>
        <family val="4"/>
        <charset val="238"/>
      </rPr>
      <t>/keře, trvalky a traviny a trávník/</t>
    </r>
  </si>
  <si>
    <t>Doprava rostlin a materiálů</t>
  </si>
  <si>
    <t>suma</t>
  </si>
  <si>
    <t>Doprava osob</t>
  </si>
  <si>
    <t>CELKEM MONTÁŽ</t>
  </si>
</sst>
</file>

<file path=xl/styles.xml><?xml version="1.0" encoding="utf-8"?>
<styleSheet xmlns="http://schemas.openxmlformats.org/spreadsheetml/2006/main">
  <numFmts count="1">
    <numFmt numFmtId="164" formatCode="* _-#,##0.00\ &quot;Kč&quot;;* \-#,##0.00\ &quot;Kč&quot;;* _-&quot;-&quot;??\ &quot;Kč&quot;;@"/>
  </numFmts>
  <fonts count="10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4"/>
      <name val="Comic Sans MS"/>
      <family val="4"/>
      <charset val="238"/>
    </font>
    <font>
      <sz val="10"/>
      <name val="Comic Sans MS"/>
      <family val="4"/>
      <charset val="238"/>
    </font>
    <font>
      <b/>
      <sz val="10"/>
      <name val="Comic Sans MS"/>
      <family val="4"/>
      <charset val="238"/>
    </font>
    <font>
      <b/>
      <sz val="10"/>
      <name val="Arial"/>
      <charset val="238"/>
    </font>
    <font>
      <sz val="14"/>
      <name val="Comic Sans MS"/>
      <family val="4"/>
      <charset val="238"/>
    </font>
    <font>
      <b/>
      <sz val="9"/>
      <name val="Comic Sans MS"/>
      <family val="4"/>
      <charset val="238"/>
    </font>
    <font>
      <sz val="9"/>
      <name val="Comic Sans MS"/>
      <family val="4"/>
      <charset val="238"/>
    </font>
    <font>
      <i/>
      <sz val="9"/>
      <name val="Comic Sans MS"/>
      <family val="4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5" fillId="0" borderId="0" applyFont="0" applyFill="0" applyBorder="0" applyAlignment="0" applyProtection="0"/>
  </cellStyleXfs>
  <cellXfs count="144">
    <xf numFmtId="0" fontId="0" fillId="0" borderId="0" xfId="0"/>
    <xf numFmtId="0" fontId="2" fillId="0" borderId="0" xfId="1" applyNumberFormat="1" applyFont="1" applyFill="1" applyAlignment="1" applyProtection="1">
      <alignment horizontal="left" vertical="center"/>
    </xf>
    <xf numFmtId="0" fontId="2" fillId="0" borderId="0" xfId="1" applyNumberFormat="1" applyFont="1" applyFill="1" applyAlignment="1" applyProtection="1">
      <alignment horizontal="center" vertic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NumberFormat="1" applyFont="1" applyFill="1" applyAlignment="1" applyProtection="1">
      <alignment horizontal="center" vertical="center"/>
    </xf>
    <xf numFmtId="49" fontId="3" fillId="0" borderId="0" xfId="1" applyNumberFormat="1" applyFont="1" applyFill="1" applyAlignment="1" applyProtection="1">
      <alignment horizontal="left" vertic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3" fillId="0" borderId="5" xfId="1" applyFont="1" applyBorder="1"/>
    <xf numFmtId="164" fontId="3" fillId="0" borderId="6" xfId="2" applyFont="1" applyBorder="1" applyAlignment="1"/>
    <xf numFmtId="0" fontId="3" fillId="0" borderId="7" xfId="1" applyFont="1" applyBorder="1"/>
    <xf numFmtId="164" fontId="3" fillId="0" borderId="8" xfId="2" applyFont="1" applyBorder="1" applyAlignment="1">
      <alignment horizontal="center"/>
    </xf>
    <xf numFmtId="0" fontId="3" fillId="0" borderId="9" xfId="1" applyFont="1" applyBorder="1"/>
    <xf numFmtId="164" fontId="3" fillId="0" borderId="10" xfId="2" applyFont="1" applyBorder="1" applyAlignment="1">
      <alignment horizontal="center"/>
    </xf>
    <xf numFmtId="0" fontId="4" fillId="2" borderId="3" xfId="1" applyFont="1" applyFill="1" applyBorder="1"/>
    <xf numFmtId="164" fontId="4" fillId="2" borderId="4" xfId="2" applyFont="1" applyFill="1" applyBorder="1" applyAlignment="1">
      <alignment horizontal="center"/>
    </xf>
    <xf numFmtId="0" fontId="4" fillId="0" borderId="0" xfId="1" applyFont="1"/>
    <xf numFmtId="0" fontId="6" fillId="0" borderId="0" xfId="1" applyFont="1"/>
    <xf numFmtId="164" fontId="3" fillId="0" borderId="0" xfId="2" applyFont="1" applyFill="1" applyAlignment="1" applyProtection="1">
      <alignment horizontal="center" vertical="center"/>
    </xf>
    <xf numFmtId="49" fontId="4" fillId="3" borderId="0" xfId="1" applyNumberFormat="1" applyFont="1" applyFill="1" applyAlignment="1" applyProtection="1">
      <alignment horizontal="left" vertical="center"/>
    </xf>
    <xf numFmtId="0" fontId="7" fillId="0" borderId="0" xfId="1" applyNumberFormat="1" applyFont="1" applyFill="1" applyAlignment="1" applyProtection="1">
      <alignment vertical="center"/>
    </xf>
    <xf numFmtId="0" fontId="8" fillId="0" borderId="0" xfId="1" applyFont="1"/>
    <xf numFmtId="164" fontId="8" fillId="0" borderId="0" xfId="2" applyFont="1"/>
    <xf numFmtId="0" fontId="7" fillId="0" borderId="6" xfId="1" applyFont="1" applyBorder="1" applyAlignment="1">
      <alignment horizontal="center" vertical="top" wrapText="1"/>
    </xf>
    <xf numFmtId="49" fontId="7" fillId="0" borderId="11" xfId="1" applyNumberFormat="1" applyFont="1" applyBorder="1" applyAlignment="1">
      <alignment horizontal="center"/>
    </xf>
    <xf numFmtId="0" fontId="7" fillId="0" borderId="13" xfId="1" applyFont="1" applyBorder="1" applyAlignment="1">
      <alignment horizontal="center"/>
    </xf>
    <xf numFmtId="164" fontId="7" fillId="0" borderId="12" xfId="2" applyFont="1" applyBorder="1" applyAlignment="1">
      <alignment horizontal="center"/>
    </xf>
    <xf numFmtId="0" fontId="7" fillId="0" borderId="8" xfId="1" applyFont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164" fontId="7" fillId="0" borderId="14" xfId="2" applyFont="1" applyBorder="1" applyAlignment="1">
      <alignment horizontal="center"/>
    </xf>
    <xf numFmtId="0" fontId="8" fillId="0" borderId="10" xfId="1" applyFont="1" applyBorder="1" applyAlignment="1">
      <alignment horizontal="center" vertical="top" wrapText="1"/>
    </xf>
    <xf numFmtId="0" fontId="7" fillId="0" borderId="16" xfId="1" applyFont="1" applyBorder="1" applyAlignment="1">
      <alignment horizontal="justify" vertical="top" wrapText="1"/>
    </xf>
    <xf numFmtId="0" fontId="8" fillId="0" borderId="17" xfId="1" applyFont="1" applyBorder="1" applyAlignment="1">
      <alignment horizontal="center" vertical="top" wrapText="1"/>
    </xf>
    <xf numFmtId="49" fontId="8" fillId="0" borderId="2" xfId="1" applyNumberFormat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164" fontId="8" fillId="0" borderId="14" xfId="2" applyFont="1" applyBorder="1" applyAlignment="1">
      <alignment horizontal="center"/>
    </xf>
    <xf numFmtId="0" fontId="8" fillId="4" borderId="8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justify" vertical="top" wrapText="1"/>
    </xf>
    <xf numFmtId="0" fontId="8" fillId="4" borderId="14" xfId="1" applyFont="1" applyFill="1" applyBorder="1" applyAlignment="1">
      <alignment horizontal="center" vertical="top" wrapText="1"/>
    </xf>
    <xf numFmtId="49" fontId="8" fillId="4" borderId="16" xfId="1" applyNumberFormat="1" applyFont="1" applyFill="1" applyBorder="1" applyAlignment="1">
      <alignment horizontal="center"/>
    </xf>
    <xf numFmtId="4" fontId="8" fillId="4" borderId="15" xfId="1" applyNumberFormat="1" applyFont="1" applyFill="1" applyBorder="1" applyAlignment="1">
      <alignment horizontal="right"/>
    </xf>
    <xf numFmtId="164" fontId="8" fillId="4" borderId="14" xfId="2" applyFont="1" applyFill="1" applyBorder="1" applyAlignment="1">
      <alignment horizontal="right"/>
    </xf>
    <xf numFmtId="0" fontId="8" fillId="0" borderId="8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justify" vertical="top" wrapText="1"/>
    </xf>
    <xf numFmtId="0" fontId="8" fillId="0" borderId="14" xfId="1" applyFont="1" applyBorder="1" applyAlignment="1">
      <alignment horizontal="center" vertical="top" wrapText="1"/>
    </xf>
    <xf numFmtId="49" fontId="8" fillId="0" borderId="2" xfId="1" applyNumberFormat="1" applyFont="1" applyBorder="1" applyAlignment="1">
      <alignment horizontal="center" wrapText="1"/>
    </xf>
    <xf numFmtId="4" fontId="8" fillId="0" borderId="15" xfId="1" applyNumberFormat="1" applyFont="1" applyBorder="1" applyAlignment="1">
      <alignment horizontal="right"/>
    </xf>
    <xf numFmtId="164" fontId="8" fillId="0" borderId="14" xfId="2" applyFont="1" applyBorder="1" applyAlignment="1">
      <alignment horizontal="right"/>
    </xf>
    <xf numFmtId="0" fontId="8" fillId="0" borderId="18" xfId="1" applyFont="1" applyBorder="1" applyAlignment="1">
      <alignment horizontal="center" vertical="top" wrapText="1"/>
    </xf>
    <xf numFmtId="0" fontId="8" fillId="0" borderId="19" xfId="1" applyFont="1" applyBorder="1" applyAlignment="1">
      <alignment horizontal="justify" vertical="top" wrapText="1"/>
    </xf>
    <xf numFmtId="0" fontId="8" fillId="0" borderId="20" xfId="1" applyFont="1" applyBorder="1" applyAlignment="1">
      <alignment horizontal="center" vertical="top" wrapText="1"/>
    </xf>
    <xf numFmtId="0" fontId="7" fillId="0" borderId="21" xfId="1" applyFont="1" applyBorder="1" applyAlignment="1">
      <alignment horizontal="center" vertical="top" wrapText="1"/>
    </xf>
    <xf numFmtId="0" fontId="7" fillId="0" borderId="22" xfId="1" applyFont="1" applyBorder="1" applyAlignment="1">
      <alignment vertical="top" wrapText="1"/>
    </xf>
    <xf numFmtId="0" fontId="7" fillId="0" borderId="23" xfId="1" applyFont="1" applyBorder="1" applyAlignment="1">
      <alignment horizontal="center" vertical="top" wrapText="1"/>
    </xf>
    <xf numFmtId="49" fontId="7" fillId="0" borderId="23" xfId="1" applyNumberFormat="1" applyFont="1" applyBorder="1" applyAlignment="1">
      <alignment horizontal="center"/>
    </xf>
    <xf numFmtId="4" fontId="7" fillId="0" borderId="23" xfId="1" applyNumberFormat="1" applyFont="1" applyBorder="1" applyAlignment="1">
      <alignment horizontal="right"/>
    </xf>
    <xf numFmtId="164" fontId="7" fillId="0" borderId="24" xfId="2" applyFont="1" applyBorder="1" applyAlignment="1">
      <alignment horizontal="right"/>
    </xf>
    <xf numFmtId="0" fontId="8" fillId="0" borderId="16" xfId="1" applyFont="1" applyBorder="1" applyAlignment="1">
      <alignment vertical="top" wrapText="1"/>
    </xf>
    <xf numFmtId="9" fontId="8" fillId="0" borderId="25" xfId="1" applyNumberFormat="1" applyFont="1" applyBorder="1" applyAlignment="1">
      <alignment horizontal="center" vertical="top" wrapText="1"/>
    </xf>
    <xf numFmtId="49" fontId="8" fillId="0" borderId="25" xfId="1" applyNumberFormat="1" applyFont="1" applyBorder="1" applyAlignment="1">
      <alignment horizontal="center"/>
    </xf>
    <xf numFmtId="4" fontId="8" fillId="0" borderId="25" xfId="1" applyNumberFormat="1" applyFont="1" applyBorder="1" applyAlignment="1">
      <alignment horizontal="right"/>
    </xf>
    <xf numFmtId="164" fontId="8" fillId="0" borderId="17" xfId="2" applyFont="1" applyBorder="1" applyAlignment="1">
      <alignment horizontal="right"/>
    </xf>
    <xf numFmtId="0" fontId="7" fillId="2" borderId="26" xfId="1" applyFont="1" applyFill="1" applyBorder="1" applyAlignment="1">
      <alignment horizontal="center" vertical="top" wrapText="1"/>
    </xf>
    <xf numFmtId="0" fontId="7" fillId="2" borderId="27" xfId="1" applyFont="1" applyFill="1" applyBorder="1" applyAlignment="1">
      <alignment vertical="top" wrapText="1"/>
    </xf>
    <xf numFmtId="0" fontId="7" fillId="2" borderId="27" xfId="1" applyFont="1" applyFill="1" applyBorder="1" applyAlignment="1">
      <alignment horizontal="center" vertical="top" wrapText="1"/>
    </xf>
    <xf numFmtId="49" fontId="7" fillId="2" borderId="27" xfId="1" applyNumberFormat="1" applyFont="1" applyFill="1" applyBorder="1" applyAlignment="1">
      <alignment horizontal="center"/>
    </xf>
    <xf numFmtId="4" fontId="7" fillId="2" borderId="27" xfId="1" applyNumberFormat="1" applyFont="1" applyFill="1" applyBorder="1" applyAlignment="1">
      <alignment horizontal="right"/>
    </xf>
    <xf numFmtId="164" fontId="7" fillId="2" borderId="28" xfId="2" applyFont="1" applyFill="1" applyBorder="1" applyAlignment="1">
      <alignment horizontal="right"/>
    </xf>
    <xf numFmtId="49" fontId="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164" fontId="8" fillId="0" borderId="0" xfId="2" applyFont="1" applyAlignment="1">
      <alignment horizontal="center"/>
    </xf>
    <xf numFmtId="0" fontId="7" fillId="0" borderId="5" xfId="1" applyFont="1" applyBorder="1" applyAlignment="1">
      <alignment horizontal="center" vertical="top" wrapText="1"/>
    </xf>
    <xf numFmtId="0" fontId="7" fillId="0" borderId="29" xfId="1" applyFont="1" applyBorder="1" applyAlignment="1">
      <alignment horizontal="center" vertical="top" wrapText="1"/>
    </xf>
    <xf numFmtId="49" fontId="7" fillId="0" borderId="13" xfId="1" applyNumberFormat="1" applyFont="1" applyBorder="1" applyAlignment="1">
      <alignment horizontal="center" vertical="top" wrapText="1"/>
    </xf>
    <xf numFmtId="0" fontId="7" fillId="0" borderId="13" xfId="1" applyFont="1" applyBorder="1" applyAlignment="1">
      <alignment horizontal="center" vertical="top" wrapText="1"/>
    </xf>
    <xf numFmtId="0" fontId="7" fillId="0" borderId="7" xfId="1" applyFont="1" applyBorder="1" applyAlignment="1">
      <alignment vertical="top" wrapText="1"/>
    </xf>
    <xf numFmtId="0" fontId="7" fillId="0" borderId="30" xfId="1" applyFont="1" applyBorder="1" applyAlignment="1">
      <alignment vertical="top" wrapText="1"/>
    </xf>
    <xf numFmtId="49" fontId="7" fillId="0" borderId="15" xfId="1" applyNumberFormat="1" applyFont="1" applyBorder="1" applyAlignment="1">
      <alignment horizontal="center" vertical="top" wrapText="1"/>
    </xf>
    <xf numFmtId="0" fontId="7" fillId="0" borderId="15" xfId="1" applyFont="1" applyBorder="1" applyAlignment="1">
      <alignment horizontal="center" vertical="top" wrapText="1"/>
    </xf>
    <xf numFmtId="0" fontId="7" fillId="4" borderId="7" xfId="1" applyFont="1" applyFill="1" applyBorder="1" applyAlignment="1">
      <alignment vertical="top" wrapText="1"/>
    </xf>
    <xf numFmtId="0" fontId="7" fillId="4" borderId="30" xfId="1" applyFont="1" applyFill="1" applyBorder="1" applyAlignment="1">
      <alignment vertical="top" wrapText="1"/>
    </xf>
    <xf numFmtId="49" fontId="7" fillId="4" borderId="15" xfId="1" applyNumberFormat="1" applyFont="1" applyFill="1" applyBorder="1" applyAlignment="1">
      <alignment horizontal="center" vertical="top" wrapText="1"/>
    </xf>
    <xf numFmtId="0" fontId="7" fillId="4" borderId="15" xfId="1" applyFont="1" applyFill="1" applyBorder="1" applyAlignment="1">
      <alignment horizontal="center" vertical="top" wrapText="1"/>
    </xf>
    <xf numFmtId="0" fontId="7" fillId="4" borderId="1" xfId="1" applyFont="1" applyFill="1" applyBorder="1" applyAlignment="1">
      <alignment horizontal="center" vertical="top" wrapText="1"/>
    </xf>
    <xf numFmtId="164" fontId="8" fillId="4" borderId="14" xfId="2" applyFont="1" applyFill="1" applyBorder="1" applyAlignment="1">
      <alignment horizontal="center"/>
    </xf>
    <xf numFmtId="0" fontId="8" fillId="0" borderId="7" xfId="1" applyFont="1" applyBorder="1" applyAlignment="1">
      <alignment horizontal="center" vertical="top" wrapText="1"/>
    </xf>
    <xf numFmtId="0" fontId="8" fillId="0" borderId="30" xfId="1" applyFont="1" applyBorder="1" applyAlignment="1">
      <alignment vertical="top" wrapText="1"/>
    </xf>
    <xf numFmtId="49" fontId="8" fillId="0" borderId="15" xfId="1" applyNumberFormat="1" applyFont="1" applyBorder="1" applyAlignment="1">
      <alignment horizontal="center" vertical="top" wrapText="1"/>
    </xf>
    <xf numFmtId="0" fontId="8" fillId="0" borderId="15" xfId="1" applyFont="1" applyBorder="1" applyAlignment="1">
      <alignment horizontal="center" vertical="top" wrapText="1"/>
    </xf>
    <xf numFmtId="2" fontId="8" fillId="0" borderId="1" xfId="1" applyNumberFormat="1" applyFont="1" applyBorder="1" applyAlignment="1">
      <alignment horizontal="right" vertical="top" wrapText="1"/>
    </xf>
    <xf numFmtId="0" fontId="7" fillId="4" borderId="7" xfId="1" applyFont="1" applyFill="1" applyBorder="1" applyAlignment="1">
      <alignment horizontal="center" vertical="top" wrapText="1"/>
    </xf>
    <xf numFmtId="2" fontId="7" fillId="4" borderId="1" xfId="1" applyNumberFormat="1" applyFont="1" applyFill="1" applyBorder="1" applyAlignment="1">
      <alignment horizontal="right" vertical="top" wrapText="1"/>
    </xf>
    <xf numFmtId="164" fontId="7" fillId="4" borderId="14" xfId="2" applyFont="1" applyFill="1" applyBorder="1" applyAlignment="1">
      <alignment horizontal="right"/>
    </xf>
    <xf numFmtId="4" fontId="8" fillId="0" borderId="15" xfId="1" applyNumberFormat="1" applyFont="1" applyFill="1" applyBorder="1" applyAlignment="1">
      <alignment horizontal="right" vertical="top" wrapText="1"/>
    </xf>
    <xf numFmtId="4" fontId="7" fillId="4" borderId="1" xfId="1" applyNumberFormat="1" applyFont="1" applyFill="1" applyBorder="1" applyAlignment="1">
      <alignment horizontal="right" vertical="top" wrapText="1"/>
    </xf>
    <xf numFmtId="0" fontId="8" fillId="0" borderId="30" xfId="1" applyFont="1" applyFill="1" applyBorder="1" applyAlignment="1">
      <alignment vertical="top" wrapText="1"/>
    </xf>
    <xf numFmtId="4" fontId="8" fillId="0" borderId="15" xfId="1" applyNumberFormat="1" applyFont="1" applyBorder="1" applyAlignment="1">
      <alignment horizontal="right" vertical="top" wrapText="1"/>
    </xf>
    <xf numFmtId="4" fontId="7" fillId="4" borderId="15" xfId="1" applyNumberFormat="1" applyFont="1" applyFill="1" applyBorder="1" applyAlignment="1">
      <alignment horizontal="right" vertical="top" wrapText="1"/>
    </xf>
    <xf numFmtId="0" fontId="7" fillId="2" borderId="3" xfId="1" applyFont="1" applyFill="1" applyBorder="1" applyAlignment="1">
      <alignment vertical="top" wrapText="1"/>
    </xf>
    <xf numFmtId="0" fontId="7" fillId="2" borderId="26" xfId="1" applyFont="1" applyFill="1" applyBorder="1" applyAlignment="1">
      <alignment vertical="top" wrapText="1"/>
    </xf>
    <xf numFmtId="49" fontId="7" fillId="2" borderId="27" xfId="1" applyNumberFormat="1" applyFont="1" applyFill="1" applyBorder="1" applyAlignment="1">
      <alignment horizontal="center" vertical="top" wrapText="1"/>
    </xf>
    <xf numFmtId="4" fontId="7" fillId="2" borderId="27" xfId="1" applyNumberFormat="1" applyFont="1" applyFill="1" applyBorder="1" applyAlignment="1">
      <alignment horizontal="right" vertical="top" wrapText="1"/>
    </xf>
    <xf numFmtId="0" fontId="7" fillId="0" borderId="0" xfId="1" applyFont="1" applyBorder="1" applyAlignment="1">
      <alignment vertical="top" wrapText="1"/>
    </xf>
    <xf numFmtId="0" fontId="7" fillId="0" borderId="0" xfId="1" applyFont="1" applyBorder="1" applyAlignment="1">
      <alignment horizontal="center" vertical="top" wrapText="1"/>
    </xf>
    <xf numFmtId="49" fontId="7" fillId="0" borderId="0" xfId="1" applyNumberFormat="1" applyFont="1" applyBorder="1" applyAlignment="1">
      <alignment horizontal="center" vertical="top" wrapText="1"/>
    </xf>
    <xf numFmtId="0" fontId="1" fillId="0" borderId="0" xfId="1"/>
    <xf numFmtId="164" fontId="0" fillId="0" borderId="0" xfId="2" applyFont="1"/>
    <xf numFmtId="0" fontId="7" fillId="0" borderId="30" xfId="1" applyFont="1" applyBorder="1" applyAlignment="1">
      <alignment horizontal="center" vertical="top" wrapText="1"/>
    </xf>
    <xf numFmtId="0" fontId="7" fillId="0" borderId="15" xfId="1" applyFont="1" applyBorder="1" applyAlignment="1">
      <alignment vertical="top" wrapText="1"/>
    </xf>
    <xf numFmtId="0" fontId="8" fillId="5" borderId="30" xfId="1" applyFont="1" applyFill="1" applyBorder="1" applyAlignment="1">
      <alignment horizontal="center" vertical="top" wrapText="1"/>
    </xf>
    <xf numFmtId="0" fontId="7" fillId="5" borderId="15" xfId="1" applyFont="1" applyFill="1" applyBorder="1" applyAlignment="1">
      <alignment vertical="top" wrapText="1"/>
    </xf>
    <xf numFmtId="0" fontId="8" fillId="5" borderId="15" xfId="1" applyFont="1" applyFill="1" applyBorder="1" applyAlignment="1">
      <alignment horizontal="center" vertical="top" wrapText="1"/>
    </xf>
    <xf numFmtId="49" fontId="8" fillId="5" borderId="15" xfId="1" applyNumberFormat="1" applyFont="1" applyFill="1" applyBorder="1" applyAlignment="1">
      <alignment horizontal="center" vertical="top" wrapText="1"/>
    </xf>
    <xf numFmtId="4" fontId="8" fillId="5" borderId="15" xfId="1" applyNumberFormat="1" applyFont="1" applyFill="1" applyBorder="1" applyAlignment="1">
      <alignment horizontal="right" vertical="top" wrapText="1"/>
    </xf>
    <xf numFmtId="0" fontId="8" fillId="0" borderId="0" xfId="1" applyFont="1" applyAlignment="1">
      <alignment vertical="top"/>
    </xf>
    <xf numFmtId="0" fontId="8" fillId="0" borderId="30" xfId="1" applyFont="1" applyBorder="1" applyAlignment="1">
      <alignment horizontal="center" vertical="top" wrapText="1"/>
    </xf>
    <xf numFmtId="0" fontId="8" fillId="0" borderId="15" xfId="1" applyFont="1" applyBorder="1" applyAlignment="1">
      <alignment horizontal="justify" vertical="top" wrapText="1"/>
    </xf>
    <xf numFmtId="0" fontId="8" fillId="0" borderId="15" xfId="1" applyNumberFormat="1" applyFont="1" applyBorder="1" applyAlignment="1">
      <alignment horizontal="center" vertical="top" wrapText="1"/>
    </xf>
    <xf numFmtId="0" fontId="8" fillId="0" borderId="30" xfId="1" applyFont="1" applyFill="1" applyBorder="1" applyAlignment="1">
      <alignment horizontal="center" vertical="top" wrapText="1"/>
    </xf>
    <xf numFmtId="0" fontId="8" fillId="0" borderId="15" xfId="1" applyFont="1" applyFill="1" applyBorder="1" applyAlignment="1">
      <alignment horizontal="justify" vertical="top" wrapText="1"/>
    </xf>
    <xf numFmtId="0" fontId="8" fillId="0" borderId="15" xfId="1" applyFont="1" applyFill="1" applyBorder="1" applyAlignment="1">
      <alignment horizontal="center" vertical="top" wrapText="1"/>
    </xf>
    <xf numFmtId="0" fontId="8" fillId="0" borderId="15" xfId="1" applyNumberFormat="1" applyFont="1" applyFill="1" applyBorder="1" applyAlignment="1">
      <alignment horizontal="center" vertical="top" wrapText="1"/>
    </xf>
    <xf numFmtId="164" fontId="8" fillId="0" borderId="14" xfId="2" applyFont="1" applyFill="1" applyBorder="1" applyAlignment="1">
      <alignment horizontal="right"/>
    </xf>
    <xf numFmtId="0" fontId="8" fillId="0" borderId="0" xfId="1" applyFont="1" applyFill="1"/>
    <xf numFmtId="0" fontId="7" fillId="5" borderId="15" xfId="1" applyFont="1" applyFill="1" applyBorder="1" applyAlignment="1">
      <alignment horizontal="justify" vertical="top" wrapText="1"/>
    </xf>
    <xf numFmtId="0" fontId="8" fillId="5" borderId="15" xfId="1" applyNumberFormat="1" applyFont="1" applyFill="1" applyBorder="1" applyAlignment="1">
      <alignment horizontal="center" vertical="top" wrapText="1"/>
    </xf>
    <xf numFmtId="164" fontId="8" fillId="5" borderId="14" xfId="2" applyFont="1" applyFill="1" applyBorder="1" applyAlignment="1">
      <alignment horizontal="right" vertical="top" wrapText="1"/>
    </xf>
    <xf numFmtId="0" fontId="8" fillId="5" borderId="15" xfId="1" applyFont="1" applyFill="1" applyBorder="1" applyAlignment="1">
      <alignment horizontal="justify" vertical="top" wrapText="1"/>
    </xf>
    <xf numFmtId="164" fontId="8" fillId="0" borderId="14" xfId="2" applyFont="1" applyFill="1" applyBorder="1" applyAlignment="1">
      <alignment horizontal="right" vertical="top"/>
    </xf>
    <xf numFmtId="0" fontId="8" fillId="0" borderId="31" xfId="1" applyFont="1" applyFill="1" applyBorder="1" applyAlignment="1">
      <alignment horizontal="center" vertical="top" wrapText="1"/>
    </xf>
    <xf numFmtId="0" fontId="8" fillId="0" borderId="25" xfId="1" applyFont="1" applyFill="1" applyBorder="1" applyAlignment="1">
      <alignment horizontal="justify" vertical="top" wrapText="1"/>
    </xf>
    <xf numFmtId="0" fontId="8" fillId="0" borderId="25" xfId="1" applyFont="1" applyFill="1" applyBorder="1" applyAlignment="1">
      <alignment horizontal="center" vertical="top" wrapText="1"/>
    </xf>
    <xf numFmtId="0" fontId="8" fillId="0" borderId="25" xfId="1" applyNumberFormat="1" applyFont="1" applyFill="1" applyBorder="1" applyAlignment="1">
      <alignment horizontal="center" vertical="top" wrapText="1"/>
    </xf>
    <xf numFmtId="4" fontId="8" fillId="0" borderId="25" xfId="1" applyNumberFormat="1" applyFont="1" applyFill="1" applyBorder="1" applyAlignment="1">
      <alignment horizontal="right" vertical="top" wrapText="1"/>
    </xf>
    <xf numFmtId="164" fontId="8" fillId="0" borderId="17" xfId="2" applyFont="1" applyFill="1" applyBorder="1" applyAlignment="1">
      <alignment horizontal="right" vertical="top"/>
    </xf>
    <xf numFmtId="0" fontId="7" fillId="2" borderId="32" xfId="1" applyFont="1" applyFill="1" applyBorder="1" applyAlignment="1">
      <alignment vertical="top" wrapText="1"/>
    </xf>
    <xf numFmtId="164" fontId="7" fillId="2" borderId="33" xfId="2" applyFont="1" applyFill="1" applyBorder="1" applyAlignment="1">
      <alignment vertical="top" wrapText="1"/>
    </xf>
    <xf numFmtId="0" fontId="2" fillId="0" borderId="0" xfId="1" applyNumberFormat="1" applyFont="1" applyFill="1" applyAlignment="1" applyProtection="1">
      <alignment horizontal="center" vertical="center"/>
    </xf>
    <xf numFmtId="0" fontId="7" fillId="0" borderId="11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 wrapText="1"/>
    </xf>
    <xf numFmtId="0" fontId="7" fillId="0" borderId="12" xfId="1" applyFont="1" applyBorder="1" applyAlignment="1">
      <alignment horizontal="center" vertical="top" wrapText="1"/>
    </xf>
    <xf numFmtId="0" fontId="8" fillId="0" borderId="14" xfId="1" applyFont="1" applyBorder="1" applyAlignment="1">
      <alignment horizontal="center" vertical="top" wrapText="1"/>
    </xf>
  </cellXfs>
  <cellStyles count="3">
    <cellStyle name="měny 2" xfId="2"/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A21" sqref="A21"/>
    </sheetView>
  </sheetViews>
  <sheetFormatPr defaultColWidth="9.140625" defaultRowHeight="15"/>
  <cols>
    <col min="1" max="1" width="39.85546875" style="3" customWidth="1"/>
    <col min="2" max="2" width="39.5703125" style="4" customWidth="1"/>
    <col min="3" max="3" width="39.5703125" style="3" customWidth="1"/>
    <col min="4" max="16384" width="9.140625" style="3"/>
  </cols>
  <sheetData>
    <row r="1" spans="1:6" ht="22.5">
      <c r="A1" s="1" t="s">
        <v>6</v>
      </c>
      <c r="B1" s="2"/>
      <c r="C1" s="2"/>
      <c r="D1" s="2"/>
      <c r="E1" s="2"/>
      <c r="F1" s="2"/>
    </row>
    <row r="2" spans="1:6">
      <c r="C2" s="5"/>
      <c r="D2" s="5"/>
      <c r="E2" s="5"/>
      <c r="F2" s="5"/>
    </row>
    <row r="3" spans="1:6">
      <c r="A3" s="6" t="s">
        <v>7</v>
      </c>
      <c r="C3" s="5"/>
      <c r="D3" s="5"/>
      <c r="E3" s="5"/>
      <c r="F3" s="5"/>
    </row>
    <row r="4" spans="1:6">
      <c r="A4" s="6" t="s">
        <v>8</v>
      </c>
      <c r="C4" s="5"/>
      <c r="D4" s="5"/>
      <c r="E4" s="5"/>
      <c r="F4" s="5"/>
    </row>
    <row r="5" spans="1:6" ht="15.75" thickBot="1"/>
    <row r="6" spans="1:6" ht="17.25" thickBot="1">
      <c r="A6" s="7" t="s">
        <v>9</v>
      </c>
      <c r="B6" s="8" t="s">
        <v>10</v>
      </c>
    </row>
    <row r="7" spans="1:6">
      <c r="A7" s="9" t="s">
        <v>11</v>
      </c>
      <c r="B7" s="10">
        <f>SUM('Rostlinný a ostatní materiál'!F17)</f>
        <v>0</v>
      </c>
    </row>
    <row r="8" spans="1:6">
      <c r="A8" s="11" t="s">
        <v>12</v>
      </c>
      <c r="B8" s="12">
        <f>SUM('Rostlinný a ostatní materiál'!F37)</f>
        <v>0</v>
      </c>
    </row>
    <row r="9" spans="1:6" ht="15.75" thickBot="1">
      <c r="A9" s="13" t="s">
        <v>13</v>
      </c>
      <c r="B9" s="14">
        <f>SUM(Práce!F34)</f>
        <v>0</v>
      </c>
    </row>
    <row r="10" spans="1:6" s="17" customFormat="1" ht="17.25" thickBot="1">
      <c r="A10" s="15" t="s">
        <v>14</v>
      </c>
      <c r="B10" s="16">
        <f>SUM(B7:B9)</f>
        <v>0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&amp;A</oddHeader>
    <oddFooter>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103"/>
  <sheetViews>
    <sheetView topLeftCell="A22" workbookViewId="0">
      <selection activeCell="E36" sqref="E36"/>
    </sheetView>
  </sheetViews>
  <sheetFormatPr defaultColWidth="8.85546875" defaultRowHeight="15"/>
  <cols>
    <col min="1" max="1" width="16.140625" style="107" customWidth="1"/>
    <col min="2" max="2" width="56.42578125" style="107" customWidth="1"/>
    <col min="3" max="3" width="10.5703125" style="107" customWidth="1"/>
    <col min="4" max="4" width="12.7109375" style="107" customWidth="1"/>
    <col min="5" max="5" width="12.42578125" style="107" customWidth="1"/>
    <col min="6" max="6" width="17" style="108" customWidth="1"/>
    <col min="7" max="7" width="8.85546875" style="107"/>
    <col min="8" max="8" width="11.42578125" style="107" bestFit="1" customWidth="1"/>
    <col min="9" max="16384" width="8.85546875" style="107"/>
  </cols>
  <sheetData>
    <row r="1" spans="1:6" s="18" customFormat="1" ht="24.75" customHeight="1">
      <c r="A1" s="139" t="s">
        <v>15</v>
      </c>
      <c r="B1" s="139"/>
      <c r="C1" s="139"/>
      <c r="D1" s="139"/>
      <c r="E1" s="139"/>
      <c r="F1" s="139"/>
    </row>
    <row r="2" spans="1:6" s="3" customFormat="1" ht="14.25" customHeight="1">
      <c r="A2" s="5" t="s">
        <v>16</v>
      </c>
      <c r="B2" s="6" t="s">
        <v>7</v>
      </c>
      <c r="C2" s="5"/>
      <c r="D2" s="5"/>
      <c r="E2" s="5"/>
      <c r="F2" s="19"/>
    </row>
    <row r="3" spans="1:6" s="3" customFormat="1" ht="15" customHeight="1">
      <c r="A3" s="5" t="s">
        <v>17</v>
      </c>
      <c r="B3" s="6" t="s">
        <v>18</v>
      </c>
      <c r="C3" s="5"/>
      <c r="D3" s="5"/>
      <c r="E3" s="5"/>
      <c r="F3" s="19"/>
    </row>
    <row r="4" spans="1:6" s="3" customFormat="1" ht="15" customHeight="1">
      <c r="A4" s="5"/>
      <c r="B4" s="20" t="s">
        <v>19</v>
      </c>
      <c r="C4" s="5"/>
      <c r="D4" s="5"/>
      <c r="E4" s="5"/>
      <c r="F4" s="19"/>
    </row>
    <row r="5" spans="1:6" s="22" customFormat="1" thickBot="1">
      <c r="A5" s="21"/>
      <c r="F5" s="23"/>
    </row>
    <row r="6" spans="1:6" s="22" customFormat="1" ht="15.95" customHeight="1">
      <c r="A6" s="24" t="s">
        <v>20</v>
      </c>
      <c r="B6" s="140" t="s">
        <v>21</v>
      </c>
      <c r="C6" s="142" t="s">
        <v>22</v>
      </c>
      <c r="D6" s="25"/>
      <c r="E6" s="26"/>
      <c r="F6" s="27"/>
    </row>
    <row r="7" spans="1:6" s="22" customFormat="1" ht="15.95" customHeight="1">
      <c r="A7" s="28" t="s">
        <v>23</v>
      </c>
      <c r="B7" s="141"/>
      <c r="C7" s="143"/>
      <c r="D7" s="29" t="s">
        <v>24</v>
      </c>
      <c r="E7" s="30" t="s">
        <v>25</v>
      </c>
      <c r="F7" s="31" t="s">
        <v>1</v>
      </c>
    </row>
    <row r="8" spans="1:6" s="22" customFormat="1" ht="27">
      <c r="A8" s="32"/>
      <c r="B8" s="33" t="s">
        <v>26</v>
      </c>
      <c r="C8" s="34"/>
      <c r="D8" s="35"/>
      <c r="E8" s="36"/>
      <c r="F8" s="37"/>
    </row>
    <row r="9" spans="1:6" s="22" customFormat="1" ht="14.25">
      <c r="A9" s="38"/>
      <c r="B9" s="39" t="s">
        <v>27</v>
      </c>
      <c r="C9" s="40"/>
      <c r="D9" s="41"/>
      <c r="E9" s="42"/>
      <c r="F9" s="43"/>
    </row>
    <row r="10" spans="1:6" s="22" customFormat="1" ht="14.25">
      <c r="A10" s="44">
        <v>1</v>
      </c>
      <c r="B10" s="45" t="s">
        <v>28</v>
      </c>
      <c r="C10" s="46">
        <v>210</v>
      </c>
      <c r="D10" s="47" t="s">
        <v>29</v>
      </c>
      <c r="E10" s="48"/>
      <c r="F10" s="49">
        <f>C10*E10</f>
        <v>0</v>
      </c>
    </row>
    <row r="11" spans="1:6" s="22" customFormat="1" ht="14.25">
      <c r="A11" s="38"/>
      <c r="B11" s="39" t="s">
        <v>30</v>
      </c>
      <c r="C11" s="40"/>
      <c r="D11" s="41"/>
      <c r="E11" s="42"/>
      <c r="F11" s="43"/>
    </row>
    <row r="12" spans="1:6" s="22" customFormat="1" ht="14.25">
      <c r="A12" s="44">
        <v>2</v>
      </c>
      <c r="B12" s="45" t="s">
        <v>31</v>
      </c>
      <c r="C12" s="46">
        <v>189</v>
      </c>
      <c r="D12" s="47" t="s">
        <v>32</v>
      </c>
      <c r="E12" s="48"/>
      <c r="F12" s="49">
        <f>C12*E12</f>
        <v>0</v>
      </c>
    </row>
    <row r="13" spans="1:6" s="22" customFormat="1" ht="14.25">
      <c r="A13" s="44">
        <v>3</v>
      </c>
      <c r="B13" s="45" t="s">
        <v>33</v>
      </c>
      <c r="C13" s="46">
        <v>106</v>
      </c>
      <c r="D13" s="47" t="s">
        <v>32</v>
      </c>
      <c r="E13" s="48"/>
      <c r="F13" s="49">
        <f>C13*E13</f>
        <v>0</v>
      </c>
    </row>
    <row r="14" spans="1:6" s="22" customFormat="1" ht="29.25" thickBot="1">
      <c r="A14" s="50">
        <v>4</v>
      </c>
      <c r="B14" s="51" t="s">
        <v>34</v>
      </c>
      <c r="C14" s="52">
        <v>145</v>
      </c>
      <c r="D14" s="47" t="s">
        <v>32</v>
      </c>
      <c r="E14" s="48"/>
      <c r="F14" s="49">
        <f>C14*E14</f>
        <v>0</v>
      </c>
    </row>
    <row r="15" spans="1:6" s="22" customFormat="1" ht="15.95" customHeight="1">
      <c r="A15" s="53"/>
      <c r="B15" s="54" t="s">
        <v>35</v>
      </c>
      <c r="C15" s="55"/>
      <c r="D15" s="56"/>
      <c r="E15" s="57"/>
      <c r="F15" s="58">
        <f>SUM(F9:F14)</f>
        <v>0</v>
      </c>
    </row>
    <row r="16" spans="1:6" s="22" customFormat="1" ht="15.95" customHeight="1" thickBot="1">
      <c r="A16" s="50"/>
      <c r="B16" s="59" t="s">
        <v>36</v>
      </c>
      <c r="C16" s="60">
        <v>0.05</v>
      </c>
      <c r="D16" s="61"/>
      <c r="E16" s="62"/>
      <c r="F16" s="63">
        <f>0.05*F15</f>
        <v>0</v>
      </c>
    </row>
    <row r="17" spans="1:6" s="22" customFormat="1" ht="15.95" customHeight="1" thickBot="1">
      <c r="A17" s="64"/>
      <c r="B17" s="65" t="s">
        <v>37</v>
      </c>
      <c r="C17" s="66"/>
      <c r="D17" s="67"/>
      <c r="E17" s="68"/>
      <c r="F17" s="69">
        <f>SUM(F15:F16)</f>
        <v>0</v>
      </c>
    </row>
    <row r="18" spans="1:6" s="22" customFormat="1" ht="15.95" customHeight="1" thickBot="1">
      <c r="D18" s="70"/>
      <c r="E18" s="71"/>
      <c r="F18" s="72"/>
    </row>
    <row r="19" spans="1:6" s="22" customFormat="1" ht="15.95" customHeight="1">
      <c r="A19" s="73" t="s">
        <v>38</v>
      </c>
      <c r="B19" s="74" t="s">
        <v>39</v>
      </c>
      <c r="C19" s="75" t="s">
        <v>40</v>
      </c>
      <c r="D19" s="76" t="s">
        <v>41</v>
      </c>
      <c r="E19" s="76" t="s">
        <v>42</v>
      </c>
      <c r="F19" s="27" t="s">
        <v>1</v>
      </c>
    </row>
    <row r="20" spans="1:6" s="22" customFormat="1" ht="15.95" customHeight="1">
      <c r="A20" s="77" t="s">
        <v>43</v>
      </c>
      <c r="B20" s="78" t="s">
        <v>44</v>
      </c>
      <c r="C20" s="79"/>
      <c r="D20" s="80"/>
      <c r="E20" s="80"/>
      <c r="F20" s="37"/>
    </row>
    <row r="21" spans="1:6" s="22" customFormat="1" ht="15.95" customHeight="1">
      <c r="A21" s="81"/>
      <c r="B21" s="82" t="s">
        <v>45</v>
      </c>
      <c r="C21" s="83"/>
      <c r="D21" s="84"/>
      <c r="E21" s="85"/>
      <c r="F21" s="86"/>
    </row>
    <row r="22" spans="1:6" s="22" customFormat="1" ht="28.5">
      <c r="A22" s="87">
        <v>1</v>
      </c>
      <c r="B22" s="88" t="s">
        <v>46</v>
      </c>
      <c r="C22" s="89" t="s">
        <v>47</v>
      </c>
      <c r="D22" s="90">
        <v>0.33900000000000002</v>
      </c>
      <c r="E22" s="91"/>
      <c r="F22" s="49">
        <f t="shared" ref="F22:F36" si="0">D22*E22</f>
        <v>0</v>
      </c>
    </row>
    <row r="23" spans="1:6" s="22" customFormat="1" ht="15.95" customHeight="1">
      <c r="A23" s="92"/>
      <c r="B23" s="82" t="s">
        <v>48</v>
      </c>
      <c r="C23" s="83"/>
      <c r="D23" s="84"/>
      <c r="E23" s="93"/>
      <c r="F23" s="94"/>
    </row>
    <row r="24" spans="1:6" s="22" customFormat="1" ht="15.95" customHeight="1">
      <c r="A24" s="87">
        <v>2</v>
      </c>
      <c r="B24" s="88" t="s">
        <v>49</v>
      </c>
      <c r="C24" s="89" t="s">
        <v>50</v>
      </c>
      <c r="D24" s="90">
        <v>1.88</v>
      </c>
      <c r="E24" s="91"/>
      <c r="F24" s="49">
        <f t="shared" si="0"/>
        <v>0</v>
      </c>
    </row>
    <row r="25" spans="1:6" s="22" customFormat="1" ht="15.95" customHeight="1">
      <c r="A25" s="87">
        <v>3</v>
      </c>
      <c r="B25" s="88" t="s">
        <v>51</v>
      </c>
      <c r="C25" s="89" t="s">
        <v>47</v>
      </c>
      <c r="D25" s="90">
        <v>7520</v>
      </c>
      <c r="E25" s="95"/>
      <c r="F25" s="49">
        <f t="shared" si="0"/>
        <v>0</v>
      </c>
    </row>
    <row r="26" spans="1:6" s="22" customFormat="1" ht="15.95" customHeight="1">
      <c r="A26" s="81"/>
      <c r="B26" s="82" t="s">
        <v>52</v>
      </c>
      <c r="C26" s="83"/>
      <c r="D26" s="84"/>
      <c r="E26" s="96"/>
      <c r="F26" s="94"/>
    </row>
    <row r="27" spans="1:6" s="22" customFormat="1" ht="15.95" customHeight="1">
      <c r="A27" s="87">
        <v>4</v>
      </c>
      <c r="B27" s="97" t="s">
        <v>53</v>
      </c>
      <c r="C27" s="89" t="s">
        <v>50</v>
      </c>
      <c r="D27" s="90">
        <v>5.25</v>
      </c>
      <c r="E27" s="98"/>
      <c r="F27" s="49">
        <f t="shared" si="0"/>
        <v>0</v>
      </c>
    </row>
    <row r="28" spans="1:6" s="22" customFormat="1" ht="15.95" customHeight="1">
      <c r="A28" s="87">
        <v>5</v>
      </c>
      <c r="B28" s="97" t="s">
        <v>54</v>
      </c>
      <c r="C28" s="89" t="s">
        <v>3</v>
      </c>
      <c r="D28" s="90">
        <v>8.4</v>
      </c>
      <c r="E28" s="98"/>
      <c r="F28" s="49">
        <f t="shared" si="0"/>
        <v>0</v>
      </c>
    </row>
    <row r="29" spans="1:6" s="22" customFormat="1" ht="28.5">
      <c r="A29" s="87">
        <v>6</v>
      </c>
      <c r="B29" s="88" t="s">
        <v>55</v>
      </c>
      <c r="C29" s="89" t="s">
        <v>47</v>
      </c>
      <c r="D29" s="90">
        <v>16800</v>
      </c>
      <c r="E29" s="95"/>
      <c r="F29" s="49">
        <f>D29*E29</f>
        <v>0</v>
      </c>
    </row>
    <row r="30" spans="1:6" s="22" customFormat="1" ht="15.95" customHeight="1">
      <c r="A30" s="81"/>
      <c r="B30" s="82" t="s">
        <v>56</v>
      </c>
      <c r="C30" s="83"/>
      <c r="D30" s="84"/>
      <c r="E30" s="99"/>
      <c r="F30" s="94"/>
    </row>
    <row r="31" spans="1:6" s="22" customFormat="1" ht="15.95" customHeight="1">
      <c r="A31" s="87">
        <v>7</v>
      </c>
      <c r="B31" s="97" t="s">
        <v>57</v>
      </c>
      <c r="C31" s="89" t="s">
        <v>50</v>
      </c>
      <c r="D31" s="90">
        <v>5.15</v>
      </c>
      <c r="E31" s="98"/>
      <c r="F31" s="49">
        <f t="shared" si="0"/>
        <v>0</v>
      </c>
    </row>
    <row r="32" spans="1:6" s="22" customFormat="1" ht="15.95" customHeight="1">
      <c r="A32" s="87">
        <v>8</v>
      </c>
      <c r="B32" s="97" t="s">
        <v>58</v>
      </c>
      <c r="C32" s="89" t="s">
        <v>3</v>
      </c>
      <c r="D32" s="90">
        <v>0.44</v>
      </c>
      <c r="E32" s="98"/>
      <c r="F32" s="49">
        <f>D32*E32</f>
        <v>0</v>
      </c>
    </row>
    <row r="33" spans="1:6" s="22" customFormat="1" ht="15.95" customHeight="1">
      <c r="A33" s="87">
        <v>9</v>
      </c>
      <c r="B33" s="97" t="s">
        <v>59</v>
      </c>
      <c r="C33" s="89" t="s">
        <v>3</v>
      </c>
      <c r="D33" s="90">
        <v>8.24</v>
      </c>
      <c r="E33" s="98"/>
      <c r="F33" s="49">
        <f t="shared" si="0"/>
        <v>0</v>
      </c>
    </row>
    <row r="34" spans="1:6" s="22" customFormat="1" ht="28.5">
      <c r="A34" s="87">
        <v>10</v>
      </c>
      <c r="B34" s="88" t="s">
        <v>60</v>
      </c>
      <c r="C34" s="89" t="s">
        <v>47</v>
      </c>
      <c r="D34" s="90">
        <v>16480</v>
      </c>
      <c r="E34" s="95"/>
      <c r="F34" s="49">
        <f t="shared" si="0"/>
        <v>0</v>
      </c>
    </row>
    <row r="35" spans="1:6" s="22" customFormat="1" ht="15.95" customHeight="1">
      <c r="A35" s="81"/>
      <c r="B35" s="82" t="s">
        <v>61</v>
      </c>
      <c r="C35" s="83"/>
      <c r="D35" s="84"/>
      <c r="E35" s="99"/>
      <c r="F35" s="94"/>
    </row>
    <row r="36" spans="1:6" s="22" customFormat="1" ht="15.95" customHeight="1" thickBot="1">
      <c r="A36" s="87">
        <v>11</v>
      </c>
      <c r="B36" s="97" t="s">
        <v>62</v>
      </c>
      <c r="C36" s="89" t="s">
        <v>3</v>
      </c>
      <c r="D36" s="90">
        <v>3.7</v>
      </c>
      <c r="E36" s="98"/>
      <c r="F36" s="49">
        <f t="shared" si="0"/>
        <v>0</v>
      </c>
    </row>
    <row r="37" spans="1:6" s="22" customFormat="1" ht="15.95" customHeight="1" thickBot="1">
      <c r="A37" s="100"/>
      <c r="B37" s="101" t="s">
        <v>63</v>
      </c>
      <c r="C37" s="102"/>
      <c r="D37" s="66"/>
      <c r="E37" s="103"/>
      <c r="F37" s="69">
        <f>SUM(F21:F36)</f>
        <v>0</v>
      </c>
    </row>
    <row r="38" spans="1:6" s="22" customFormat="1" ht="15.95" customHeight="1">
      <c r="A38" s="104"/>
      <c r="B38" s="104"/>
      <c r="C38" s="105"/>
      <c r="D38" s="106"/>
      <c r="E38" s="105"/>
      <c r="F38" s="72"/>
    </row>
    <row r="39" spans="1:6" s="22" customFormat="1" ht="14.25">
      <c r="F39" s="23"/>
    </row>
    <row r="40" spans="1:6" s="22" customFormat="1" ht="14.25">
      <c r="F40" s="23"/>
    </row>
    <row r="41" spans="1:6" s="22" customFormat="1" ht="14.25">
      <c r="F41" s="23"/>
    </row>
    <row r="42" spans="1:6" s="22" customFormat="1" ht="14.25">
      <c r="F42" s="23"/>
    </row>
    <row r="43" spans="1:6" s="22" customFormat="1" ht="14.25">
      <c r="F43" s="23"/>
    </row>
    <row r="44" spans="1:6" s="22" customFormat="1" ht="14.25">
      <c r="F44" s="23"/>
    </row>
    <row r="45" spans="1:6" s="22" customFormat="1" ht="14.25">
      <c r="F45" s="23"/>
    </row>
    <row r="46" spans="1:6" s="22" customFormat="1" ht="14.25">
      <c r="F46" s="23"/>
    </row>
    <row r="47" spans="1:6" s="22" customFormat="1" ht="14.25">
      <c r="F47" s="23"/>
    </row>
    <row r="48" spans="1:6" s="22" customFormat="1" ht="14.25">
      <c r="F48" s="23"/>
    </row>
    <row r="49" spans="6:6" s="22" customFormat="1" ht="14.25">
      <c r="F49" s="23"/>
    </row>
    <row r="50" spans="6:6" s="22" customFormat="1" ht="14.25">
      <c r="F50" s="23"/>
    </row>
    <row r="51" spans="6:6" s="22" customFormat="1" ht="14.25">
      <c r="F51" s="23"/>
    </row>
    <row r="52" spans="6:6" s="22" customFormat="1" ht="14.25">
      <c r="F52" s="23"/>
    </row>
    <row r="53" spans="6:6" s="22" customFormat="1" ht="14.25">
      <c r="F53" s="23"/>
    </row>
    <row r="54" spans="6:6" s="22" customFormat="1" ht="14.25">
      <c r="F54" s="23"/>
    </row>
    <row r="55" spans="6:6" s="22" customFormat="1" ht="14.25">
      <c r="F55" s="23"/>
    </row>
    <row r="56" spans="6:6" s="22" customFormat="1" ht="14.25">
      <c r="F56" s="23"/>
    </row>
    <row r="57" spans="6:6" s="22" customFormat="1" ht="14.25">
      <c r="F57" s="23"/>
    </row>
    <row r="58" spans="6:6" s="22" customFormat="1" ht="14.25">
      <c r="F58" s="23"/>
    </row>
    <row r="59" spans="6:6" s="22" customFormat="1" ht="14.25">
      <c r="F59" s="23"/>
    </row>
    <row r="60" spans="6:6" s="22" customFormat="1" ht="14.25">
      <c r="F60" s="23"/>
    </row>
    <row r="61" spans="6:6" s="22" customFormat="1" ht="14.25">
      <c r="F61" s="23"/>
    </row>
    <row r="62" spans="6:6" s="22" customFormat="1" ht="14.25">
      <c r="F62" s="23"/>
    </row>
    <row r="63" spans="6:6" s="22" customFormat="1" ht="14.25">
      <c r="F63" s="23"/>
    </row>
    <row r="64" spans="6:6" s="22" customFormat="1" ht="14.25">
      <c r="F64" s="23"/>
    </row>
    <row r="65" spans="6:6" s="22" customFormat="1" ht="14.25">
      <c r="F65" s="23"/>
    </row>
    <row r="66" spans="6:6" s="22" customFormat="1" ht="14.25">
      <c r="F66" s="23"/>
    </row>
    <row r="67" spans="6:6" s="22" customFormat="1" ht="14.25">
      <c r="F67" s="23"/>
    </row>
    <row r="68" spans="6:6" s="22" customFormat="1" ht="14.25">
      <c r="F68" s="23"/>
    </row>
    <row r="69" spans="6:6" s="22" customFormat="1" ht="14.25">
      <c r="F69" s="23"/>
    </row>
    <row r="70" spans="6:6" s="22" customFormat="1" ht="14.25">
      <c r="F70" s="23"/>
    </row>
    <row r="71" spans="6:6" s="22" customFormat="1" ht="14.25">
      <c r="F71" s="23"/>
    </row>
    <row r="72" spans="6:6" s="22" customFormat="1" ht="14.25">
      <c r="F72" s="23"/>
    </row>
    <row r="73" spans="6:6" s="22" customFormat="1" ht="14.25">
      <c r="F73" s="23"/>
    </row>
    <row r="74" spans="6:6" s="22" customFormat="1" ht="14.25">
      <c r="F74" s="23"/>
    </row>
    <row r="75" spans="6:6" s="22" customFormat="1" ht="14.25">
      <c r="F75" s="23"/>
    </row>
    <row r="76" spans="6:6" s="22" customFormat="1" ht="14.25">
      <c r="F76" s="23"/>
    </row>
    <row r="77" spans="6:6" s="22" customFormat="1" ht="14.25">
      <c r="F77" s="23"/>
    </row>
    <row r="78" spans="6:6" s="22" customFormat="1" ht="14.25">
      <c r="F78" s="23"/>
    </row>
    <row r="79" spans="6:6" s="22" customFormat="1" ht="14.25">
      <c r="F79" s="23"/>
    </row>
    <row r="80" spans="6:6" s="22" customFormat="1" ht="14.25">
      <c r="F80" s="23"/>
    </row>
    <row r="81" spans="1:6" s="22" customFormat="1" ht="14.25">
      <c r="F81" s="23"/>
    </row>
    <row r="82" spans="1:6" s="22" customFormat="1" ht="14.25">
      <c r="F82" s="23"/>
    </row>
    <row r="83" spans="1:6" s="22" customFormat="1" ht="14.25">
      <c r="F83" s="23"/>
    </row>
    <row r="84" spans="1:6" s="22" customFormat="1" ht="14.25">
      <c r="F84" s="23"/>
    </row>
    <row r="85" spans="1:6" s="22" customFormat="1" ht="14.25">
      <c r="F85" s="23"/>
    </row>
    <row r="86" spans="1:6" s="22" customFormat="1" ht="14.25">
      <c r="F86" s="23"/>
    </row>
    <row r="87" spans="1:6" s="22" customFormat="1" ht="14.25">
      <c r="F87" s="23"/>
    </row>
    <row r="88" spans="1:6" s="22" customFormat="1" ht="14.25">
      <c r="F88" s="23"/>
    </row>
    <row r="89" spans="1:6" s="22" customFormat="1" ht="14.25">
      <c r="F89" s="23"/>
    </row>
    <row r="90" spans="1:6" s="22" customFormat="1" ht="14.25">
      <c r="F90" s="23"/>
    </row>
    <row r="91" spans="1:6" s="22" customFormat="1" ht="14.25">
      <c r="F91" s="23"/>
    </row>
    <row r="92" spans="1:6" ht="14.25">
      <c r="A92" s="22"/>
      <c r="B92" s="22"/>
      <c r="C92" s="22"/>
      <c r="D92" s="22"/>
      <c r="E92" s="22"/>
      <c r="F92" s="23"/>
    </row>
    <row r="93" spans="1:6" ht="14.25">
      <c r="A93" s="22"/>
      <c r="B93" s="22"/>
      <c r="C93" s="22"/>
      <c r="D93" s="22"/>
      <c r="E93" s="22"/>
      <c r="F93" s="23"/>
    </row>
    <row r="94" spans="1:6" ht="14.25">
      <c r="A94" s="22"/>
      <c r="B94" s="22"/>
      <c r="C94" s="22"/>
      <c r="D94" s="22"/>
      <c r="E94" s="22"/>
      <c r="F94" s="23"/>
    </row>
    <row r="95" spans="1:6" ht="14.25">
      <c r="A95" s="22"/>
      <c r="B95" s="22"/>
      <c r="C95" s="22"/>
      <c r="D95" s="22"/>
      <c r="E95" s="22"/>
      <c r="F95" s="23"/>
    </row>
    <row r="96" spans="1:6" ht="14.25">
      <c r="A96" s="22"/>
      <c r="B96" s="22"/>
      <c r="C96" s="22"/>
      <c r="D96" s="22"/>
      <c r="E96" s="22"/>
      <c r="F96" s="23"/>
    </row>
    <row r="97" spans="1:6" ht="14.25">
      <c r="A97" s="22"/>
      <c r="B97" s="22"/>
      <c r="C97" s="22"/>
      <c r="D97" s="22"/>
      <c r="E97" s="22"/>
      <c r="F97" s="23"/>
    </row>
    <row r="98" spans="1:6" ht="14.25">
      <c r="A98" s="22"/>
      <c r="B98" s="22"/>
      <c r="C98" s="22"/>
      <c r="D98" s="22"/>
      <c r="E98" s="22"/>
      <c r="F98" s="23"/>
    </row>
    <row r="99" spans="1:6" ht="14.25">
      <c r="A99" s="22"/>
      <c r="B99" s="22"/>
      <c r="C99" s="22"/>
      <c r="D99" s="22"/>
      <c r="E99" s="22"/>
      <c r="F99" s="23"/>
    </row>
    <row r="100" spans="1:6" ht="14.25">
      <c r="A100" s="22"/>
      <c r="B100" s="22"/>
      <c r="C100" s="22"/>
      <c r="D100" s="22"/>
      <c r="E100" s="22"/>
      <c r="F100" s="23"/>
    </row>
    <row r="101" spans="1:6" ht="14.25">
      <c r="A101" s="22"/>
      <c r="B101" s="22"/>
      <c r="C101" s="22"/>
      <c r="D101" s="22"/>
      <c r="E101" s="22"/>
      <c r="F101" s="23"/>
    </row>
    <row r="102" spans="1:6" ht="14.25">
      <c r="A102" s="22"/>
      <c r="B102" s="22"/>
      <c r="C102" s="22"/>
      <c r="D102" s="22"/>
      <c r="E102" s="22"/>
      <c r="F102" s="23"/>
    </row>
    <row r="103" spans="1:6" ht="14.25">
      <c r="A103" s="22"/>
      <c r="B103" s="22"/>
      <c r="C103" s="22"/>
      <c r="D103" s="22"/>
      <c r="E103" s="22"/>
      <c r="F103" s="23"/>
    </row>
  </sheetData>
  <mergeCells count="3">
    <mergeCell ref="A1:F1"/>
    <mergeCell ref="B6:B7"/>
    <mergeCell ref="C6:C7"/>
  </mergeCells>
  <pageMargins left="0.78740157480314965" right="0.78740157480314965" top="0.98425196850393704" bottom="0.98425196850393704" header="0.51181102362204722" footer="0.51181102362204722"/>
  <pageSetup paperSize="9" orientation="landscape" horizontalDpi="4294967293" r:id="rId1"/>
  <headerFooter alignWithMargins="0">
    <oddHeader>&amp;A</oddHeader>
    <oddFooter>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99"/>
  <sheetViews>
    <sheetView tabSelected="1" topLeftCell="A22" workbookViewId="0">
      <selection activeCell="E30" sqref="E30:E33"/>
    </sheetView>
  </sheetViews>
  <sheetFormatPr defaultColWidth="8.85546875" defaultRowHeight="15"/>
  <cols>
    <col min="1" max="1" width="16.140625" style="107" customWidth="1"/>
    <col min="2" max="2" width="56.42578125" style="107" customWidth="1"/>
    <col min="3" max="3" width="10.5703125" style="107" customWidth="1"/>
    <col min="4" max="4" width="12.7109375" style="107" customWidth="1"/>
    <col min="5" max="5" width="12.42578125" style="107" customWidth="1"/>
    <col min="6" max="6" width="17" style="108" customWidth="1"/>
    <col min="7" max="7" width="8.85546875" style="107"/>
    <col min="8" max="8" width="11.42578125" style="107" bestFit="1" customWidth="1"/>
    <col min="9" max="16384" width="8.85546875" style="107"/>
  </cols>
  <sheetData>
    <row r="1" spans="1:7" s="18" customFormat="1" ht="24.75" customHeight="1">
      <c r="A1" s="139" t="s">
        <v>15</v>
      </c>
      <c r="B1" s="139"/>
      <c r="C1" s="139"/>
      <c r="D1" s="139"/>
      <c r="E1" s="139"/>
      <c r="F1" s="139"/>
    </row>
    <row r="2" spans="1:7" s="3" customFormat="1" ht="14.25" customHeight="1">
      <c r="A2" s="5" t="s">
        <v>16</v>
      </c>
      <c r="B2" s="6" t="s">
        <v>7</v>
      </c>
      <c r="C2" s="5"/>
      <c r="D2" s="5"/>
      <c r="E2" s="5"/>
      <c r="F2" s="19"/>
    </row>
    <row r="3" spans="1:7" s="3" customFormat="1" ht="15" customHeight="1">
      <c r="A3" s="5" t="s">
        <v>17</v>
      </c>
      <c r="B3" s="6" t="s">
        <v>18</v>
      </c>
      <c r="C3" s="5"/>
      <c r="D3" s="5"/>
      <c r="E3" s="5"/>
      <c r="F3" s="19"/>
    </row>
    <row r="4" spans="1:7" s="3" customFormat="1" ht="15" customHeight="1">
      <c r="A4" s="5"/>
      <c r="B4" s="20" t="s">
        <v>64</v>
      </c>
      <c r="C4" s="5"/>
      <c r="D4" s="5"/>
      <c r="E4" s="5"/>
      <c r="F4" s="19"/>
    </row>
    <row r="5" spans="1:7" s="22" customFormat="1" thickBot="1">
      <c r="A5" s="21"/>
      <c r="F5" s="23"/>
    </row>
    <row r="6" spans="1:7" s="22" customFormat="1" ht="15.95" customHeight="1">
      <c r="A6" s="74" t="s">
        <v>38</v>
      </c>
      <c r="B6" s="76" t="s">
        <v>0</v>
      </c>
      <c r="C6" s="75" t="s">
        <v>40</v>
      </c>
      <c r="D6" s="76" t="s">
        <v>41</v>
      </c>
      <c r="E6" s="76" t="s">
        <v>42</v>
      </c>
      <c r="F6" s="27" t="s">
        <v>1</v>
      </c>
    </row>
    <row r="7" spans="1:7" s="22" customFormat="1" ht="15.95" customHeight="1">
      <c r="A7" s="109"/>
      <c r="B7" s="110" t="s">
        <v>65</v>
      </c>
      <c r="C7" s="80"/>
      <c r="D7" s="79"/>
      <c r="E7" s="80"/>
      <c r="F7" s="37"/>
    </row>
    <row r="8" spans="1:7" s="22" customFormat="1" ht="27">
      <c r="A8" s="111"/>
      <c r="B8" s="112" t="s">
        <v>66</v>
      </c>
      <c r="C8" s="113"/>
      <c r="D8" s="114"/>
      <c r="E8" s="115"/>
      <c r="F8" s="43"/>
      <c r="G8" s="116"/>
    </row>
    <row r="9" spans="1:7" s="22" customFormat="1" ht="42.75">
      <c r="A9" s="117" t="s">
        <v>67</v>
      </c>
      <c r="B9" s="118" t="s">
        <v>68</v>
      </c>
      <c r="C9" s="90" t="s">
        <v>4</v>
      </c>
      <c r="D9" s="119">
        <v>678</v>
      </c>
      <c r="E9" s="98"/>
      <c r="F9" s="49">
        <f>D9*E9</f>
        <v>0</v>
      </c>
      <c r="G9" s="116"/>
    </row>
    <row r="10" spans="1:7" s="22" customFormat="1" ht="14.25">
      <c r="A10" s="117" t="s">
        <v>69</v>
      </c>
      <c r="B10" s="118" t="s">
        <v>70</v>
      </c>
      <c r="C10" s="90" t="s">
        <v>4</v>
      </c>
      <c r="D10" s="119">
        <v>339</v>
      </c>
      <c r="E10" s="98"/>
      <c r="F10" s="49">
        <f>D10*E10</f>
        <v>0</v>
      </c>
      <c r="G10" s="116"/>
    </row>
    <row r="11" spans="1:7" s="22" customFormat="1" ht="28.5">
      <c r="A11" s="117" t="s">
        <v>71</v>
      </c>
      <c r="B11" s="118" t="s">
        <v>72</v>
      </c>
      <c r="C11" s="90" t="s">
        <v>4</v>
      </c>
      <c r="D11" s="119">
        <v>678</v>
      </c>
      <c r="E11" s="98"/>
      <c r="F11" s="49">
        <f>D11*E11</f>
        <v>0</v>
      </c>
      <c r="G11" s="116"/>
    </row>
    <row r="12" spans="1:7" s="22" customFormat="1" ht="28.5">
      <c r="A12" s="117" t="s">
        <v>73</v>
      </c>
      <c r="B12" s="118" t="s">
        <v>74</v>
      </c>
      <c r="C12" s="90" t="s">
        <v>4</v>
      </c>
      <c r="D12" s="119">
        <v>678</v>
      </c>
      <c r="E12" s="98"/>
      <c r="F12" s="49">
        <f>D12*E12</f>
        <v>0</v>
      </c>
      <c r="G12" s="116"/>
    </row>
    <row r="13" spans="1:7" s="125" customFormat="1" ht="14.25">
      <c r="A13" s="120" t="s">
        <v>75</v>
      </c>
      <c r="B13" s="121" t="s">
        <v>76</v>
      </c>
      <c r="C13" s="122" t="s">
        <v>5</v>
      </c>
      <c r="D13" s="123">
        <v>8</v>
      </c>
      <c r="E13" s="95"/>
      <c r="F13" s="124">
        <f>D13*E13</f>
        <v>0</v>
      </c>
    </row>
    <row r="14" spans="1:7" s="22" customFormat="1" ht="27">
      <c r="A14" s="111"/>
      <c r="B14" s="126" t="s">
        <v>77</v>
      </c>
      <c r="C14" s="113"/>
      <c r="D14" s="127"/>
      <c r="E14" s="115"/>
      <c r="F14" s="43"/>
    </row>
    <row r="15" spans="1:7" s="22" customFormat="1" ht="42.75">
      <c r="A15" s="117" t="s">
        <v>78</v>
      </c>
      <c r="B15" s="118" t="s">
        <v>79</v>
      </c>
      <c r="C15" s="90" t="s">
        <v>4</v>
      </c>
      <c r="D15" s="123">
        <v>94</v>
      </c>
      <c r="E15" s="98"/>
      <c r="F15" s="49">
        <f>D15*E15</f>
        <v>0</v>
      </c>
    </row>
    <row r="16" spans="1:7" s="22" customFormat="1" ht="27">
      <c r="A16" s="111"/>
      <c r="B16" s="126" t="s">
        <v>80</v>
      </c>
      <c r="C16" s="113"/>
      <c r="D16" s="127"/>
      <c r="E16" s="115"/>
      <c r="F16" s="128"/>
      <c r="G16" s="116"/>
    </row>
    <row r="17" spans="1:7" s="22" customFormat="1" ht="57">
      <c r="A17" s="120" t="s">
        <v>81</v>
      </c>
      <c r="B17" s="118" t="s">
        <v>82</v>
      </c>
      <c r="C17" s="90" t="s">
        <v>2</v>
      </c>
      <c r="D17" s="119">
        <v>210</v>
      </c>
      <c r="E17" s="98"/>
      <c r="F17" s="49">
        <f>D17*E17</f>
        <v>0</v>
      </c>
      <c r="G17" s="116"/>
    </row>
    <row r="18" spans="1:7" s="22" customFormat="1" ht="28.5">
      <c r="A18" s="120" t="s">
        <v>83</v>
      </c>
      <c r="B18" s="118" t="s">
        <v>84</v>
      </c>
      <c r="C18" s="90" t="s">
        <v>2</v>
      </c>
      <c r="D18" s="119">
        <v>210</v>
      </c>
      <c r="E18" s="98"/>
      <c r="F18" s="49">
        <f>D18*E18</f>
        <v>0</v>
      </c>
      <c r="G18" s="116"/>
    </row>
    <row r="19" spans="1:7" s="22" customFormat="1" ht="28.5">
      <c r="A19" s="117" t="s">
        <v>85</v>
      </c>
      <c r="B19" s="118" t="s">
        <v>86</v>
      </c>
      <c r="C19" s="90" t="s">
        <v>87</v>
      </c>
      <c r="D19" s="119">
        <v>5.2500000000000003E-3</v>
      </c>
      <c r="E19" s="98"/>
      <c r="F19" s="49">
        <f>D19*E19</f>
        <v>0</v>
      </c>
    </row>
    <row r="20" spans="1:7" s="22" customFormat="1" ht="42.75">
      <c r="A20" s="117" t="s">
        <v>88</v>
      </c>
      <c r="B20" s="118" t="s">
        <v>89</v>
      </c>
      <c r="C20" s="90" t="s">
        <v>2</v>
      </c>
      <c r="D20" s="119">
        <v>210</v>
      </c>
      <c r="E20" s="98"/>
      <c r="F20" s="49">
        <f>D20*E20</f>
        <v>0</v>
      </c>
    </row>
    <row r="21" spans="1:7" s="22" customFormat="1" ht="28.5">
      <c r="A21" s="117" t="s">
        <v>90</v>
      </c>
      <c r="B21" s="118" t="s">
        <v>91</v>
      </c>
      <c r="C21" s="90" t="s">
        <v>4</v>
      </c>
      <c r="D21" s="123">
        <v>105</v>
      </c>
      <c r="E21" s="98"/>
      <c r="F21" s="49">
        <f>D21*E21</f>
        <v>0</v>
      </c>
    </row>
    <row r="22" spans="1:7" s="22" customFormat="1" ht="27">
      <c r="A22" s="111"/>
      <c r="B22" s="126" t="s">
        <v>92</v>
      </c>
      <c r="C22" s="113"/>
      <c r="D22" s="127"/>
      <c r="E22" s="115"/>
      <c r="F22" s="128"/>
      <c r="G22" s="116"/>
    </row>
    <row r="23" spans="1:7" s="22" customFormat="1" ht="57">
      <c r="A23" s="120" t="s">
        <v>93</v>
      </c>
      <c r="B23" s="118" t="s">
        <v>94</v>
      </c>
      <c r="C23" s="90" t="s">
        <v>2</v>
      </c>
      <c r="D23" s="119">
        <v>440</v>
      </c>
      <c r="E23" s="98"/>
      <c r="F23" s="49">
        <f>D23*E23</f>
        <v>0</v>
      </c>
      <c r="G23" s="116"/>
    </row>
    <row r="24" spans="1:7" s="22" customFormat="1" ht="14.25">
      <c r="A24" s="117" t="s">
        <v>95</v>
      </c>
      <c r="B24" s="118" t="s">
        <v>96</v>
      </c>
      <c r="C24" s="90" t="s">
        <v>2</v>
      </c>
      <c r="D24" s="119">
        <v>440</v>
      </c>
      <c r="E24" s="98"/>
      <c r="F24" s="49">
        <f>D24*E24</f>
        <v>0</v>
      </c>
    </row>
    <row r="25" spans="1:7" s="22" customFormat="1" ht="28.5">
      <c r="A25" s="117" t="s">
        <v>85</v>
      </c>
      <c r="B25" s="118" t="s">
        <v>86</v>
      </c>
      <c r="C25" s="90" t="s">
        <v>87</v>
      </c>
      <c r="D25" s="119">
        <v>5.1500000000000001E-3</v>
      </c>
      <c r="E25" s="98"/>
      <c r="F25" s="49">
        <f>D25*E25</f>
        <v>0</v>
      </c>
    </row>
    <row r="26" spans="1:7" s="22" customFormat="1" ht="28.5">
      <c r="A26" s="117" t="s">
        <v>90</v>
      </c>
      <c r="B26" s="118" t="s">
        <v>91</v>
      </c>
      <c r="C26" s="90" t="s">
        <v>4</v>
      </c>
      <c r="D26" s="123">
        <v>103</v>
      </c>
      <c r="E26" s="98"/>
      <c r="F26" s="49">
        <f>D26*E26</f>
        <v>0</v>
      </c>
    </row>
    <row r="27" spans="1:7" s="22" customFormat="1" ht="27">
      <c r="A27" s="111"/>
      <c r="B27" s="126" t="s">
        <v>97</v>
      </c>
      <c r="C27" s="113"/>
      <c r="D27" s="127"/>
      <c r="E27" s="115"/>
      <c r="F27" s="128"/>
      <c r="G27" s="116"/>
    </row>
    <row r="28" spans="1:7" s="22" customFormat="1" ht="28.5">
      <c r="A28" s="117" t="s">
        <v>75</v>
      </c>
      <c r="B28" s="118" t="s">
        <v>98</v>
      </c>
      <c r="C28" s="90" t="s">
        <v>4</v>
      </c>
      <c r="D28" s="123">
        <v>37</v>
      </c>
      <c r="E28" s="98"/>
      <c r="F28" s="49">
        <f>D28*E28</f>
        <v>0</v>
      </c>
    </row>
    <row r="29" spans="1:7" s="125" customFormat="1" ht="14.25">
      <c r="A29" s="111"/>
      <c r="B29" s="129"/>
      <c r="C29" s="113"/>
      <c r="D29" s="127"/>
      <c r="E29" s="115"/>
      <c r="F29" s="128"/>
    </row>
    <row r="30" spans="1:7" s="125" customFormat="1" ht="28.5">
      <c r="A30" s="117" t="s">
        <v>99</v>
      </c>
      <c r="B30" s="118" t="s">
        <v>100</v>
      </c>
      <c r="C30" s="90" t="s">
        <v>3</v>
      </c>
      <c r="D30" s="119">
        <v>40.799999999999997</v>
      </c>
      <c r="E30" s="98"/>
      <c r="F30" s="49">
        <f>D30*E30</f>
        <v>0</v>
      </c>
    </row>
    <row r="31" spans="1:7" s="125" customFormat="1" ht="28.5">
      <c r="A31" s="117" t="s">
        <v>101</v>
      </c>
      <c r="B31" s="118" t="s">
        <v>102</v>
      </c>
      <c r="C31" s="90" t="s">
        <v>3</v>
      </c>
      <c r="D31" s="90">
        <v>40.799999999999997</v>
      </c>
      <c r="E31" s="98"/>
      <c r="F31" s="49">
        <f>D31*E31</f>
        <v>0</v>
      </c>
    </row>
    <row r="32" spans="1:7" s="22" customFormat="1" ht="14.25">
      <c r="A32" s="120" t="s">
        <v>75</v>
      </c>
      <c r="B32" s="121" t="s">
        <v>103</v>
      </c>
      <c r="C32" s="122" t="s">
        <v>104</v>
      </c>
      <c r="D32" s="123">
        <v>1</v>
      </c>
      <c r="E32" s="95"/>
      <c r="F32" s="130">
        <f>D32*E32</f>
        <v>0</v>
      </c>
    </row>
    <row r="33" spans="1:6" s="22" customFormat="1" thickBot="1">
      <c r="A33" s="131" t="s">
        <v>75</v>
      </c>
      <c r="B33" s="132" t="s">
        <v>105</v>
      </c>
      <c r="C33" s="133" t="s">
        <v>104</v>
      </c>
      <c r="D33" s="134">
        <v>1</v>
      </c>
      <c r="E33" s="135"/>
      <c r="F33" s="136">
        <f>D33*E33</f>
        <v>0</v>
      </c>
    </row>
    <row r="34" spans="1:6" s="22" customFormat="1" thickBot="1">
      <c r="A34" s="100"/>
      <c r="B34" s="137" t="s">
        <v>106</v>
      </c>
      <c r="C34" s="137"/>
      <c r="D34" s="137"/>
      <c r="E34" s="137"/>
      <c r="F34" s="138">
        <f>SUM(F8:F33)</f>
        <v>0</v>
      </c>
    </row>
    <row r="35" spans="1:6" s="22" customFormat="1" ht="14.25">
      <c r="F35" s="23"/>
    </row>
    <row r="36" spans="1:6" s="22" customFormat="1" ht="14.25">
      <c r="F36" s="23"/>
    </row>
    <row r="37" spans="1:6" s="22" customFormat="1" ht="14.25">
      <c r="F37" s="23"/>
    </row>
    <row r="38" spans="1:6" s="22" customFormat="1" ht="14.25">
      <c r="F38" s="23"/>
    </row>
    <row r="39" spans="1:6" s="22" customFormat="1" ht="14.25">
      <c r="F39" s="23"/>
    </row>
    <row r="40" spans="1:6" s="22" customFormat="1" ht="14.25">
      <c r="F40" s="23"/>
    </row>
    <row r="41" spans="1:6" s="22" customFormat="1" ht="14.25">
      <c r="F41" s="23"/>
    </row>
    <row r="42" spans="1:6" s="22" customFormat="1" ht="14.25">
      <c r="F42" s="23"/>
    </row>
    <row r="43" spans="1:6" s="22" customFormat="1" ht="14.25">
      <c r="F43" s="23"/>
    </row>
    <row r="44" spans="1:6" s="22" customFormat="1" ht="14.25">
      <c r="F44" s="23"/>
    </row>
    <row r="45" spans="1:6" s="22" customFormat="1" ht="14.25">
      <c r="F45" s="23"/>
    </row>
    <row r="46" spans="1:6" s="22" customFormat="1" ht="14.25">
      <c r="F46" s="23"/>
    </row>
    <row r="47" spans="1:6" s="22" customFormat="1" ht="14.25">
      <c r="F47" s="23"/>
    </row>
    <row r="48" spans="1:6" s="22" customFormat="1" ht="14.25">
      <c r="F48" s="23"/>
    </row>
    <row r="49" spans="6:6" s="22" customFormat="1" ht="14.25">
      <c r="F49" s="23"/>
    </row>
    <row r="50" spans="6:6" s="22" customFormat="1" ht="14.25">
      <c r="F50" s="23"/>
    </row>
    <row r="51" spans="6:6" s="22" customFormat="1" ht="14.25">
      <c r="F51" s="23"/>
    </row>
    <row r="52" spans="6:6" s="22" customFormat="1" ht="14.25">
      <c r="F52" s="23"/>
    </row>
    <row r="53" spans="6:6" s="22" customFormat="1" ht="14.25">
      <c r="F53" s="23"/>
    </row>
    <row r="54" spans="6:6" s="22" customFormat="1" ht="14.25">
      <c r="F54" s="23"/>
    </row>
    <row r="55" spans="6:6" s="22" customFormat="1" ht="14.25">
      <c r="F55" s="23"/>
    </row>
    <row r="56" spans="6:6" s="22" customFormat="1" ht="14.25">
      <c r="F56" s="23"/>
    </row>
    <row r="57" spans="6:6" s="22" customFormat="1" ht="14.25">
      <c r="F57" s="23"/>
    </row>
    <row r="58" spans="6:6" s="22" customFormat="1" ht="14.25">
      <c r="F58" s="23"/>
    </row>
    <row r="59" spans="6:6" s="22" customFormat="1" ht="14.25">
      <c r="F59" s="23"/>
    </row>
    <row r="60" spans="6:6" s="22" customFormat="1" ht="14.25">
      <c r="F60" s="23"/>
    </row>
    <row r="61" spans="6:6" s="22" customFormat="1" ht="14.25">
      <c r="F61" s="23"/>
    </row>
    <row r="62" spans="6:6" s="22" customFormat="1" ht="14.25">
      <c r="F62" s="23"/>
    </row>
    <row r="63" spans="6:6" s="22" customFormat="1" ht="14.25">
      <c r="F63" s="23"/>
    </row>
    <row r="64" spans="6:6" s="22" customFormat="1" ht="14.25">
      <c r="F64" s="23"/>
    </row>
    <row r="65" spans="6:6" s="22" customFormat="1" ht="14.25">
      <c r="F65" s="23"/>
    </row>
    <row r="66" spans="6:6" s="22" customFormat="1" ht="14.25">
      <c r="F66" s="23"/>
    </row>
    <row r="67" spans="6:6" s="22" customFormat="1" ht="14.25">
      <c r="F67" s="23"/>
    </row>
    <row r="68" spans="6:6" s="22" customFormat="1" ht="14.25">
      <c r="F68" s="23"/>
    </row>
    <row r="69" spans="6:6" s="22" customFormat="1" ht="14.25">
      <c r="F69" s="23"/>
    </row>
    <row r="70" spans="6:6" s="22" customFormat="1" ht="14.25">
      <c r="F70" s="23"/>
    </row>
    <row r="71" spans="6:6" s="22" customFormat="1" ht="14.25">
      <c r="F71" s="23"/>
    </row>
    <row r="72" spans="6:6" s="22" customFormat="1" ht="14.25">
      <c r="F72" s="23"/>
    </row>
    <row r="73" spans="6:6" s="22" customFormat="1" ht="14.25">
      <c r="F73" s="23"/>
    </row>
    <row r="74" spans="6:6" s="22" customFormat="1" ht="14.25">
      <c r="F74" s="23"/>
    </row>
    <row r="75" spans="6:6" s="22" customFormat="1" ht="14.25">
      <c r="F75" s="23"/>
    </row>
    <row r="76" spans="6:6" s="22" customFormat="1" ht="14.25">
      <c r="F76" s="23"/>
    </row>
    <row r="77" spans="6:6" s="22" customFormat="1" ht="14.25">
      <c r="F77" s="23"/>
    </row>
    <row r="78" spans="6:6" s="22" customFormat="1" ht="14.25">
      <c r="F78" s="23"/>
    </row>
    <row r="79" spans="6:6" s="22" customFormat="1" ht="14.25">
      <c r="F79" s="23"/>
    </row>
    <row r="80" spans="6:6" s="22" customFormat="1" ht="14.25">
      <c r="F80" s="23"/>
    </row>
    <row r="81" spans="1:6" s="22" customFormat="1" ht="14.25">
      <c r="F81" s="23"/>
    </row>
    <row r="82" spans="1:6" s="22" customFormat="1" ht="14.25">
      <c r="F82" s="23"/>
    </row>
    <row r="83" spans="1:6" s="22" customFormat="1" ht="14.25">
      <c r="F83" s="23"/>
    </row>
    <row r="84" spans="1:6" s="22" customFormat="1" ht="14.25">
      <c r="F84" s="23"/>
    </row>
    <row r="85" spans="1:6" s="22" customFormat="1" ht="14.25">
      <c r="F85" s="23"/>
    </row>
    <row r="86" spans="1:6" s="22" customFormat="1" ht="14.25">
      <c r="F86" s="23"/>
    </row>
    <row r="87" spans="1:6" s="22" customFormat="1" ht="14.25">
      <c r="F87" s="23"/>
    </row>
    <row r="88" spans="1:6" ht="14.25">
      <c r="A88" s="22"/>
      <c r="B88" s="22"/>
      <c r="C88" s="22"/>
      <c r="D88" s="22"/>
      <c r="E88" s="22"/>
      <c r="F88" s="23"/>
    </row>
    <row r="89" spans="1:6" ht="14.25">
      <c r="A89" s="22"/>
      <c r="B89" s="22"/>
      <c r="C89" s="22"/>
      <c r="D89" s="22"/>
      <c r="E89" s="22"/>
      <c r="F89" s="23"/>
    </row>
    <row r="90" spans="1:6" ht="14.25">
      <c r="A90" s="22"/>
      <c r="B90" s="22"/>
      <c r="C90" s="22"/>
      <c r="D90" s="22"/>
      <c r="E90" s="22"/>
      <c r="F90" s="23"/>
    </row>
    <row r="91" spans="1:6" ht="14.25">
      <c r="A91" s="22"/>
      <c r="B91" s="22"/>
      <c r="C91" s="22"/>
      <c r="D91" s="22"/>
      <c r="E91" s="22"/>
      <c r="F91" s="23"/>
    </row>
    <row r="92" spans="1:6" ht="14.25">
      <c r="A92" s="22"/>
      <c r="B92" s="22"/>
      <c r="C92" s="22"/>
      <c r="D92" s="22"/>
      <c r="E92" s="22"/>
      <c r="F92" s="23"/>
    </row>
    <row r="93" spans="1:6" ht="14.25">
      <c r="A93" s="22"/>
      <c r="B93" s="22"/>
      <c r="C93" s="22"/>
      <c r="D93" s="22"/>
      <c r="E93" s="22"/>
      <c r="F93" s="23"/>
    </row>
    <row r="94" spans="1:6" ht="14.25">
      <c r="A94" s="22"/>
      <c r="B94" s="22"/>
      <c r="C94" s="22"/>
      <c r="D94" s="22"/>
      <c r="E94" s="22"/>
      <c r="F94" s="23"/>
    </row>
    <row r="95" spans="1:6" ht="14.25">
      <c r="A95" s="22"/>
      <c r="B95" s="22"/>
      <c r="C95" s="22"/>
      <c r="D95" s="22"/>
      <c r="E95" s="22"/>
      <c r="F95" s="23"/>
    </row>
    <row r="96" spans="1:6" ht="14.25">
      <c r="A96" s="22"/>
      <c r="B96" s="22"/>
      <c r="C96" s="22"/>
      <c r="D96" s="22"/>
      <c r="E96" s="22"/>
      <c r="F96" s="23"/>
    </row>
    <row r="97" spans="1:6" ht="14.25">
      <c r="A97" s="22"/>
      <c r="B97" s="22"/>
      <c r="C97" s="22"/>
      <c r="D97" s="22"/>
      <c r="E97" s="22"/>
      <c r="F97" s="23"/>
    </row>
    <row r="98" spans="1:6" ht="14.25">
      <c r="A98" s="22"/>
      <c r="B98" s="22"/>
      <c r="C98" s="22"/>
      <c r="D98" s="22"/>
      <c r="E98" s="22"/>
      <c r="F98" s="23"/>
    </row>
    <row r="99" spans="1:6" ht="14.25">
      <c r="A99" s="22"/>
      <c r="B99" s="22"/>
      <c r="C99" s="22"/>
      <c r="D99" s="22"/>
      <c r="E99" s="22"/>
      <c r="F99" s="23"/>
    </row>
  </sheetData>
  <mergeCells count="1">
    <mergeCell ref="A1:F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&amp;A</oddHeader>
    <oddFooter>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sumarizace</vt:lpstr>
      <vt:lpstr>Rostlinný a ostatní materiál</vt:lpstr>
      <vt:lpstr>Práce</vt:lpstr>
      <vt:lpstr>Práce!Názvy_tisku</vt:lpstr>
      <vt:lpstr>Práce!Oblast_tisku</vt:lpstr>
      <vt:lpstr>'Rostlinný a ostatní materiál'!Oblast_tisku</vt:lpstr>
      <vt:lpstr>sumarizace!Oblast_tisku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priprava</dc:creator>
  <cp:lastModifiedBy>sedlakova</cp:lastModifiedBy>
  <cp:lastPrinted>2016-05-10T08:02:00Z</cp:lastPrinted>
  <dcterms:created xsi:type="dcterms:W3CDTF">2016-04-28T06:36:28Z</dcterms:created>
  <dcterms:modified xsi:type="dcterms:W3CDTF">2016-05-10T08:02:08Z</dcterms:modified>
</cp:coreProperties>
</file>