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V141" i="1" l="1"/>
  <c r="I87" i="1"/>
  <c r="I121" i="1"/>
  <c r="X137" i="1" l="1"/>
  <c r="U137" i="1"/>
  <c r="R137" i="1"/>
  <c r="O137" i="1"/>
  <c r="L137" i="1"/>
  <c r="I137" i="1"/>
  <c r="X136" i="1"/>
  <c r="U136" i="1"/>
  <c r="R136" i="1"/>
  <c r="O136" i="1"/>
  <c r="L136" i="1"/>
  <c r="I136" i="1"/>
  <c r="X135" i="1"/>
  <c r="U135" i="1"/>
  <c r="R135" i="1"/>
  <c r="O135" i="1"/>
  <c r="L135" i="1"/>
  <c r="I135" i="1"/>
  <c r="X134" i="1"/>
  <c r="U134" i="1"/>
  <c r="R134" i="1"/>
  <c r="O134" i="1"/>
  <c r="L134" i="1"/>
  <c r="I134" i="1"/>
  <c r="X133" i="1"/>
  <c r="U133" i="1"/>
  <c r="R133" i="1"/>
  <c r="O133" i="1"/>
  <c r="L133" i="1"/>
  <c r="X132" i="1"/>
  <c r="U132" i="1"/>
  <c r="R132" i="1"/>
  <c r="O132" i="1"/>
  <c r="L132" i="1"/>
  <c r="I132" i="1"/>
  <c r="X131" i="1"/>
  <c r="U131" i="1"/>
  <c r="R131" i="1"/>
  <c r="O131" i="1"/>
  <c r="L131" i="1"/>
  <c r="I131" i="1"/>
  <c r="X130" i="1"/>
  <c r="U130" i="1"/>
  <c r="R130" i="1"/>
  <c r="O130" i="1"/>
  <c r="L130" i="1"/>
  <c r="I130" i="1"/>
  <c r="X129" i="1"/>
  <c r="U129" i="1"/>
  <c r="R129" i="1"/>
  <c r="O129" i="1"/>
  <c r="L129" i="1"/>
  <c r="I129" i="1"/>
  <c r="X128" i="1"/>
  <c r="U128" i="1"/>
  <c r="R128" i="1"/>
  <c r="O128" i="1"/>
  <c r="L128" i="1"/>
  <c r="I128" i="1"/>
  <c r="X127" i="1"/>
  <c r="U127" i="1"/>
  <c r="R127" i="1"/>
  <c r="O127" i="1"/>
  <c r="L127" i="1"/>
  <c r="I127" i="1"/>
  <c r="X126" i="1"/>
  <c r="U126" i="1"/>
  <c r="R126" i="1"/>
  <c r="O126" i="1"/>
  <c r="L126" i="1"/>
  <c r="I126" i="1"/>
  <c r="X125" i="1"/>
  <c r="U125" i="1"/>
  <c r="R125" i="1"/>
  <c r="O125" i="1"/>
  <c r="L125" i="1"/>
  <c r="I125" i="1"/>
  <c r="X124" i="1"/>
  <c r="U124" i="1"/>
  <c r="R124" i="1"/>
  <c r="O124" i="1"/>
  <c r="L124" i="1"/>
  <c r="I124" i="1"/>
  <c r="X123" i="1"/>
  <c r="U123" i="1"/>
  <c r="R123" i="1"/>
  <c r="O123" i="1"/>
  <c r="L123" i="1"/>
  <c r="I123" i="1"/>
  <c r="X122" i="1"/>
  <c r="U122" i="1"/>
  <c r="R122" i="1"/>
  <c r="O122" i="1"/>
  <c r="L122" i="1"/>
  <c r="I122" i="1"/>
  <c r="X121" i="1"/>
  <c r="U121" i="1"/>
  <c r="R121" i="1"/>
  <c r="O121" i="1"/>
  <c r="L121" i="1"/>
  <c r="X87" i="1"/>
  <c r="U87" i="1"/>
  <c r="R87" i="1"/>
  <c r="O87" i="1"/>
  <c r="L87" i="1"/>
  <c r="X86" i="1"/>
  <c r="U86" i="1"/>
  <c r="R86" i="1"/>
  <c r="O86" i="1"/>
  <c r="L86" i="1"/>
  <c r="I86" i="1"/>
  <c r="X85" i="1"/>
  <c r="U85" i="1"/>
  <c r="R85" i="1"/>
  <c r="O85" i="1"/>
  <c r="L85" i="1"/>
  <c r="I85" i="1"/>
  <c r="X84" i="1"/>
  <c r="U84" i="1"/>
  <c r="R84" i="1"/>
  <c r="O84" i="1"/>
  <c r="L84" i="1"/>
  <c r="I84" i="1"/>
  <c r="X83" i="1"/>
  <c r="U83" i="1"/>
  <c r="R83" i="1"/>
  <c r="O83" i="1"/>
  <c r="L83" i="1"/>
  <c r="X82" i="1"/>
  <c r="U82" i="1"/>
  <c r="R82" i="1"/>
  <c r="O82" i="1"/>
  <c r="L82" i="1"/>
  <c r="I82" i="1"/>
  <c r="X81" i="1"/>
  <c r="U81" i="1"/>
  <c r="R81" i="1"/>
  <c r="O81" i="1"/>
  <c r="L81" i="1"/>
  <c r="I81" i="1"/>
  <c r="X80" i="1"/>
  <c r="U80" i="1"/>
  <c r="R80" i="1"/>
  <c r="O80" i="1"/>
  <c r="L80" i="1"/>
  <c r="I80" i="1"/>
  <c r="X79" i="1"/>
  <c r="U79" i="1"/>
  <c r="R79" i="1"/>
  <c r="O79" i="1"/>
  <c r="L79" i="1"/>
  <c r="I79" i="1"/>
  <c r="X78" i="1"/>
  <c r="U78" i="1"/>
  <c r="R78" i="1"/>
  <c r="O78" i="1"/>
  <c r="L78" i="1"/>
  <c r="I78" i="1"/>
  <c r="X77" i="1"/>
  <c r="U77" i="1"/>
  <c r="R77" i="1"/>
  <c r="O77" i="1"/>
  <c r="L77" i="1"/>
  <c r="I77" i="1"/>
  <c r="X76" i="1"/>
  <c r="U76" i="1"/>
  <c r="R76" i="1"/>
  <c r="O76" i="1"/>
  <c r="L76" i="1"/>
  <c r="I76" i="1"/>
  <c r="X75" i="1"/>
  <c r="U75" i="1"/>
  <c r="R75" i="1"/>
  <c r="O75" i="1"/>
  <c r="L75" i="1"/>
  <c r="I75" i="1"/>
  <c r="X74" i="1"/>
  <c r="U74" i="1"/>
  <c r="R74" i="1"/>
  <c r="O74" i="1"/>
  <c r="L74" i="1"/>
  <c r="I74" i="1"/>
  <c r="X73" i="1"/>
  <c r="U73" i="1"/>
  <c r="R73" i="1"/>
  <c r="O73" i="1"/>
  <c r="L73" i="1"/>
  <c r="I73" i="1"/>
  <c r="X72" i="1"/>
  <c r="U72" i="1"/>
  <c r="R72" i="1"/>
  <c r="O72" i="1"/>
  <c r="L72" i="1"/>
  <c r="I72" i="1"/>
  <c r="X71" i="1"/>
  <c r="U71" i="1"/>
  <c r="R71" i="1"/>
  <c r="O71" i="1"/>
  <c r="L71" i="1"/>
  <c r="I71" i="1"/>
  <c r="V89" i="1" l="1"/>
  <c r="M89" i="1"/>
  <c r="J89" i="1"/>
  <c r="G89" i="1"/>
  <c r="S89" i="1"/>
  <c r="G139" i="1"/>
  <c r="S139" i="1"/>
  <c r="J139" i="1"/>
  <c r="V139" i="1"/>
  <c r="P89" i="1"/>
  <c r="M139" i="1"/>
  <c r="P139" i="1"/>
  <c r="L33" i="1"/>
  <c r="I35" i="1"/>
  <c r="V90" i="1" l="1"/>
  <c r="V140" i="1"/>
  <c r="X33" i="1"/>
  <c r="U33" i="1"/>
  <c r="R33" i="1"/>
  <c r="O33" i="1"/>
  <c r="X37" i="1" l="1"/>
  <c r="U37" i="1"/>
  <c r="O37" i="1"/>
  <c r="L22" i="1" l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21" i="1"/>
  <c r="J39" i="1" l="1"/>
  <c r="I22" i="1"/>
  <c r="I23" i="1"/>
  <c r="I24" i="1"/>
  <c r="I25" i="1"/>
  <c r="I26" i="1"/>
  <c r="I27" i="1"/>
  <c r="I28" i="1"/>
  <c r="I29" i="1"/>
  <c r="I30" i="1"/>
  <c r="I31" i="1"/>
  <c r="I32" i="1"/>
  <c r="I34" i="1"/>
  <c r="I36" i="1"/>
  <c r="I37" i="1"/>
  <c r="I21" i="1"/>
  <c r="O21" i="1"/>
  <c r="G39" i="1" l="1"/>
  <c r="R37" i="1"/>
  <c r="X22" i="1" l="1"/>
  <c r="X23" i="1"/>
  <c r="X24" i="1"/>
  <c r="X25" i="1"/>
  <c r="X26" i="1"/>
  <c r="X27" i="1"/>
  <c r="X28" i="1"/>
  <c r="X29" i="1"/>
  <c r="X30" i="1"/>
  <c r="X31" i="1"/>
  <c r="X32" i="1"/>
  <c r="X34" i="1"/>
  <c r="X35" i="1"/>
  <c r="X36" i="1"/>
  <c r="X21" i="1"/>
  <c r="U36" i="1"/>
  <c r="U35" i="1"/>
  <c r="U34" i="1"/>
  <c r="U32" i="1"/>
  <c r="U31" i="1"/>
  <c r="U30" i="1"/>
  <c r="U29" i="1"/>
  <c r="U28" i="1"/>
  <c r="U27" i="1"/>
  <c r="U26" i="1"/>
  <c r="U25" i="1"/>
  <c r="U24" i="1"/>
  <c r="U23" i="1"/>
  <c r="U22" i="1"/>
  <c r="U21" i="1"/>
  <c r="R22" i="1" l="1"/>
  <c r="R23" i="1"/>
  <c r="R24" i="1"/>
  <c r="R25" i="1"/>
  <c r="R26" i="1"/>
  <c r="R27" i="1"/>
  <c r="R28" i="1"/>
  <c r="R29" i="1"/>
  <c r="R30" i="1"/>
  <c r="R31" i="1"/>
  <c r="R32" i="1"/>
  <c r="R34" i="1"/>
  <c r="R35" i="1"/>
  <c r="R36" i="1"/>
  <c r="R21" i="1"/>
  <c r="V39" i="1" l="1"/>
  <c r="O32" i="1"/>
  <c r="O27" i="1"/>
  <c r="O22" i="1" l="1"/>
  <c r="O23" i="1"/>
  <c r="O24" i="1"/>
  <c r="O25" i="1"/>
  <c r="O26" i="1"/>
  <c r="O28" i="1"/>
  <c r="O29" i="1"/>
  <c r="O30" i="1"/>
  <c r="O31" i="1"/>
  <c r="O34" i="1"/>
  <c r="O35" i="1"/>
  <c r="O36" i="1"/>
  <c r="S39" i="1" l="1"/>
  <c r="P39" i="1"/>
  <c r="M39" i="1"/>
  <c r="V40" i="1" l="1"/>
</calcChain>
</file>

<file path=xl/sharedStrings.xml><?xml version="1.0" encoding="utf-8"?>
<sst xmlns="http://schemas.openxmlformats.org/spreadsheetml/2006/main" count="262" uniqueCount="74">
  <si>
    <t>DOKA, s.r.o.</t>
  </si>
  <si>
    <t>DODAVATEL:</t>
  </si>
  <si>
    <t>ODBĚRATEL:</t>
  </si>
  <si>
    <t>POLOŽKA</t>
  </si>
  <si>
    <t xml:space="preserve">Svislé dopravní značení </t>
  </si>
  <si>
    <t>Svislé velkoplošné dopravní značení</t>
  </si>
  <si>
    <t>Signalizační světlo</t>
  </si>
  <si>
    <t>Signalizační troj-světlo</t>
  </si>
  <si>
    <t>Semaforová souprava</t>
  </si>
  <si>
    <t>M+D - Svislé dopravní značení</t>
  </si>
  <si>
    <t>M+D - Semaforová souprava</t>
  </si>
  <si>
    <t>M+D - Signalizační troj-světlo</t>
  </si>
  <si>
    <t>Dopravné do 3,5t</t>
  </si>
  <si>
    <t>Zneplatnění DZ - škrtací páska</t>
  </si>
  <si>
    <t>CENA J.M.</t>
  </si>
  <si>
    <t>JEDN.</t>
  </si>
  <si>
    <t>POČET</t>
  </si>
  <si>
    <t>DOBA</t>
  </si>
  <si>
    <t>CELKEM</t>
  </si>
  <si>
    <t>CELKOVÁ CENA BEZ DPH</t>
  </si>
  <si>
    <t>CENA PODLE ETAP BEZ DPH</t>
  </si>
  <si>
    <t>ks</t>
  </si>
  <si>
    <t>km</t>
  </si>
  <si>
    <t>den</t>
  </si>
  <si>
    <t>bm</t>
  </si>
  <si>
    <r>
      <t>web:</t>
    </r>
    <r>
      <rPr>
        <sz val="11"/>
        <color rgb="FF26C82A"/>
        <rFont val="Calibri"/>
        <family val="2"/>
        <charset val="238"/>
      </rPr>
      <t xml:space="preserve"> </t>
    </r>
    <r>
      <rPr>
        <sz val="11"/>
        <color rgb="FF00B050"/>
        <rFont val="Calibri"/>
        <family val="2"/>
        <charset val="238"/>
      </rPr>
      <t>www.dokadz.cz</t>
    </r>
  </si>
  <si>
    <t>M - Svislé dopravní značení</t>
  </si>
  <si>
    <t>M - Semaforová souprava</t>
  </si>
  <si>
    <t>kpl</t>
  </si>
  <si>
    <t>M+D  Svislé vel. dopravní značení</t>
  </si>
  <si>
    <t>PRONÁJEM PŘECHODNÉHO DOPRAVNÍHO ZNAČENÍ</t>
  </si>
  <si>
    <t>S pozdravem a poděkováním za projevenou důvěru</t>
  </si>
  <si>
    <t>Projekt D.I.O. + vyřízení, poplatky</t>
  </si>
  <si>
    <t>Na návsi 11/5</t>
  </si>
  <si>
    <t>620 00 Brno</t>
  </si>
  <si>
    <t>Údržba uzavírky</t>
  </si>
  <si>
    <t>II. etapa (B28)</t>
  </si>
  <si>
    <t xml:space="preserve"> pronájem počítán na 7 dní</t>
  </si>
  <si>
    <t xml:space="preserve"> pronájem počítán na 1 den</t>
  </si>
  <si>
    <t>Vodorovné dopravní značení</t>
  </si>
  <si>
    <t>m2</t>
  </si>
  <si>
    <t>M+D Signalizační světlo</t>
  </si>
  <si>
    <t>Michal BIELKO</t>
  </si>
  <si>
    <r>
      <t xml:space="preserve">mobil: </t>
    </r>
    <r>
      <rPr>
        <sz val="11"/>
        <color rgb="FFFF0000"/>
        <rFont val="Calibri"/>
        <family val="2"/>
        <charset val="238"/>
      </rPr>
      <t>+420 603 196 556</t>
    </r>
  </si>
  <si>
    <r>
      <t xml:space="preserve">e-mail: </t>
    </r>
    <r>
      <rPr>
        <sz val="11"/>
        <color theme="9" tint="-0.249977111117893"/>
        <rFont val="Calibri"/>
        <family val="2"/>
        <charset val="238"/>
        <scheme val="minor"/>
      </rPr>
      <t xml:space="preserve">mbielko@dokadz.cz </t>
    </r>
  </si>
  <si>
    <t>TENZA, a.s.</t>
  </si>
  <si>
    <t>Svatopetrská 7</t>
  </si>
  <si>
    <t>617 00 Brno</t>
  </si>
  <si>
    <t>Rekonstrukce SCZT x HV - oblast Úvoz</t>
  </si>
  <si>
    <t xml:space="preserve">I. etapa </t>
  </si>
  <si>
    <t xml:space="preserve"> pronájem počítán na 1 den </t>
  </si>
  <si>
    <t>II. etapa</t>
  </si>
  <si>
    <t xml:space="preserve">III. etapa </t>
  </si>
  <si>
    <t xml:space="preserve">IVa. etapa </t>
  </si>
  <si>
    <t>IVb. etapa</t>
  </si>
  <si>
    <t xml:space="preserve">IVc. etapa </t>
  </si>
  <si>
    <t>Va. etapa (B28)</t>
  </si>
  <si>
    <t>Va. etapa</t>
  </si>
  <si>
    <t>Vb. etapa (B28)</t>
  </si>
  <si>
    <t>V Brně dne 25. 3. 2016</t>
  </si>
  <si>
    <t xml:space="preserve">Vb. etapa </t>
  </si>
  <si>
    <t xml:space="preserve">Vc. etapa </t>
  </si>
  <si>
    <t xml:space="preserve">Vd. etapa </t>
  </si>
  <si>
    <t xml:space="preserve">VIa. etapa </t>
  </si>
  <si>
    <t>VIb. etapa</t>
  </si>
  <si>
    <t>VIa. etapa (B28, IZ8, IP22)</t>
  </si>
  <si>
    <t>Vc. etapa (B28, IP22)</t>
  </si>
  <si>
    <t>Vd. etapa (B28, IP22)</t>
  </si>
  <si>
    <t>VÝKAZ VÝMĚR 1/3</t>
  </si>
  <si>
    <t>VÝKAZ VÝMĚR 2/3</t>
  </si>
  <si>
    <t>VÝKAZ VÝMĚR 3/3</t>
  </si>
  <si>
    <t xml:space="preserve">MEZISOUČET VÝKAZU VÝMĚR 3/3 - CENA BEZ DPH </t>
  </si>
  <si>
    <t>MEZISOUČET VÝKAZU VÝMĚR 2/3 - CENA BEZ DPH</t>
  </si>
  <si>
    <t>MEZISOUČET VÝKAZU VÝMĚR 1/3 -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</si>
</sst>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</font>
    <font>
      <sz val="11"/>
      <color rgb="FF26C82A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9" fillId="0" borderId="5" xfId="0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vertical="center"/>
      <protection locked="0"/>
    </xf>
    <xf numFmtId="0" fontId="9" fillId="0" borderId="7" xfId="0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0" xfId="0" applyNumberForma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NumberFormat="1" applyFont="1" applyBorder="1" applyAlignment="1" applyProtection="1">
      <protection locked="0"/>
    </xf>
    <xf numFmtId="0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4" fillId="0" borderId="8" xfId="1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5" fillId="0" borderId="8" xfId="0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/>
      <protection locked="0"/>
    </xf>
    <xf numFmtId="0" fontId="6" fillId="2" borderId="49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164" fontId="3" fillId="0" borderId="27" xfId="0" applyNumberFormat="1" applyFont="1" applyBorder="1" applyAlignment="1" applyProtection="1">
      <alignment horizontal="center" vertical="center"/>
      <protection locked="0"/>
    </xf>
    <xf numFmtId="164" fontId="3" fillId="0" borderId="27" xfId="0" applyNumberFormat="1" applyFont="1" applyBorder="1" applyAlignment="1" applyProtection="1">
      <protection locked="0"/>
    </xf>
    <xf numFmtId="164" fontId="3" fillId="0" borderId="35" xfId="0" applyNumberFormat="1" applyFont="1" applyBorder="1" applyAlignment="1" applyProtection="1">
      <protection locked="0"/>
    </xf>
    <xf numFmtId="164" fontId="3" fillId="0" borderId="40" xfId="0" applyNumberFormat="1" applyFont="1" applyBorder="1" applyProtection="1">
      <protection locked="0"/>
    </xf>
    <xf numFmtId="164" fontId="6" fillId="0" borderId="35" xfId="0" applyNumberFormat="1" applyFont="1" applyBorder="1" applyProtection="1">
      <protection locked="0"/>
    </xf>
    <xf numFmtId="164" fontId="6" fillId="0" borderId="27" xfId="0" applyNumberFormat="1" applyFont="1" applyBorder="1" applyProtection="1">
      <protection locked="0"/>
    </xf>
    <xf numFmtId="0" fontId="19" fillId="0" borderId="0" xfId="0" applyFont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19" fillId="0" borderId="0" xfId="0" applyFont="1" applyFill="1" applyAlignment="1" applyProtection="1">
      <alignment vertical="top"/>
      <protection locked="0"/>
    </xf>
    <xf numFmtId="0" fontId="0" fillId="0" borderId="0" xfId="0" applyFill="1" applyProtection="1"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164" fontId="3" fillId="0" borderId="42" xfId="0" applyNumberFormat="1" applyFont="1" applyBorder="1" applyAlignment="1" applyProtection="1">
      <protection locked="0"/>
    </xf>
    <xf numFmtId="164" fontId="3" fillId="0" borderId="18" xfId="0" applyNumberFormat="1" applyFont="1" applyBorder="1" applyAlignment="1" applyProtection="1">
      <protection locked="0"/>
    </xf>
    <xf numFmtId="164" fontId="3" fillId="0" borderId="2" xfId="0" applyNumberFormat="1" applyFont="1" applyBorder="1" applyProtection="1">
      <protection locked="0"/>
    </xf>
    <xf numFmtId="164" fontId="6" fillId="0" borderId="43" xfId="0" applyNumberFormat="1" applyFont="1" applyBorder="1" applyProtection="1">
      <protection locked="0"/>
    </xf>
    <xf numFmtId="164" fontId="6" fillId="0" borderId="18" xfId="0" applyNumberFormat="1" applyFont="1" applyBorder="1" applyProtection="1">
      <protection locked="0"/>
    </xf>
    <xf numFmtId="164" fontId="3" fillId="0" borderId="43" xfId="0" applyNumberFormat="1" applyFont="1" applyBorder="1" applyAlignment="1" applyProtection="1">
      <protection locked="0"/>
    </xf>
    <xf numFmtId="164" fontId="3" fillId="0" borderId="18" xfId="0" applyNumberFormat="1" applyFont="1" applyBorder="1" applyProtection="1"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0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Alignment="1" applyProtection="1">
      <alignment horizontal="left"/>
      <protection locked="0"/>
    </xf>
    <xf numFmtId="164" fontId="6" fillId="0" borderId="42" xfId="0" applyNumberFormat="1" applyFont="1" applyBorder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Fill="1" applyAlignment="1" applyProtection="1">
      <alignment horizontal="center" vertical="top"/>
      <protection locked="0"/>
    </xf>
    <xf numFmtId="0" fontId="0" fillId="0" borderId="0" xfId="0" applyFill="1" applyBorder="1" applyProtection="1">
      <protection locked="0"/>
    </xf>
    <xf numFmtId="164" fontId="3" fillId="0" borderId="18" xfId="0" applyNumberFormat="1" applyFont="1" applyFill="1" applyBorder="1" applyAlignment="1" applyProtection="1">
      <alignment horizontal="center" vertical="center"/>
      <protection locked="0"/>
    </xf>
    <xf numFmtId="164" fontId="20" fillId="0" borderId="18" xfId="0" applyNumberFormat="1" applyFont="1" applyFill="1" applyBorder="1" applyAlignment="1" applyProtection="1">
      <alignment horizontal="center" vertical="center"/>
      <protection locked="0"/>
    </xf>
    <xf numFmtId="164" fontId="3" fillId="0" borderId="48" xfId="0" applyNumberFormat="1" applyFont="1" applyBorder="1" applyAlignment="1" applyProtection="1"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0" xfId="0" applyNumberFormat="1" applyFont="1" applyBorder="1" applyAlignment="1" applyProtection="1">
      <alignment horizontal="left" vertical="center"/>
      <protection locked="0"/>
    </xf>
    <xf numFmtId="0" fontId="3" fillId="0" borderId="32" xfId="0" applyNumberFormat="1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164" fontId="3" fillId="0" borderId="32" xfId="0" applyNumberFormat="1" applyFont="1" applyBorder="1" applyProtection="1">
      <protection locked="0"/>
    </xf>
    <xf numFmtId="164" fontId="3" fillId="0" borderId="24" xfId="0" applyNumberFormat="1" applyFont="1" applyBorder="1" applyProtection="1">
      <protection locked="0"/>
    </xf>
    <xf numFmtId="164" fontId="3" fillId="0" borderId="38" xfId="0" applyNumberFormat="1" applyFont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37" xfId="0" applyNumberFormat="1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44" xfId="0" applyFill="1" applyBorder="1" applyAlignment="1" applyProtection="1">
      <alignment horizontal="center"/>
      <protection locked="0"/>
    </xf>
    <xf numFmtId="0" fontId="12" fillId="3" borderId="13" xfId="0" applyFont="1" applyFill="1" applyBorder="1" applyAlignment="1" applyProtection="1">
      <alignment horizontal="left"/>
      <protection locked="0"/>
    </xf>
    <xf numFmtId="0" fontId="12" fillId="3" borderId="14" xfId="0" applyFont="1" applyFill="1" applyBorder="1" applyAlignment="1" applyProtection="1">
      <alignment horizontal="left"/>
      <protection locked="0"/>
    </xf>
    <xf numFmtId="0" fontId="12" fillId="3" borderId="15" xfId="0" applyFont="1" applyFill="1" applyBorder="1" applyAlignment="1" applyProtection="1">
      <alignment horizontal="left"/>
      <protection locked="0"/>
    </xf>
    <xf numFmtId="164" fontId="12" fillId="3" borderId="19" xfId="0" applyNumberFormat="1" applyFont="1" applyFill="1" applyBorder="1" applyAlignment="1" applyProtection="1">
      <alignment horizontal="center"/>
      <protection locked="0"/>
    </xf>
    <xf numFmtId="0" fontId="12" fillId="3" borderId="20" xfId="0" applyFont="1" applyFill="1" applyBorder="1" applyAlignment="1" applyProtection="1">
      <alignment horizontal="center"/>
      <protection locked="0"/>
    </xf>
    <xf numFmtId="0" fontId="12" fillId="3" borderId="21" xfId="0" applyFont="1" applyFill="1" applyBorder="1" applyAlignment="1" applyProtection="1">
      <alignment horizontal="center"/>
      <protection locked="0"/>
    </xf>
    <xf numFmtId="0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0" fillId="0" borderId="0" xfId="0" applyNumberFormat="1" applyProtection="1">
      <protection locked="0"/>
    </xf>
    <xf numFmtId="0" fontId="9" fillId="0" borderId="5" xfId="0" applyNumberFormat="1" applyFont="1" applyFill="1" applyBorder="1" applyAlignment="1" applyProtection="1">
      <alignment vertical="center"/>
      <protection locked="0"/>
    </xf>
    <xf numFmtId="0" fontId="9" fillId="0" borderId="6" xfId="0" applyNumberFormat="1" applyFont="1" applyFill="1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NumberFormat="1" applyFill="1" applyBorder="1" applyAlignment="1" applyProtection="1">
      <protection locked="0"/>
    </xf>
    <xf numFmtId="0" fontId="1" fillId="0" borderId="8" xfId="0" applyNumberFormat="1" applyFont="1" applyBorder="1" applyAlignment="1" applyProtection="1">
      <protection locked="0"/>
    </xf>
    <xf numFmtId="0" fontId="1" fillId="0" borderId="8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Border="1" applyAlignment="1" applyProtection="1">
      <protection locked="0"/>
    </xf>
    <xf numFmtId="0" fontId="1" fillId="0" borderId="11" xfId="0" applyNumberFormat="1" applyFont="1" applyBorder="1" applyAlignment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protection locked="0"/>
    </xf>
    <xf numFmtId="0" fontId="12" fillId="3" borderId="14" xfId="0" applyFont="1" applyFill="1" applyBorder="1" applyAlignment="1" applyProtection="1">
      <protection locked="0"/>
    </xf>
    <xf numFmtId="0" fontId="12" fillId="3" borderId="15" xfId="0" applyFont="1" applyFill="1" applyBorder="1" applyAlignment="1" applyProtection="1">
      <protection locked="0"/>
    </xf>
    <xf numFmtId="0" fontId="22" fillId="4" borderId="0" xfId="0" applyFont="1" applyFill="1" applyBorder="1" applyAlignment="1" applyProtection="1">
      <alignment horizontal="left"/>
      <protection locked="0"/>
    </xf>
    <xf numFmtId="164" fontId="22" fillId="4" borderId="0" xfId="0" applyNumberFormat="1" applyFont="1" applyFill="1" applyBorder="1" applyAlignment="1" applyProtection="1">
      <alignment horizontal="center"/>
      <protection locked="0"/>
    </xf>
    <xf numFmtId="0" fontId="22" fillId="4" borderId="0" xfId="0" applyFont="1" applyFill="1" applyBorder="1" applyAlignment="1" applyProtection="1">
      <alignment horizontal="center"/>
      <protection locked="0"/>
    </xf>
    <xf numFmtId="0" fontId="21" fillId="4" borderId="0" xfId="0" applyFont="1" applyFill="1" applyProtection="1">
      <protection locked="0"/>
    </xf>
    <xf numFmtId="0" fontId="3" fillId="3" borderId="13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left" vertical="center"/>
    </xf>
    <xf numFmtId="0" fontId="3" fillId="3" borderId="36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horizontal="left" vertical="center"/>
    </xf>
    <xf numFmtId="0" fontId="20" fillId="0" borderId="3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1" xfId="0" applyFont="1" applyFill="1" applyBorder="1" applyAlignment="1" applyProtection="1">
      <alignment horizontal="center" vertical="center"/>
    </xf>
    <xf numFmtId="0" fontId="3" fillId="3" borderId="14" xfId="0" applyNumberFormat="1" applyFont="1" applyFill="1" applyBorder="1" applyAlignment="1" applyProtection="1">
      <alignment horizontal="center" vertical="center"/>
    </xf>
    <xf numFmtId="0" fontId="3" fillId="0" borderId="45" xfId="0" applyNumberFormat="1" applyFont="1" applyBorder="1" applyAlignment="1" applyProtection="1">
      <alignment horizontal="center" vertical="center"/>
    </xf>
    <xf numFmtId="0" fontId="3" fillId="0" borderId="41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6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3" borderId="19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3" fillId="0" borderId="47" xfId="0" applyNumberFormat="1" applyFont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26C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</xdr:row>
      <xdr:rowOff>33228</xdr:rowOff>
    </xdr:from>
    <xdr:to>
      <xdr:col>5</xdr:col>
      <xdr:colOff>238125</xdr:colOff>
      <xdr:row>6</xdr:row>
      <xdr:rowOff>243062</xdr:rowOff>
    </xdr:to>
    <xdr:pic>
      <xdr:nvPicPr>
        <xdr:cNvPr id="2" name="Obrázek 1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6653"/>
          <a:ext cx="2428875" cy="600359"/>
        </a:xfrm>
        <a:prstGeom prst="rect">
          <a:avLst/>
        </a:prstGeom>
      </xdr:spPr>
    </xdr:pic>
    <xdr:clientData/>
  </xdr:twoCellAnchor>
  <xdr:oneCellAnchor>
    <xdr:from>
      <xdr:col>0</xdr:col>
      <xdr:colOff>85725</xdr:colOff>
      <xdr:row>54</xdr:row>
      <xdr:rowOff>33228</xdr:rowOff>
    </xdr:from>
    <xdr:ext cx="2428875" cy="600359"/>
    <xdr:pic>
      <xdr:nvPicPr>
        <xdr:cNvPr id="3" name="Obrázek 2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6653"/>
          <a:ext cx="2428875" cy="600359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104</xdr:row>
      <xdr:rowOff>33228</xdr:rowOff>
    </xdr:from>
    <xdr:ext cx="2428875" cy="600359"/>
    <xdr:pic>
      <xdr:nvPicPr>
        <xdr:cNvPr id="4" name="Obrázek 3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0386903"/>
          <a:ext cx="2428875" cy="6003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dokadz.cz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dokadz.cz/" TargetMode="External"/><Relationship Id="rId1" Type="http://schemas.openxmlformats.org/officeDocument/2006/relationships/hyperlink" Target="http://www.dokadz.cz/" TargetMode="External"/><Relationship Id="rId6" Type="http://schemas.openxmlformats.org/officeDocument/2006/relationships/hyperlink" Target="http://www.dokadz.cz/" TargetMode="External"/><Relationship Id="rId5" Type="http://schemas.openxmlformats.org/officeDocument/2006/relationships/hyperlink" Target="http://www.dokadz.cz/" TargetMode="External"/><Relationship Id="rId4" Type="http://schemas.openxmlformats.org/officeDocument/2006/relationships/hyperlink" Target="http://www.dokadz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8"/>
  <sheetViews>
    <sheetView tabSelected="1" workbookViewId="0">
      <selection activeCell="I23" sqref="I23"/>
    </sheetView>
  </sheetViews>
  <sheetFormatPr defaultRowHeight="15" x14ac:dyDescent="0.25"/>
  <cols>
    <col min="1" max="2" width="9.140625" style="5"/>
    <col min="3" max="3" width="5.7109375" style="5" customWidth="1"/>
    <col min="4" max="4" width="4.7109375" style="5" customWidth="1"/>
    <col min="5" max="5" width="5.42578125" style="5" customWidth="1"/>
    <col min="6" max="6" width="9.140625" style="5"/>
    <col min="7" max="8" width="5.7109375" style="128" customWidth="1"/>
    <col min="9" max="9" width="10.7109375" style="5" customWidth="1"/>
    <col min="10" max="11" width="5.7109375" style="128" customWidth="1"/>
    <col min="12" max="12" width="10.7109375" style="5" customWidth="1"/>
    <col min="13" max="14" width="5.7109375" style="5" customWidth="1"/>
    <col min="15" max="15" width="10.7109375" style="5" customWidth="1"/>
    <col min="16" max="17" width="5.7109375" style="5" customWidth="1"/>
    <col min="18" max="18" width="9.5703125" style="5" bestFit="1" customWidth="1"/>
    <col min="19" max="20" width="5.7109375" style="5" customWidth="1"/>
    <col min="21" max="21" width="9.42578125" style="5" customWidth="1"/>
    <col min="22" max="23" width="5.7109375" style="5" customWidth="1"/>
    <col min="24" max="24" width="9.5703125" style="5" customWidth="1"/>
    <col min="25" max="16384" width="9.140625" style="5"/>
  </cols>
  <sheetData>
    <row r="1" spans="1:29" ht="15" customHeight="1" x14ac:dyDescent="0.25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</row>
    <row r="2" spans="1:29" ht="1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4"/>
    </row>
    <row r="3" spans="1:29" ht="12.75" customHeight="1" thickBo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1"/>
      <c r="Y3" s="4"/>
    </row>
    <row r="4" spans="1:29" ht="15" customHeight="1" thickBot="1" x14ac:dyDescent="0.3">
      <c r="A4" s="12" t="s">
        <v>1</v>
      </c>
      <c r="B4" s="13"/>
      <c r="C4" s="13"/>
      <c r="D4" s="13"/>
      <c r="E4" s="13"/>
      <c r="F4" s="14"/>
      <c r="G4" s="15" t="s">
        <v>2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4"/>
    </row>
    <row r="5" spans="1:29" ht="15.75" customHeight="1" x14ac:dyDescent="0.25">
      <c r="A5" s="18"/>
      <c r="B5" s="19"/>
      <c r="C5" s="19"/>
      <c r="D5" s="19"/>
      <c r="E5" s="19"/>
      <c r="F5" s="20"/>
      <c r="G5" s="21"/>
      <c r="H5" s="21"/>
      <c r="I5" s="19"/>
      <c r="J5" s="21"/>
      <c r="K5" s="21"/>
      <c r="L5" s="22"/>
      <c r="M5" s="22"/>
      <c r="N5" s="22"/>
      <c r="O5" s="22"/>
      <c r="P5" s="22"/>
      <c r="Q5" s="22"/>
      <c r="R5" s="22"/>
      <c r="S5" s="23"/>
      <c r="T5" s="23"/>
      <c r="U5" s="23"/>
      <c r="V5" s="23"/>
      <c r="W5" s="23"/>
      <c r="X5" s="24"/>
      <c r="Y5" s="4"/>
    </row>
    <row r="6" spans="1:29" x14ac:dyDescent="0.25">
      <c r="A6" s="25"/>
      <c r="B6" s="26"/>
      <c r="C6" s="26"/>
      <c r="D6" s="26"/>
      <c r="E6" s="26"/>
      <c r="F6" s="27"/>
      <c r="G6" s="28"/>
      <c r="H6" s="28"/>
      <c r="I6" s="26"/>
      <c r="J6" s="28"/>
      <c r="K6" s="28"/>
      <c r="L6" s="26"/>
      <c r="M6" s="29"/>
      <c r="N6" s="29"/>
      <c r="O6" s="29"/>
      <c r="P6" s="29"/>
      <c r="Q6" s="29"/>
      <c r="R6" s="29"/>
      <c r="S6" s="23"/>
      <c r="T6" s="23"/>
      <c r="U6" s="23"/>
      <c r="V6" s="23"/>
      <c r="W6" s="23"/>
      <c r="X6" s="24"/>
      <c r="Y6" s="4"/>
    </row>
    <row r="7" spans="1:29" ht="20.25" customHeight="1" x14ac:dyDescent="0.25">
      <c r="A7" s="30"/>
      <c r="B7" s="31"/>
      <c r="C7" s="31"/>
      <c r="D7" s="31"/>
      <c r="E7" s="32"/>
      <c r="F7" s="33"/>
      <c r="G7" s="34"/>
      <c r="H7" s="34"/>
      <c r="I7" s="32"/>
      <c r="J7" s="34"/>
      <c r="K7" s="34"/>
      <c r="L7" s="32"/>
      <c r="M7" s="32"/>
      <c r="N7" s="32"/>
      <c r="O7" s="32"/>
      <c r="P7" s="32"/>
      <c r="Q7" s="32"/>
      <c r="R7" s="32"/>
      <c r="S7" s="23"/>
      <c r="T7" s="23"/>
      <c r="U7" s="23"/>
      <c r="V7" s="23"/>
      <c r="W7" s="23"/>
      <c r="X7" s="24"/>
    </row>
    <row r="8" spans="1:29" x14ac:dyDescent="0.25">
      <c r="A8" s="30" t="s">
        <v>0</v>
      </c>
      <c r="B8" s="31"/>
      <c r="C8" s="31"/>
      <c r="D8" s="31"/>
      <c r="E8" s="32"/>
      <c r="F8" s="33"/>
      <c r="G8" s="35" t="s">
        <v>45</v>
      </c>
      <c r="H8" s="35"/>
      <c r="I8" s="36"/>
      <c r="J8" s="35"/>
      <c r="K8" s="35"/>
      <c r="L8" s="36"/>
      <c r="M8" s="36"/>
      <c r="N8" s="36"/>
      <c r="O8" s="36"/>
      <c r="P8" s="36"/>
      <c r="Q8" s="36"/>
      <c r="R8" s="36"/>
      <c r="S8" s="23"/>
      <c r="T8" s="23"/>
      <c r="U8" s="23"/>
      <c r="V8" s="23"/>
      <c r="W8" s="23"/>
      <c r="X8" s="24"/>
      <c r="Y8" s="4"/>
    </row>
    <row r="9" spans="1:29" x14ac:dyDescent="0.25">
      <c r="A9" s="30" t="s">
        <v>33</v>
      </c>
      <c r="B9" s="31"/>
      <c r="C9" s="31"/>
      <c r="D9" s="31"/>
      <c r="E9" s="32"/>
      <c r="F9" s="33"/>
      <c r="G9" s="35" t="s">
        <v>46</v>
      </c>
      <c r="H9" s="35"/>
      <c r="I9" s="36"/>
      <c r="J9" s="35"/>
      <c r="K9" s="35"/>
      <c r="L9" s="36"/>
      <c r="M9" s="36"/>
      <c r="N9" s="36"/>
      <c r="O9" s="36"/>
      <c r="P9" s="36"/>
      <c r="Q9" s="36"/>
      <c r="R9" s="36"/>
      <c r="S9" s="23"/>
      <c r="T9" s="23"/>
      <c r="U9" s="23"/>
      <c r="V9" s="23"/>
      <c r="W9" s="23"/>
      <c r="X9" s="24"/>
      <c r="Z9" s="23"/>
    </row>
    <row r="10" spans="1:29" x14ac:dyDescent="0.25">
      <c r="A10" s="30" t="s">
        <v>34</v>
      </c>
      <c r="B10" s="31"/>
      <c r="C10" s="31"/>
      <c r="D10" s="31"/>
      <c r="E10" s="32"/>
      <c r="F10" s="33"/>
      <c r="G10" s="35" t="s">
        <v>47</v>
      </c>
      <c r="H10" s="35"/>
      <c r="I10" s="36"/>
      <c r="J10" s="35"/>
      <c r="K10" s="35"/>
      <c r="L10" s="36"/>
      <c r="M10" s="36"/>
      <c r="N10" s="36"/>
      <c r="O10" s="36"/>
      <c r="P10" s="36"/>
      <c r="Q10" s="36"/>
      <c r="R10" s="36"/>
      <c r="S10" s="23"/>
      <c r="T10" s="23"/>
      <c r="U10" s="23"/>
      <c r="V10" s="23"/>
      <c r="W10" s="23"/>
      <c r="X10" s="24"/>
      <c r="Y10" s="4"/>
    </row>
    <row r="11" spans="1:29" x14ac:dyDescent="0.25">
      <c r="A11" s="30"/>
      <c r="B11" s="31"/>
      <c r="C11" s="31"/>
      <c r="D11" s="31"/>
      <c r="E11" s="32"/>
      <c r="F11" s="33"/>
      <c r="G11" s="34"/>
      <c r="H11" s="34"/>
      <c r="I11" s="32"/>
      <c r="J11" s="34"/>
      <c r="K11" s="34"/>
      <c r="L11" s="32"/>
      <c r="M11" s="32"/>
      <c r="N11" s="32"/>
      <c r="O11" s="32"/>
      <c r="P11" s="32"/>
      <c r="Q11" s="32"/>
      <c r="R11" s="32"/>
      <c r="S11" s="23"/>
      <c r="T11" s="23"/>
      <c r="U11" s="23"/>
      <c r="V11" s="23"/>
      <c r="W11" s="23"/>
      <c r="X11" s="24"/>
    </row>
    <row r="12" spans="1:29" x14ac:dyDescent="0.25">
      <c r="A12" s="37" t="s">
        <v>43</v>
      </c>
      <c r="B12" s="38"/>
      <c r="C12" s="31"/>
      <c r="D12" s="31"/>
      <c r="E12" s="32"/>
      <c r="F12" s="33"/>
      <c r="G12" s="34"/>
      <c r="H12" s="34"/>
      <c r="I12" s="32"/>
      <c r="J12" s="34"/>
      <c r="K12" s="34"/>
      <c r="L12" s="32"/>
      <c r="M12" s="32"/>
      <c r="N12" s="32"/>
      <c r="O12" s="32"/>
      <c r="P12" s="32"/>
      <c r="Q12" s="32"/>
      <c r="R12" s="32"/>
      <c r="S12" s="23"/>
      <c r="T12" s="23"/>
      <c r="U12" s="23"/>
      <c r="V12" s="23"/>
      <c r="W12" s="23"/>
      <c r="X12" s="24"/>
      <c r="AC12" s="23"/>
    </row>
    <row r="13" spans="1:29" x14ac:dyDescent="0.25">
      <c r="A13" s="39" t="s">
        <v>44</v>
      </c>
      <c r="B13" s="38"/>
      <c r="C13" s="31"/>
      <c r="D13" s="31"/>
      <c r="E13" s="32"/>
      <c r="F13" s="33"/>
      <c r="G13" s="34"/>
      <c r="H13" s="34"/>
      <c r="I13" s="32"/>
      <c r="J13" s="34"/>
      <c r="K13" s="34"/>
      <c r="L13" s="32"/>
      <c r="M13" s="32"/>
      <c r="N13" s="32"/>
      <c r="O13" s="32"/>
      <c r="P13" s="32"/>
      <c r="Q13" s="32"/>
      <c r="R13" s="32"/>
      <c r="S13" s="23"/>
      <c r="T13" s="23"/>
      <c r="U13" s="23"/>
      <c r="V13" s="23"/>
      <c r="W13" s="23"/>
      <c r="X13" s="24"/>
      <c r="Y13" s="4"/>
    </row>
    <row r="14" spans="1:29" ht="15.75" thickBot="1" x14ac:dyDescent="0.3">
      <c r="A14" s="37" t="s">
        <v>25</v>
      </c>
      <c r="B14" s="38"/>
      <c r="C14" s="31"/>
      <c r="D14" s="31"/>
      <c r="E14" s="32"/>
      <c r="F14" s="33"/>
      <c r="G14" s="34"/>
      <c r="H14" s="34"/>
      <c r="I14" s="32"/>
      <c r="J14" s="34"/>
      <c r="K14" s="34"/>
      <c r="L14" s="32"/>
      <c r="M14" s="40"/>
      <c r="N14" s="40"/>
      <c r="O14" s="40"/>
      <c r="P14" s="40"/>
      <c r="Q14" s="40"/>
      <c r="R14" s="40"/>
      <c r="S14" s="23"/>
      <c r="T14" s="23"/>
      <c r="U14" s="23"/>
      <c r="V14" s="23"/>
      <c r="W14" s="23"/>
      <c r="X14" s="24"/>
      <c r="Y14" s="4"/>
    </row>
    <row r="15" spans="1:29" ht="15.75" thickBot="1" x14ac:dyDescent="0.3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3"/>
      <c r="Y15" s="4"/>
    </row>
    <row r="16" spans="1:29" ht="14.45" customHeight="1" x14ac:dyDescent="0.25">
      <c r="A16" s="44" t="s">
        <v>30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"/>
      <c r="AA16" s="23"/>
    </row>
    <row r="17" spans="1:43" ht="11.25" customHeight="1" thickBot="1" x14ac:dyDescent="0.3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9"/>
      <c r="Y17" s="4"/>
    </row>
    <row r="18" spans="1:43" ht="15" customHeight="1" x14ac:dyDescent="0.25">
      <c r="A18" s="50" t="s">
        <v>48</v>
      </c>
      <c r="B18" s="51"/>
      <c r="C18" s="51"/>
      <c r="D18" s="51"/>
      <c r="E18" s="51"/>
      <c r="F18" s="52"/>
      <c r="G18" s="53" t="s">
        <v>49</v>
      </c>
      <c r="H18" s="54"/>
      <c r="I18" s="55"/>
      <c r="J18" s="53" t="s">
        <v>36</v>
      </c>
      <c r="K18" s="54"/>
      <c r="L18" s="55"/>
      <c r="M18" s="53" t="s">
        <v>51</v>
      </c>
      <c r="N18" s="54"/>
      <c r="O18" s="55"/>
      <c r="P18" s="53" t="s">
        <v>52</v>
      </c>
      <c r="Q18" s="54"/>
      <c r="R18" s="55"/>
      <c r="S18" s="53" t="s">
        <v>53</v>
      </c>
      <c r="T18" s="54"/>
      <c r="U18" s="55"/>
      <c r="V18" s="53" t="s">
        <v>54</v>
      </c>
      <c r="W18" s="54"/>
      <c r="X18" s="55"/>
    </row>
    <row r="19" spans="1:43" ht="15" customHeight="1" thickBot="1" x14ac:dyDescent="0.3">
      <c r="A19" s="56"/>
      <c r="B19" s="57"/>
      <c r="C19" s="57"/>
      <c r="D19" s="57"/>
      <c r="E19" s="57"/>
      <c r="F19" s="58"/>
      <c r="G19" s="59" t="s">
        <v>50</v>
      </c>
      <c r="H19" s="60"/>
      <c r="I19" s="61"/>
      <c r="J19" s="59" t="s">
        <v>37</v>
      </c>
      <c r="K19" s="62"/>
      <c r="L19" s="61"/>
      <c r="M19" s="59" t="s">
        <v>38</v>
      </c>
      <c r="N19" s="60"/>
      <c r="O19" s="61"/>
      <c r="P19" s="59" t="s">
        <v>38</v>
      </c>
      <c r="Q19" s="62"/>
      <c r="R19" s="61"/>
      <c r="S19" s="59" t="s">
        <v>38</v>
      </c>
      <c r="T19" s="60"/>
      <c r="U19" s="61"/>
      <c r="V19" s="59" t="s">
        <v>38</v>
      </c>
      <c r="W19" s="62"/>
      <c r="X19" s="61"/>
    </row>
    <row r="20" spans="1:43" ht="15.75" thickBot="1" x14ac:dyDescent="0.3">
      <c r="A20" s="150" t="s">
        <v>3</v>
      </c>
      <c r="B20" s="151"/>
      <c r="C20" s="151"/>
      <c r="D20" s="152"/>
      <c r="E20" s="153" t="s">
        <v>15</v>
      </c>
      <c r="F20" s="67" t="s">
        <v>14</v>
      </c>
      <c r="G20" s="170" t="s">
        <v>16</v>
      </c>
      <c r="H20" s="153" t="s">
        <v>17</v>
      </c>
      <c r="I20" s="67" t="s">
        <v>18</v>
      </c>
      <c r="J20" s="180" t="s">
        <v>16</v>
      </c>
      <c r="K20" s="153" t="s">
        <v>17</v>
      </c>
      <c r="L20" s="67" t="s">
        <v>18</v>
      </c>
      <c r="M20" s="184" t="s">
        <v>16</v>
      </c>
      <c r="N20" s="153" t="s">
        <v>17</v>
      </c>
      <c r="O20" s="67" t="s">
        <v>18</v>
      </c>
      <c r="P20" s="184" t="s">
        <v>16</v>
      </c>
      <c r="Q20" s="153" t="s">
        <v>17</v>
      </c>
      <c r="R20" s="67" t="s">
        <v>18</v>
      </c>
      <c r="S20" s="184" t="s">
        <v>16</v>
      </c>
      <c r="T20" s="153" t="s">
        <v>17</v>
      </c>
      <c r="U20" s="67" t="s">
        <v>18</v>
      </c>
      <c r="V20" s="184" t="s">
        <v>16</v>
      </c>
      <c r="W20" s="153" t="s">
        <v>17</v>
      </c>
      <c r="X20" s="67" t="s">
        <v>18</v>
      </c>
    </row>
    <row r="21" spans="1:43" ht="14.45" customHeight="1" x14ac:dyDescent="0.25">
      <c r="A21" s="154" t="s">
        <v>4</v>
      </c>
      <c r="B21" s="155"/>
      <c r="C21" s="155"/>
      <c r="D21" s="156"/>
      <c r="E21" s="157" t="s">
        <v>21</v>
      </c>
      <c r="F21" s="68">
        <v>0</v>
      </c>
      <c r="G21" s="171">
        <v>38</v>
      </c>
      <c r="H21" s="175">
        <v>1</v>
      </c>
      <c r="I21" s="69">
        <f>(G21*H21)*F21</f>
        <v>0</v>
      </c>
      <c r="J21" s="181">
        <v>6</v>
      </c>
      <c r="K21" s="171">
        <v>7</v>
      </c>
      <c r="L21" s="70">
        <f>(J21*K21)*F21</f>
        <v>0</v>
      </c>
      <c r="M21" s="185">
        <v>28</v>
      </c>
      <c r="N21" s="186">
        <v>1</v>
      </c>
      <c r="O21" s="71">
        <f>(M21*N21)*F21</f>
        <v>0</v>
      </c>
      <c r="P21" s="185">
        <v>32</v>
      </c>
      <c r="Q21" s="186">
        <v>1</v>
      </c>
      <c r="R21" s="72">
        <f>P21*Q21*F21</f>
        <v>0</v>
      </c>
      <c r="S21" s="185">
        <v>34</v>
      </c>
      <c r="T21" s="190">
        <v>1</v>
      </c>
      <c r="U21" s="72">
        <f t="shared" ref="U21:U37" si="0">S21*T21*F21</f>
        <v>0</v>
      </c>
      <c r="V21" s="185">
        <v>33</v>
      </c>
      <c r="W21" s="190">
        <v>1</v>
      </c>
      <c r="X21" s="73">
        <f>V21*W21*F21</f>
        <v>0</v>
      </c>
      <c r="Y21" s="74"/>
      <c r="Z21" s="75"/>
      <c r="AA21" s="76"/>
      <c r="AB21" s="76"/>
      <c r="AC21" s="76"/>
      <c r="AD21" s="76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</row>
    <row r="22" spans="1:43" ht="14.45" customHeight="1" x14ac:dyDescent="0.25">
      <c r="A22" s="158" t="s">
        <v>5</v>
      </c>
      <c r="B22" s="159"/>
      <c r="C22" s="159"/>
      <c r="D22" s="160"/>
      <c r="E22" s="161" t="s">
        <v>21</v>
      </c>
      <c r="F22" s="78">
        <v>0</v>
      </c>
      <c r="G22" s="172"/>
      <c r="H22" s="176"/>
      <c r="I22" s="79">
        <f t="shared" ref="I22:I37" si="1">(G22*H22)*F22</f>
        <v>0</v>
      </c>
      <c r="J22" s="182"/>
      <c r="K22" s="177"/>
      <c r="L22" s="80">
        <f t="shared" ref="L22:L37" si="2">(J22*K22)*F22</f>
        <v>0</v>
      </c>
      <c r="M22" s="187">
        <v>3</v>
      </c>
      <c r="N22" s="161">
        <v>1</v>
      </c>
      <c r="O22" s="81">
        <f t="shared" ref="O22:O37" si="3">(M22*N22)*F22</f>
        <v>0</v>
      </c>
      <c r="P22" s="187"/>
      <c r="Q22" s="161"/>
      <c r="R22" s="82">
        <f t="shared" ref="R22:R37" si="4">P22*Q22*F22</f>
        <v>0</v>
      </c>
      <c r="S22" s="187">
        <v>1</v>
      </c>
      <c r="T22" s="189">
        <v>1</v>
      </c>
      <c r="U22" s="83">
        <f t="shared" si="0"/>
        <v>0</v>
      </c>
      <c r="V22" s="187">
        <v>1</v>
      </c>
      <c r="W22" s="189">
        <v>1</v>
      </c>
      <c r="X22" s="83">
        <f t="shared" ref="X22:X37" si="5">V22*W22*F22</f>
        <v>0</v>
      </c>
      <c r="Y22" s="74"/>
      <c r="Z22" s="76"/>
      <c r="AA22" s="76"/>
      <c r="AB22" s="76"/>
      <c r="AC22" s="76"/>
      <c r="AD22" s="76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</row>
    <row r="23" spans="1:43" ht="15" customHeight="1" x14ac:dyDescent="0.25">
      <c r="A23" s="158" t="s">
        <v>6</v>
      </c>
      <c r="B23" s="159"/>
      <c r="C23" s="159"/>
      <c r="D23" s="160"/>
      <c r="E23" s="161" t="s">
        <v>21</v>
      </c>
      <c r="F23" s="78">
        <v>0</v>
      </c>
      <c r="G23" s="173">
        <v>4</v>
      </c>
      <c r="H23" s="177">
        <v>1</v>
      </c>
      <c r="I23" s="84">
        <f t="shared" si="1"/>
        <v>0</v>
      </c>
      <c r="J23" s="183"/>
      <c r="K23" s="177"/>
      <c r="L23" s="80">
        <f t="shared" si="2"/>
        <v>0</v>
      </c>
      <c r="M23" s="187">
        <v>3</v>
      </c>
      <c r="N23" s="161">
        <v>1</v>
      </c>
      <c r="O23" s="85">
        <f t="shared" si="3"/>
        <v>0</v>
      </c>
      <c r="P23" s="188">
        <v>5</v>
      </c>
      <c r="Q23" s="161">
        <v>1</v>
      </c>
      <c r="R23" s="83">
        <f t="shared" si="4"/>
        <v>0</v>
      </c>
      <c r="S23" s="187">
        <v>8</v>
      </c>
      <c r="T23" s="189">
        <v>1</v>
      </c>
      <c r="U23" s="83">
        <f t="shared" si="0"/>
        <v>0</v>
      </c>
      <c r="V23" s="187">
        <v>6</v>
      </c>
      <c r="W23" s="189">
        <v>1</v>
      </c>
      <c r="X23" s="83">
        <f t="shared" si="5"/>
        <v>0</v>
      </c>
      <c r="Y23" s="86"/>
      <c r="Z23" s="87"/>
      <c r="AA23" s="88"/>
      <c r="AB23" s="88"/>
      <c r="AC23" s="88"/>
      <c r="AD23" s="89"/>
      <c r="AE23" s="89"/>
      <c r="AF23" s="89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</row>
    <row r="24" spans="1:43" ht="15.75" customHeight="1" x14ac:dyDescent="0.25">
      <c r="A24" s="158" t="s">
        <v>7</v>
      </c>
      <c r="B24" s="159"/>
      <c r="C24" s="159"/>
      <c r="D24" s="160"/>
      <c r="E24" s="161" t="s">
        <v>21</v>
      </c>
      <c r="F24" s="78">
        <v>0</v>
      </c>
      <c r="G24" s="173"/>
      <c r="H24" s="177"/>
      <c r="I24" s="84">
        <f t="shared" si="1"/>
        <v>0</v>
      </c>
      <c r="J24" s="183"/>
      <c r="K24" s="177"/>
      <c r="L24" s="79">
        <f t="shared" si="2"/>
        <v>0</v>
      </c>
      <c r="M24" s="187"/>
      <c r="N24" s="161"/>
      <c r="O24" s="81">
        <f t="shared" si="3"/>
        <v>0</v>
      </c>
      <c r="P24" s="187"/>
      <c r="Q24" s="161"/>
      <c r="R24" s="90">
        <f t="shared" si="4"/>
        <v>0</v>
      </c>
      <c r="S24" s="187"/>
      <c r="T24" s="189"/>
      <c r="U24" s="83">
        <f t="shared" si="0"/>
        <v>0</v>
      </c>
      <c r="V24" s="187"/>
      <c r="W24" s="189"/>
      <c r="X24" s="90">
        <f t="shared" si="5"/>
        <v>0</v>
      </c>
      <c r="Y24" s="91"/>
      <c r="Z24" s="92"/>
      <c r="AA24" s="92"/>
      <c r="AB24" s="92"/>
      <c r="AC24" s="92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</row>
    <row r="25" spans="1:43" x14ac:dyDescent="0.25">
      <c r="A25" s="158" t="s">
        <v>8</v>
      </c>
      <c r="B25" s="159"/>
      <c r="C25" s="159"/>
      <c r="D25" s="160"/>
      <c r="E25" s="161" t="s">
        <v>21</v>
      </c>
      <c r="F25" s="78">
        <v>0</v>
      </c>
      <c r="G25" s="172"/>
      <c r="H25" s="176"/>
      <c r="I25" s="80">
        <f t="shared" si="1"/>
        <v>0</v>
      </c>
      <c r="J25" s="172"/>
      <c r="K25" s="173"/>
      <c r="L25" s="84">
        <f t="shared" si="2"/>
        <v>0</v>
      </c>
      <c r="M25" s="187"/>
      <c r="N25" s="161"/>
      <c r="O25" s="81">
        <f t="shared" si="3"/>
        <v>0</v>
      </c>
      <c r="P25" s="187"/>
      <c r="Q25" s="161"/>
      <c r="R25" s="82">
        <f t="shared" si="4"/>
        <v>0</v>
      </c>
      <c r="S25" s="187"/>
      <c r="T25" s="189"/>
      <c r="U25" s="83">
        <f t="shared" si="0"/>
        <v>0</v>
      </c>
      <c r="V25" s="187"/>
      <c r="W25" s="189"/>
      <c r="X25" s="82">
        <f t="shared" si="5"/>
        <v>0</v>
      </c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</row>
    <row r="26" spans="1:43" x14ac:dyDescent="0.25">
      <c r="A26" s="158" t="s">
        <v>9</v>
      </c>
      <c r="B26" s="159"/>
      <c r="C26" s="159"/>
      <c r="D26" s="160"/>
      <c r="E26" s="161" t="s">
        <v>21</v>
      </c>
      <c r="F26" s="78">
        <v>0</v>
      </c>
      <c r="G26" s="173">
        <v>38</v>
      </c>
      <c r="H26" s="176">
        <v>1</v>
      </c>
      <c r="I26" s="79">
        <f t="shared" si="1"/>
        <v>0</v>
      </c>
      <c r="J26" s="182">
        <v>6</v>
      </c>
      <c r="K26" s="177">
        <v>1</v>
      </c>
      <c r="L26" s="84">
        <f t="shared" si="2"/>
        <v>0</v>
      </c>
      <c r="M26" s="187">
        <v>26</v>
      </c>
      <c r="N26" s="161">
        <v>1</v>
      </c>
      <c r="O26" s="81">
        <f t="shared" si="3"/>
        <v>0</v>
      </c>
      <c r="P26" s="187">
        <v>32</v>
      </c>
      <c r="Q26" s="161">
        <v>1</v>
      </c>
      <c r="R26" s="82">
        <f t="shared" si="4"/>
        <v>0</v>
      </c>
      <c r="S26" s="187">
        <v>34</v>
      </c>
      <c r="T26" s="189">
        <v>1</v>
      </c>
      <c r="U26" s="83">
        <f t="shared" si="0"/>
        <v>0</v>
      </c>
      <c r="V26" s="187">
        <v>33</v>
      </c>
      <c r="W26" s="189">
        <v>1</v>
      </c>
      <c r="X26" s="82">
        <f t="shared" si="5"/>
        <v>0</v>
      </c>
      <c r="Z26" s="77"/>
      <c r="AA26" s="77"/>
      <c r="AB26" s="93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</row>
    <row r="27" spans="1:43" x14ac:dyDescent="0.25">
      <c r="A27" s="162" t="s">
        <v>26</v>
      </c>
      <c r="B27" s="163"/>
      <c r="C27" s="163"/>
      <c r="D27" s="164"/>
      <c r="E27" s="165" t="s">
        <v>21</v>
      </c>
      <c r="F27" s="94">
        <v>0</v>
      </c>
      <c r="G27" s="174"/>
      <c r="H27" s="178"/>
      <c r="I27" s="84">
        <f t="shared" si="1"/>
        <v>0</v>
      </c>
      <c r="J27" s="183"/>
      <c r="K27" s="177"/>
      <c r="L27" s="84">
        <f t="shared" si="2"/>
        <v>0</v>
      </c>
      <c r="M27" s="187">
        <v>2</v>
      </c>
      <c r="N27" s="161">
        <v>1</v>
      </c>
      <c r="O27" s="81">
        <f t="shared" si="3"/>
        <v>0</v>
      </c>
      <c r="P27" s="187"/>
      <c r="Q27" s="161"/>
      <c r="R27" s="82">
        <f t="shared" si="4"/>
        <v>0</v>
      </c>
      <c r="S27" s="187"/>
      <c r="T27" s="189"/>
      <c r="U27" s="83">
        <f t="shared" si="0"/>
        <v>0</v>
      </c>
      <c r="V27" s="187"/>
      <c r="W27" s="189"/>
      <c r="X27" s="82">
        <f t="shared" si="5"/>
        <v>0</v>
      </c>
      <c r="Z27" s="77"/>
      <c r="AA27" s="77"/>
      <c r="AB27" s="93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</row>
    <row r="28" spans="1:43" x14ac:dyDescent="0.25">
      <c r="A28" s="162" t="s">
        <v>29</v>
      </c>
      <c r="B28" s="163"/>
      <c r="C28" s="163"/>
      <c r="D28" s="164"/>
      <c r="E28" s="165" t="s">
        <v>21</v>
      </c>
      <c r="F28" s="94">
        <v>0</v>
      </c>
      <c r="G28" s="174"/>
      <c r="H28" s="178"/>
      <c r="I28" s="84">
        <f t="shared" si="1"/>
        <v>0</v>
      </c>
      <c r="J28" s="172"/>
      <c r="K28" s="183"/>
      <c r="L28" s="84">
        <f t="shared" si="2"/>
        <v>0</v>
      </c>
      <c r="M28" s="187">
        <v>3</v>
      </c>
      <c r="N28" s="161">
        <v>1</v>
      </c>
      <c r="O28" s="81">
        <f t="shared" si="3"/>
        <v>0</v>
      </c>
      <c r="P28" s="187"/>
      <c r="Q28" s="161"/>
      <c r="R28" s="82">
        <f t="shared" si="4"/>
        <v>0</v>
      </c>
      <c r="S28" s="187">
        <v>1</v>
      </c>
      <c r="T28" s="189">
        <v>1</v>
      </c>
      <c r="U28" s="90">
        <f t="shared" si="0"/>
        <v>0</v>
      </c>
      <c r="V28" s="187">
        <v>1</v>
      </c>
      <c r="W28" s="189">
        <v>1</v>
      </c>
      <c r="X28" s="82">
        <f t="shared" si="5"/>
        <v>0</v>
      </c>
      <c r="Z28" s="93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</row>
    <row r="29" spans="1:43" x14ac:dyDescent="0.25">
      <c r="A29" s="162" t="s">
        <v>41</v>
      </c>
      <c r="B29" s="163"/>
      <c r="C29" s="163"/>
      <c r="D29" s="164"/>
      <c r="E29" s="165" t="s">
        <v>21</v>
      </c>
      <c r="F29" s="94">
        <v>0</v>
      </c>
      <c r="G29" s="174">
        <v>4</v>
      </c>
      <c r="H29" s="178">
        <v>1</v>
      </c>
      <c r="I29" s="84">
        <f t="shared" si="1"/>
        <v>0</v>
      </c>
      <c r="J29" s="183"/>
      <c r="K29" s="176"/>
      <c r="L29" s="84">
        <f t="shared" si="2"/>
        <v>0</v>
      </c>
      <c r="M29" s="187">
        <v>3</v>
      </c>
      <c r="N29" s="161">
        <v>1</v>
      </c>
      <c r="O29" s="81">
        <f t="shared" si="3"/>
        <v>0</v>
      </c>
      <c r="P29" s="187">
        <v>5</v>
      </c>
      <c r="Q29" s="161">
        <v>1</v>
      </c>
      <c r="R29" s="83">
        <f t="shared" si="4"/>
        <v>0</v>
      </c>
      <c r="S29" s="187">
        <v>8</v>
      </c>
      <c r="T29" s="189">
        <v>1</v>
      </c>
      <c r="U29" s="83">
        <f t="shared" si="0"/>
        <v>0</v>
      </c>
      <c r="V29" s="187">
        <v>6</v>
      </c>
      <c r="W29" s="189">
        <v>1</v>
      </c>
      <c r="X29" s="82">
        <f t="shared" si="5"/>
        <v>0</v>
      </c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</row>
    <row r="30" spans="1:43" x14ac:dyDescent="0.25">
      <c r="A30" s="158" t="s">
        <v>11</v>
      </c>
      <c r="B30" s="159"/>
      <c r="C30" s="159"/>
      <c r="D30" s="160"/>
      <c r="E30" s="161" t="s">
        <v>21</v>
      </c>
      <c r="F30" s="78">
        <v>0</v>
      </c>
      <c r="G30" s="172"/>
      <c r="H30" s="176"/>
      <c r="I30" s="80">
        <f t="shared" si="1"/>
        <v>0</v>
      </c>
      <c r="J30" s="173"/>
      <c r="K30" s="177"/>
      <c r="L30" s="84">
        <f t="shared" si="2"/>
        <v>0</v>
      </c>
      <c r="M30" s="187"/>
      <c r="N30" s="161"/>
      <c r="O30" s="81">
        <f t="shared" si="3"/>
        <v>0</v>
      </c>
      <c r="P30" s="187"/>
      <c r="Q30" s="161"/>
      <c r="R30" s="90">
        <f t="shared" si="4"/>
        <v>0</v>
      </c>
      <c r="S30" s="187"/>
      <c r="T30" s="189"/>
      <c r="U30" s="83">
        <f t="shared" si="0"/>
        <v>0</v>
      </c>
      <c r="V30" s="187"/>
      <c r="W30" s="189"/>
      <c r="X30" s="82">
        <f t="shared" si="5"/>
        <v>0</v>
      </c>
      <c r="Z30" s="77"/>
      <c r="AA30" s="77"/>
      <c r="AB30" s="77"/>
      <c r="AC30" s="77"/>
      <c r="AD30" s="93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</row>
    <row r="31" spans="1:43" x14ac:dyDescent="0.25">
      <c r="A31" s="158" t="s">
        <v>10</v>
      </c>
      <c r="B31" s="159"/>
      <c r="C31" s="159"/>
      <c r="D31" s="160"/>
      <c r="E31" s="161" t="s">
        <v>21</v>
      </c>
      <c r="F31" s="78">
        <v>0</v>
      </c>
      <c r="G31" s="172"/>
      <c r="H31" s="173"/>
      <c r="I31" s="80">
        <f t="shared" si="1"/>
        <v>0</v>
      </c>
      <c r="J31" s="173"/>
      <c r="K31" s="177"/>
      <c r="L31" s="84">
        <f t="shared" si="2"/>
        <v>0</v>
      </c>
      <c r="M31" s="187"/>
      <c r="N31" s="161"/>
      <c r="O31" s="81">
        <f t="shared" si="3"/>
        <v>0</v>
      </c>
      <c r="P31" s="187"/>
      <c r="Q31" s="161"/>
      <c r="R31" s="82">
        <f t="shared" si="4"/>
        <v>0</v>
      </c>
      <c r="S31" s="187"/>
      <c r="T31" s="189"/>
      <c r="U31" s="83">
        <f t="shared" si="0"/>
        <v>0</v>
      </c>
      <c r="V31" s="187"/>
      <c r="W31" s="189"/>
      <c r="X31" s="82">
        <f t="shared" si="5"/>
        <v>0</v>
      </c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</row>
    <row r="32" spans="1:43" x14ac:dyDescent="0.25">
      <c r="A32" s="162" t="s">
        <v>27</v>
      </c>
      <c r="B32" s="163"/>
      <c r="C32" s="163"/>
      <c r="D32" s="164"/>
      <c r="E32" s="165" t="s">
        <v>21</v>
      </c>
      <c r="F32" s="94">
        <v>0</v>
      </c>
      <c r="G32" s="174"/>
      <c r="H32" s="178"/>
      <c r="I32" s="79">
        <f t="shared" si="1"/>
        <v>0</v>
      </c>
      <c r="J32" s="182"/>
      <c r="K32" s="177"/>
      <c r="L32" s="84">
        <f t="shared" si="2"/>
        <v>0</v>
      </c>
      <c r="M32" s="187"/>
      <c r="N32" s="161"/>
      <c r="O32" s="81">
        <f t="shared" si="3"/>
        <v>0</v>
      </c>
      <c r="P32" s="187"/>
      <c r="Q32" s="161"/>
      <c r="R32" s="82">
        <f t="shared" si="4"/>
        <v>0</v>
      </c>
      <c r="S32" s="187"/>
      <c r="T32" s="189"/>
      <c r="U32" s="90">
        <f t="shared" si="0"/>
        <v>0</v>
      </c>
      <c r="V32" s="187"/>
      <c r="W32" s="189"/>
      <c r="X32" s="82">
        <f t="shared" si="5"/>
        <v>0</v>
      </c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</row>
    <row r="33" spans="1:43" x14ac:dyDescent="0.25">
      <c r="A33" s="166" t="s">
        <v>39</v>
      </c>
      <c r="B33" s="167"/>
      <c r="C33" s="167"/>
      <c r="D33" s="168"/>
      <c r="E33" s="169" t="s">
        <v>40</v>
      </c>
      <c r="F33" s="95">
        <v>0</v>
      </c>
      <c r="G33" s="174"/>
      <c r="H33" s="179"/>
      <c r="I33" s="80">
        <v>0</v>
      </c>
      <c r="J33" s="172">
        <v>1.75</v>
      </c>
      <c r="K33" s="177">
        <v>1</v>
      </c>
      <c r="L33" s="84">
        <f>(J33*K33)*F33</f>
        <v>0</v>
      </c>
      <c r="M33" s="187"/>
      <c r="N33" s="161"/>
      <c r="O33" s="81">
        <f>(M33*N33)*F33</f>
        <v>0</v>
      </c>
      <c r="P33" s="187">
        <v>5.5</v>
      </c>
      <c r="Q33" s="161">
        <v>1</v>
      </c>
      <c r="R33" s="82">
        <f>P33*Q33*F33</f>
        <v>0</v>
      </c>
      <c r="S33" s="187">
        <v>3.75</v>
      </c>
      <c r="T33" s="189">
        <v>1</v>
      </c>
      <c r="U33" s="83">
        <f>S33*T33*F33</f>
        <v>0</v>
      </c>
      <c r="V33" s="187"/>
      <c r="W33" s="189"/>
      <c r="X33" s="82">
        <f>V33*W33*F33</f>
        <v>0</v>
      </c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</row>
    <row r="34" spans="1:43" x14ac:dyDescent="0.25">
      <c r="A34" s="158" t="s">
        <v>35</v>
      </c>
      <c r="B34" s="159"/>
      <c r="C34" s="159"/>
      <c r="D34" s="160"/>
      <c r="E34" s="161" t="s">
        <v>23</v>
      </c>
      <c r="F34" s="78">
        <v>0</v>
      </c>
      <c r="G34" s="172">
        <v>1</v>
      </c>
      <c r="H34" s="173">
        <v>1</v>
      </c>
      <c r="I34" s="84">
        <f t="shared" si="1"/>
        <v>0</v>
      </c>
      <c r="J34" s="183"/>
      <c r="K34" s="177"/>
      <c r="L34" s="84">
        <f t="shared" si="2"/>
        <v>0</v>
      </c>
      <c r="M34" s="187">
        <v>1</v>
      </c>
      <c r="N34" s="161">
        <v>1</v>
      </c>
      <c r="O34" s="81">
        <f t="shared" si="3"/>
        <v>0</v>
      </c>
      <c r="P34" s="187">
        <v>1</v>
      </c>
      <c r="Q34" s="161">
        <v>1</v>
      </c>
      <c r="R34" s="82">
        <f t="shared" si="4"/>
        <v>0</v>
      </c>
      <c r="S34" s="187">
        <v>1</v>
      </c>
      <c r="T34" s="189">
        <v>1</v>
      </c>
      <c r="U34" s="83">
        <f t="shared" si="0"/>
        <v>0</v>
      </c>
      <c r="V34" s="187">
        <v>1</v>
      </c>
      <c r="W34" s="189">
        <v>1</v>
      </c>
      <c r="X34" s="82">
        <f t="shared" si="5"/>
        <v>0</v>
      </c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</row>
    <row r="35" spans="1:43" x14ac:dyDescent="0.25">
      <c r="A35" s="158" t="s">
        <v>12</v>
      </c>
      <c r="B35" s="159"/>
      <c r="C35" s="159"/>
      <c r="D35" s="160"/>
      <c r="E35" s="161" t="s">
        <v>22</v>
      </c>
      <c r="F35" s="78">
        <v>0</v>
      </c>
      <c r="G35" s="173">
        <v>11</v>
      </c>
      <c r="H35" s="177">
        <v>2</v>
      </c>
      <c r="I35" s="80">
        <f t="shared" si="1"/>
        <v>0</v>
      </c>
      <c r="J35" s="173">
        <v>11</v>
      </c>
      <c r="K35" s="176">
        <v>1</v>
      </c>
      <c r="L35" s="80">
        <f t="shared" si="2"/>
        <v>0</v>
      </c>
      <c r="M35" s="187">
        <v>11</v>
      </c>
      <c r="N35" s="161">
        <v>2</v>
      </c>
      <c r="O35" s="81">
        <f t="shared" si="3"/>
        <v>0</v>
      </c>
      <c r="P35" s="187">
        <v>11</v>
      </c>
      <c r="Q35" s="189">
        <v>2</v>
      </c>
      <c r="R35" s="82">
        <f t="shared" si="4"/>
        <v>0</v>
      </c>
      <c r="S35" s="187">
        <v>11</v>
      </c>
      <c r="T35" s="189">
        <v>2</v>
      </c>
      <c r="U35" s="83">
        <f t="shared" si="0"/>
        <v>0</v>
      </c>
      <c r="V35" s="187">
        <v>11</v>
      </c>
      <c r="W35" s="189">
        <v>2</v>
      </c>
      <c r="X35" s="82">
        <f t="shared" si="5"/>
        <v>0</v>
      </c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</row>
    <row r="36" spans="1:43" x14ac:dyDescent="0.25">
      <c r="A36" s="158" t="s">
        <v>13</v>
      </c>
      <c r="B36" s="159"/>
      <c r="C36" s="159"/>
      <c r="D36" s="160"/>
      <c r="E36" s="161" t="s">
        <v>24</v>
      </c>
      <c r="F36" s="78">
        <v>0</v>
      </c>
      <c r="G36" s="173">
        <v>6</v>
      </c>
      <c r="H36" s="177">
        <v>1</v>
      </c>
      <c r="I36" s="79">
        <f t="shared" si="1"/>
        <v>0</v>
      </c>
      <c r="J36" s="182"/>
      <c r="K36" s="177"/>
      <c r="L36" s="80">
        <f t="shared" si="2"/>
        <v>0</v>
      </c>
      <c r="M36" s="187">
        <v>6.6</v>
      </c>
      <c r="N36" s="161">
        <v>1</v>
      </c>
      <c r="O36" s="81">
        <f t="shared" si="3"/>
        <v>0</v>
      </c>
      <c r="P36" s="187"/>
      <c r="Q36" s="189"/>
      <c r="R36" s="82">
        <f t="shared" si="4"/>
        <v>0</v>
      </c>
      <c r="S36" s="187">
        <v>3.6</v>
      </c>
      <c r="T36" s="189">
        <v>1</v>
      </c>
      <c r="U36" s="83">
        <f t="shared" si="0"/>
        <v>0</v>
      </c>
      <c r="V36" s="187">
        <v>3.6</v>
      </c>
      <c r="W36" s="189">
        <v>1</v>
      </c>
      <c r="X36" s="82">
        <f t="shared" si="5"/>
        <v>0</v>
      </c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</row>
    <row r="37" spans="1:43" x14ac:dyDescent="0.25">
      <c r="A37" s="158" t="s">
        <v>32</v>
      </c>
      <c r="B37" s="159"/>
      <c r="C37" s="159"/>
      <c r="D37" s="160"/>
      <c r="E37" s="161" t="s">
        <v>28</v>
      </c>
      <c r="F37" s="78">
        <v>0</v>
      </c>
      <c r="G37" s="173">
        <v>1</v>
      </c>
      <c r="H37" s="177">
        <v>1</v>
      </c>
      <c r="I37" s="80">
        <f t="shared" si="1"/>
        <v>0</v>
      </c>
      <c r="J37" s="173">
        <v>1</v>
      </c>
      <c r="K37" s="177">
        <v>1</v>
      </c>
      <c r="L37" s="96">
        <f t="shared" si="2"/>
        <v>0</v>
      </c>
      <c r="M37" s="187">
        <v>1</v>
      </c>
      <c r="N37" s="161">
        <v>1</v>
      </c>
      <c r="O37" s="81">
        <f t="shared" si="3"/>
        <v>0</v>
      </c>
      <c r="P37" s="187">
        <v>1</v>
      </c>
      <c r="Q37" s="189">
        <v>1</v>
      </c>
      <c r="R37" s="82">
        <f t="shared" si="4"/>
        <v>0</v>
      </c>
      <c r="S37" s="187">
        <v>1</v>
      </c>
      <c r="T37" s="189">
        <v>1</v>
      </c>
      <c r="U37" s="83">
        <f t="shared" si="0"/>
        <v>0</v>
      </c>
      <c r="V37" s="187">
        <v>1</v>
      </c>
      <c r="W37" s="189">
        <v>1</v>
      </c>
      <c r="X37" s="82">
        <f t="shared" si="5"/>
        <v>0</v>
      </c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</row>
    <row r="38" spans="1:43" ht="15.75" thickBot="1" x14ac:dyDescent="0.3">
      <c r="A38" s="97"/>
      <c r="B38" s="98"/>
      <c r="C38" s="98"/>
      <c r="D38" s="98"/>
      <c r="E38" s="98"/>
      <c r="F38" s="99"/>
      <c r="G38" s="100"/>
      <c r="H38" s="101"/>
      <c r="I38" s="102"/>
      <c r="J38" s="100"/>
      <c r="K38" s="101"/>
      <c r="L38" s="102"/>
      <c r="M38" s="103"/>
      <c r="N38" s="104"/>
      <c r="O38" s="105"/>
      <c r="P38" s="103"/>
      <c r="Q38" s="104"/>
      <c r="R38" s="106"/>
      <c r="S38" s="103"/>
      <c r="T38" s="104"/>
      <c r="U38" s="106"/>
      <c r="V38" s="103"/>
      <c r="W38" s="104"/>
      <c r="X38" s="107"/>
    </row>
    <row r="39" spans="1:43" ht="15.75" thickBot="1" x14ac:dyDescent="0.3">
      <c r="A39" s="108" t="s">
        <v>20</v>
      </c>
      <c r="B39" s="109"/>
      <c r="C39" s="109"/>
      <c r="D39" s="109"/>
      <c r="E39" s="109"/>
      <c r="F39" s="110"/>
      <c r="G39" s="111">
        <f>SUM(I21:I38)</f>
        <v>0</v>
      </c>
      <c r="H39" s="42"/>
      <c r="I39" s="43"/>
      <c r="J39" s="111">
        <f>SUM(L21:L38)</f>
        <v>0</v>
      </c>
      <c r="K39" s="42"/>
      <c r="L39" s="43"/>
      <c r="M39" s="112">
        <f>SUM(O21:O38)</f>
        <v>0</v>
      </c>
      <c r="N39" s="113"/>
      <c r="O39" s="114"/>
      <c r="P39" s="115">
        <f>SUM(R21:R38)</f>
        <v>0</v>
      </c>
      <c r="Q39" s="116"/>
      <c r="R39" s="117"/>
      <c r="S39" s="115">
        <f>SUM(U21:U38)</f>
        <v>0</v>
      </c>
      <c r="T39" s="116"/>
      <c r="U39" s="117"/>
      <c r="V39" s="115">
        <f>SUM(X21:X38)</f>
        <v>0</v>
      </c>
      <c r="W39" s="116"/>
      <c r="X39" s="118"/>
    </row>
    <row r="40" spans="1:43" ht="15.75" thickBot="1" x14ac:dyDescent="0.3">
      <c r="A40" s="119" t="s">
        <v>73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1"/>
      <c r="V40" s="122">
        <f>G39+J39+M39+P39+S39+V39</f>
        <v>0</v>
      </c>
      <c r="W40" s="123"/>
      <c r="X40" s="124"/>
    </row>
    <row r="41" spans="1:43" x14ac:dyDescent="0.25">
      <c r="A41" s="23"/>
      <c r="B41" s="23"/>
      <c r="C41" s="23"/>
      <c r="D41" s="23"/>
      <c r="E41" s="23"/>
      <c r="F41" s="23"/>
      <c r="G41" s="125"/>
      <c r="H41" s="125"/>
      <c r="I41" s="23"/>
      <c r="J41" s="125"/>
      <c r="K41" s="125"/>
      <c r="L41" s="23"/>
      <c r="M41" s="23"/>
      <c r="N41" s="23"/>
      <c r="O41" s="23"/>
    </row>
    <row r="42" spans="1:43" x14ac:dyDescent="0.25">
      <c r="A42" s="126" t="s">
        <v>59</v>
      </c>
      <c r="B42" s="126"/>
      <c r="C42" s="126"/>
      <c r="D42" s="126"/>
      <c r="E42" s="23"/>
      <c r="F42" s="23"/>
      <c r="G42" s="125"/>
      <c r="H42" s="125"/>
      <c r="I42" s="23"/>
      <c r="J42" s="125"/>
      <c r="K42" s="125"/>
      <c r="L42" s="23"/>
      <c r="M42" s="23"/>
      <c r="N42" s="23"/>
      <c r="O42" s="23"/>
    </row>
    <row r="43" spans="1:43" x14ac:dyDescent="0.25">
      <c r="A43" s="23"/>
      <c r="B43" s="23"/>
      <c r="C43" s="23"/>
      <c r="D43" s="23"/>
      <c r="E43" s="23"/>
      <c r="F43" s="23"/>
      <c r="G43" s="125"/>
      <c r="H43" s="125"/>
      <c r="I43" s="23"/>
      <c r="J43" s="125"/>
      <c r="K43" s="125"/>
      <c r="L43" s="23"/>
      <c r="M43" s="23"/>
      <c r="N43" s="23"/>
      <c r="O43" s="23"/>
      <c r="V43" s="23"/>
    </row>
    <row r="44" spans="1:43" x14ac:dyDescent="0.25">
      <c r="A44" s="23" t="s">
        <v>31</v>
      </c>
      <c r="B44" s="23"/>
      <c r="C44" s="23"/>
      <c r="D44" s="23"/>
      <c r="E44" s="23"/>
      <c r="F44" s="23"/>
      <c r="G44" s="125"/>
      <c r="H44" s="125"/>
      <c r="I44" s="23"/>
      <c r="J44" s="125"/>
      <c r="K44" s="125"/>
      <c r="L44" s="23"/>
      <c r="M44" s="23"/>
      <c r="N44" s="23"/>
      <c r="O44" s="23"/>
    </row>
    <row r="45" spans="1:43" x14ac:dyDescent="0.25">
      <c r="A45" s="23"/>
      <c r="B45" s="23"/>
      <c r="C45" s="23"/>
      <c r="D45" s="23"/>
      <c r="E45" s="23"/>
      <c r="F45" s="23"/>
      <c r="G45" s="125"/>
      <c r="H45" s="125"/>
      <c r="I45" s="23"/>
      <c r="J45" s="125"/>
      <c r="K45" s="125"/>
      <c r="L45" s="23"/>
      <c r="M45" s="23"/>
      <c r="N45" s="23"/>
      <c r="O45" s="23"/>
    </row>
    <row r="46" spans="1:43" x14ac:dyDescent="0.25">
      <c r="A46" s="23" t="s">
        <v>42</v>
      </c>
      <c r="B46" s="23"/>
      <c r="C46" s="23"/>
      <c r="D46" s="23"/>
      <c r="E46" s="23"/>
      <c r="F46" s="23"/>
      <c r="G46" s="125"/>
      <c r="H46" s="125"/>
      <c r="I46" s="23"/>
      <c r="J46" s="125"/>
      <c r="K46" s="125"/>
      <c r="L46" s="23"/>
      <c r="M46" s="23"/>
      <c r="N46" s="23"/>
      <c r="O46" s="23"/>
    </row>
    <row r="47" spans="1:43" x14ac:dyDescent="0.25">
      <c r="A47" s="127" t="s">
        <v>0</v>
      </c>
      <c r="B47" s="23"/>
      <c r="C47" s="23"/>
      <c r="D47" s="23"/>
      <c r="E47" s="23"/>
      <c r="F47" s="23"/>
      <c r="G47" s="125"/>
      <c r="H47" s="125"/>
      <c r="I47" s="23"/>
      <c r="J47" s="125"/>
      <c r="K47" s="125"/>
      <c r="L47" s="23"/>
      <c r="M47" s="23"/>
      <c r="N47" s="23"/>
      <c r="O47" s="23"/>
    </row>
    <row r="48" spans="1:43" x14ac:dyDescent="0.25">
      <c r="A48" s="23"/>
      <c r="B48" s="23"/>
      <c r="C48" s="23"/>
      <c r="D48" s="23"/>
      <c r="E48" s="23"/>
      <c r="F48" s="23"/>
      <c r="G48" s="125"/>
      <c r="H48" s="125"/>
      <c r="I48" s="23"/>
      <c r="J48" s="125"/>
      <c r="K48" s="125"/>
      <c r="L48" s="23"/>
      <c r="M48" s="23"/>
      <c r="N48" s="23"/>
      <c r="O48" s="23"/>
    </row>
    <row r="49" spans="1:24" x14ac:dyDescent="0.25">
      <c r="A49" s="93"/>
      <c r="B49" s="23"/>
      <c r="C49" s="23"/>
      <c r="D49" s="23"/>
      <c r="E49" s="23"/>
      <c r="F49" s="23"/>
      <c r="G49" s="125"/>
      <c r="H49" s="125"/>
      <c r="I49" s="23"/>
      <c r="J49" s="125"/>
      <c r="K49" s="125"/>
      <c r="L49" s="23"/>
      <c r="M49" s="23"/>
      <c r="N49" s="23"/>
      <c r="O49" s="23"/>
    </row>
    <row r="50" spans="1:24" ht="15.75" thickBot="1" x14ac:dyDescent="0.3">
      <c r="A50" s="93"/>
    </row>
    <row r="51" spans="1:24" x14ac:dyDescent="0.25">
      <c r="A51" s="1" t="s">
        <v>69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</row>
    <row r="52" spans="1:24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8"/>
    </row>
    <row r="53" spans="1:24" ht="15.75" thickBot="1" x14ac:dyDescent="0.3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1"/>
    </row>
    <row r="54" spans="1:24" ht="15.75" thickBot="1" x14ac:dyDescent="0.3">
      <c r="A54" s="12" t="s">
        <v>1</v>
      </c>
      <c r="B54" s="13"/>
      <c r="C54" s="13"/>
      <c r="D54" s="13"/>
      <c r="E54" s="13"/>
      <c r="F54" s="14"/>
      <c r="G54" s="15" t="s">
        <v>2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7"/>
    </row>
    <row r="55" spans="1:24" ht="21" x14ac:dyDescent="0.25">
      <c r="A55" s="18"/>
      <c r="B55" s="19"/>
      <c r="C55" s="19"/>
      <c r="D55" s="19"/>
      <c r="E55" s="19"/>
      <c r="F55" s="20"/>
      <c r="G55" s="129"/>
      <c r="H55" s="130"/>
      <c r="I55" s="19"/>
      <c r="J55" s="130"/>
      <c r="K55" s="130"/>
      <c r="L55" s="19"/>
      <c r="M55" s="19"/>
      <c r="N55" s="19"/>
      <c r="O55" s="19"/>
      <c r="P55" s="19"/>
      <c r="Q55" s="19"/>
      <c r="R55" s="19"/>
      <c r="S55" s="131"/>
      <c r="T55" s="131"/>
      <c r="U55" s="131"/>
      <c r="V55" s="131"/>
      <c r="W55" s="131"/>
      <c r="X55" s="132"/>
    </row>
    <row r="56" spans="1:24" x14ac:dyDescent="0.25">
      <c r="A56" s="25"/>
      <c r="B56" s="26"/>
      <c r="C56" s="26"/>
      <c r="D56" s="26"/>
      <c r="E56" s="26"/>
      <c r="F56" s="27"/>
      <c r="G56" s="133"/>
      <c r="H56" s="28"/>
      <c r="I56" s="26"/>
      <c r="J56" s="28"/>
      <c r="K56" s="28"/>
      <c r="L56" s="26"/>
      <c r="M56" s="29"/>
      <c r="N56" s="29"/>
      <c r="O56" s="29"/>
      <c r="P56" s="29"/>
      <c r="Q56" s="29"/>
      <c r="R56" s="29"/>
      <c r="S56" s="23"/>
      <c r="T56" s="23"/>
      <c r="U56" s="23"/>
      <c r="V56" s="23"/>
      <c r="W56" s="23"/>
      <c r="X56" s="24"/>
    </row>
    <row r="57" spans="1:24" x14ac:dyDescent="0.25">
      <c r="A57" s="30"/>
      <c r="B57" s="31"/>
      <c r="C57" s="31"/>
      <c r="D57" s="31"/>
      <c r="E57" s="32"/>
      <c r="F57" s="33"/>
      <c r="G57" s="134"/>
      <c r="H57" s="34"/>
      <c r="I57" s="32"/>
      <c r="J57" s="34"/>
      <c r="K57" s="34"/>
      <c r="L57" s="32"/>
      <c r="M57" s="32"/>
      <c r="N57" s="32"/>
      <c r="O57" s="32"/>
      <c r="P57" s="32"/>
      <c r="Q57" s="32"/>
      <c r="R57" s="32"/>
      <c r="S57" s="23"/>
      <c r="T57" s="23"/>
      <c r="U57" s="23"/>
      <c r="V57" s="23"/>
      <c r="W57" s="23"/>
      <c r="X57" s="24"/>
    </row>
    <row r="58" spans="1:24" x14ac:dyDescent="0.25">
      <c r="A58" s="30" t="s">
        <v>0</v>
      </c>
      <c r="B58" s="31"/>
      <c r="C58" s="31"/>
      <c r="D58" s="31"/>
      <c r="E58" s="32"/>
      <c r="F58" s="33"/>
      <c r="G58" s="135" t="s">
        <v>45</v>
      </c>
      <c r="H58" s="35"/>
      <c r="I58" s="36"/>
      <c r="J58" s="35"/>
      <c r="K58" s="35"/>
      <c r="L58" s="36"/>
      <c r="M58" s="36"/>
      <c r="N58" s="36"/>
      <c r="O58" s="36"/>
      <c r="P58" s="36"/>
      <c r="Q58" s="36"/>
      <c r="R58" s="36"/>
      <c r="S58" s="23"/>
      <c r="T58" s="23"/>
      <c r="U58" s="23"/>
      <c r="V58" s="23"/>
      <c r="W58" s="23"/>
      <c r="X58" s="24"/>
    </row>
    <row r="59" spans="1:24" x14ac:dyDescent="0.25">
      <c r="A59" s="30" t="s">
        <v>33</v>
      </c>
      <c r="B59" s="31"/>
      <c r="C59" s="31"/>
      <c r="D59" s="31"/>
      <c r="E59" s="32"/>
      <c r="F59" s="33"/>
      <c r="G59" s="135" t="s">
        <v>46</v>
      </c>
      <c r="H59" s="35"/>
      <c r="I59" s="36"/>
      <c r="J59" s="35"/>
      <c r="K59" s="35"/>
      <c r="L59" s="36"/>
      <c r="M59" s="36"/>
      <c r="N59" s="36"/>
      <c r="O59" s="36"/>
      <c r="P59" s="36"/>
      <c r="Q59" s="36"/>
      <c r="R59" s="36"/>
      <c r="S59" s="23"/>
      <c r="T59" s="23"/>
      <c r="U59" s="23"/>
      <c r="V59" s="23"/>
      <c r="W59" s="23"/>
      <c r="X59" s="24"/>
    </row>
    <row r="60" spans="1:24" x14ac:dyDescent="0.25">
      <c r="A60" s="30" t="s">
        <v>34</v>
      </c>
      <c r="B60" s="31"/>
      <c r="C60" s="31"/>
      <c r="D60" s="31"/>
      <c r="E60" s="32"/>
      <c r="F60" s="33"/>
      <c r="G60" s="135" t="s">
        <v>47</v>
      </c>
      <c r="H60" s="35"/>
      <c r="I60" s="36"/>
      <c r="J60" s="35"/>
      <c r="K60" s="35"/>
      <c r="L60" s="36"/>
      <c r="M60" s="36"/>
      <c r="N60" s="36"/>
      <c r="O60" s="36"/>
      <c r="P60" s="36"/>
      <c r="Q60" s="36"/>
      <c r="R60" s="36"/>
      <c r="S60" s="23"/>
      <c r="T60" s="23"/>
      <c r="U60" s="23"/>
      <c r="V60" s="23"/>
      <c r="W60" s="23"/>
      <c r="X60" s="24"/>
    </row>
    <row r="61" spans="1:24" x14ac:dyDescent="0.25">
      <c r="A61" s="30"/>
      <c r="B61" s="31"/>
      <c r="C61" s="31"/>
      <c r="D61" s="31"/>
      <c r="E61" s="32"/>
      <c r="F61" s="33"/>
      <c r="G61" s="134"/>
      <c r="H61" s="34"/>
      <c r="I61" s="32"/>
      <c r="J61" s="34"/>
      <c r="K61" s="34"/>
      <c r="L61" s="32"/>
      <c r="M61" s="32"/>
      <c r="N61" s="32"/>
      <c r="O61" s="32"/>
      <c r="P61" s="32"/>
      <c r="Q61" s="32"/>
      <c r="R61" s="32"/>
      <c r="S61" s="23"/>
      <c r="T61" s="23"/>
      <c r="U61" s="23"/>
      <c r="V61" s="23"/>
      <c r="W61" s="23"/>
      <c r="X61" s="24"/>
    </row>
    <row r="62" spans="1:24" x14ac:dyDescent="0.25">
      <c r="A62" s="37" t="s">
        <v>43</v>
      </c>
      <c r="B62" s="38"/>
      <c r="C62" s="31"/>
      <c r="D62" s="31"/>
      <c r="E62" s="32"/>
      <c r="F62" s="33"/>
      <c r="G62" s="134"/>
      <c r="H62" s="34"/>
      <c r="I62" s="32"/>
      <c r="J62" s="34"/>
      <c r="K62" s="34"/>
      <c r="L62" s="32"/>
      <c r="M62" s="32"/>
      <c r="N62" s="32"/>
      <c r="O62" s="32"/>
      <c r="P62" s="32"/>
      <c r="Q62" s="32"/>
      <c r="R62" s="32"/>
      <c r="S62" s="23"/>
      <c r="T62" s="23"/>
      <c r="U62" s="23"/>
      <c r="V62" s="23"/>
      <c r="W62" s="23"/>
      <c r="X62" s="24"/>
    </row>
    <row r="63" spans="1:24" x14ac:dyDescent="0.25">
      <c r="A63" s="39" t="s">
        <v>44</v>
      </c>
      <c r="B63" s="38"/>
      <c r="C63" s="31"/>
      <c r="D63" s="31"/>
      <c r="E63" s="32"/>
      <c r="F63" s="33"/>
      <c r="G63" s="134"/>
      <c r="H63" s="34"/>
      <c r="I63" s="32"/>
      <c r="J63" s="34"/>
      <c r="K63" s="34"/>
      <c r="L63" s="32"/>
      <c r="M63" s="32"/>
      <c r="N63" s="32"/>
      <c r="O63" s="32"/>
      <c r="P63" s="32"/>
      <c r="Q63" s="32"/>
      <c r="R63" s="32"/>
      <c r="S63" s="23"/>
      <c r="T63" s="23"/>
      <c r="U63" s="23"/>
      <c r="V63" s="23"/>
      <c r="W63" s="23"/>
      <c r="X63" s="24"/>
    </row>
    <row r="64" spans="1:24" ht="15.75" thickBot="1" x14ac:dyDescent="0.3">
      <c r="A64" s="37" t="s">
        <v>25</v>
      </c>
      <c r="B64" s="38"/>
      <c r="C64" s="31"/>
      <c r="D64" s="31"/>
      <c r="E64" s="32"/>
      <c r="F64" s="33"/>
      <c r="G64" s="136"/>
      <c r="H64" s="137"/>
      <c r="I64" s="40"/>
      <c r="J64" s="137"/>
      <c r="K64" s="137"/>
      <c r="L64" s="40"/>
      <c r="M64" s="40"/>
      <c r="N64" s="40"/>
      <c r="O64" s="40"/>
      <c r="P64" s="40"/>
      <c r="Q64" s="40"/>
      <c r="R64" s="40"/>
      <c r="S64" s="138"/>
      <c r="T64" s="138"/>
      <c r="U64" s="138"/>
      <c r="V64" s="138"/>
      <c r="W64" s="138"/>
      <c r="X64" s="139"/>
    </row>
    <row r="65" spans="1:24" ht="15.75" thickBot="1" x14ac:dyDescent="0.3">
      <c r="A65" s="4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3"/>
    </row>
    <row r="66" spans="1:24" x14ac:dyDescent="0.25">
      <c r="A66" s="140" t="s">
        <v>30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2"/>
    </row>
    <row r="67" spans="1:24" ht="15.75" thickBot="1" x14ac:dyDescent="0.3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9"/>
    </row>
    <row r="68" spans="1:24" x14ac:dyDescent="0.25">
      <c r="A68" s="50" t="s">
        <v>48</v>
      </c>
      <c r="B68" s="51"/>
      <c r="C68" s="51"/>
      <c r="D68" s="51"/>
      <c r="E68" s="51"/>
      <c r="F68" s="52"/>
      <c r="G68" s="53" t="s">
        <v>55</v>
      </c>
      <c r="H68" s="54"/>
      <c r="I68" s="55"/>
      <c r="J68" s="53" t="s">
        <v>56</v>
      </c>
      <c r="K68" s="54"/>
      <c r="L68" s="55"/>
      <c r="M68" s="53" t="s">
        <v>57</v>
      </c>
      <c r="N68" s="54"/>
      <c r="O68" s="55"/>
      <c r="P68" s="53" t="s">
        <v>58</v>
      </c>
      <c r="Q68" s="54"/>
      <c r="R68" s="55"/>
      <c r="S68" s="53" t="s">
        <v>60</v>
      </c>
      <c r="T68" s="54"/>
      <c r="U68" s="55"/>
      <c r="V68" s="53" t="s">
        <v>66</v>
      </c>
      <c r="W68" s="54"/>
      <c r="X68" s="55"/>
    </row>
    <row r="69" spans="1:24" ht="15.75" thickBot="1" x14ac:dyDescent="0.3">
      <c r="A69" s="56"/>
      <c r="B69" s="57"/>
      <c r="C69" s="57"/>
      <c r="D69" s="57"/>
      <c r="E69" s="57"/>
      <c r="F69" s="58"/>
      <c r="G69" s="59" t="s">
        <v>50</v>
      </c>
      <c r="H69" s="60"/>
      <c r="I69" s="61"/>
      <c r="J69" s="59" t="s">
        <v>37</v>
      </c>
      <c r="K69" s="62"/>
      <c r="L69" s="61"/>
      <c r="M69" s="59" t="s">
        <v>38</v>
      </c>
      <c r="N69" s="60"/>
      <c r="O69" s="61"/>
      <c r="P69" s="59" t="s">
        <v>37</v>
      </c>
      <c r="Q69" s="62"/>
      <c r="R69" s="61"/>
      <c r="S69" s="59" t="s">
        <v>38</v>
      </c>
      <c r="T69" s="60"/>
      <c r="U69" s="61"/>
      <c r="V69" s="59" t="s">
        <v>37</v>
      </c>
      <c r="W69" s="62"/>
      <c r="X69" s="61"/>
    </row>
    <row r="70" spans="1:24" ht="15.75" thickBot="1" x14ac:dyDescent="0.3">
      <c r="A70" s="63" t="s">
        <v>3</v>
      </c>
      <c r="B70" s="64"/>
      <c r="C70" s="64"/>
      <c r="D70" s="65"/>
      <c r="E70" s="66" t="s">
        <v>15</v>
      </c>
      <c r="F70" s="67" t="s">
        <v>14</v>
      </c>
      <c r="G70" s="170" t="s">
        <v>16</v>
      </c>
      <c r="H70" s="153" t="s">
        <v>17</v>
      </c>
      <c r="I70" s="67" t="s">
        <v>18</v>
      </c>
      <c r="J70" s="180" t="s">
        <v>16</v>
      </c>
      <c r="K70" s="153" t="s">
        <v>17</v>
      </c>
      <c r="L70" s="67" t="s">
        <v>18</v>
      </c>
      <c r="M70" s="184" t="s">
        <v>16</v>
      </c>
      <c r="N70" s="153" t="s">
        <v>17</v>
      </c>
      <c r="O70" s="67" t="s">
        <v>18</v>
      </c>
      <c r="P70" s="184" t="s">
        <v>16</v>
      </c>
      <c r="Q70" s="153" t="s">
        <v>17</v>
      </c>
      <c r="R70" s="67" t="s">
        <v>18</v>
      </c>
      <c r="S70" s="184" t="s">
        <v>16</v>
      </c>
      <c r="T70" s="153" t="s">
        <v>17</v>
      </c>
      <c r="U70" s="67" t="s">
        <v>18</v>
      </c>
      <c r="V70" s="184" t="s">
        <v>16</v>
      </c>
      <c r="W70" s="153" t="s">
        <v>17</v>
      </c>
      <c r="X70" s="67" t="s">
        <v>18</v>
      </c>
    </row>
    <row r="71" spans="1:24" x14ac:dyDescent="0.25">
      <c r="A71" s="154" t="s">
        <v>4</v>
      </c>
      <c r="B71" s="155"/>
      <c r="C71" s="155"/>
      <c r="D71" s="156"/>
      <c r="E71" s="157" t="s">
        <v>21</v>
      </c>
      <c r="F71" s="68">
        <v>0</v>
      </c>
      <c r="G71" s="171">
        <v>34</v>
      </c>
      <c r="H71" s="175">
        <v>1</v>
      </c>
      <c r="I71" s="69">
        <f>(G71*H71)*F71</f>
        <v>0</v>
      </c>
      <c r="J71" s="181">
        <v>15</v>
      </c>
      <c r="K71" s="171">
        <v>7</v>
      </c>
      <c r="L71" s="70">
        <f>(J71*K71)*F71</f>
        <v>0</v>
      </c>
      <c r="M71" s="185">
        <v>25</v>
      </c>
      <c r="N71" s="186">
        <v>1</v>
      </c>
      <c r="O71" s="71">
        <f>(M71*N71)*F71</f>
        <v>0</v>
      </c>
      <c r="P71" s="185">
        <v>15</v>
      </c>
      <c r="Q71" s="186">
        <v>7</v>
      </c>
      <c r="R71" s="72">
        <f>P71*Q71*F71</f>
        <v>0</v>
      </c>
      <c r="S71" s="185">
        <v>29</v>
      </c>
      <c r="T71" s="190">
        <v>1</v>
      </c>
      <c r="U71" s="72">
        <f t="shared" ref="U71:U82" si="6">S71*T71*F71</f>
        <v>0</v>
      </c>
      <c r="V71" s="185">
        <v>22</v>
      </c>
      <c r="W71" s="190">
        <v>7</v>
      </c>
      <c r="X71" s="73">
        <f>V71*W71*F71</f>
        <v>0</v>
      </c>
    </row>
    <row r="72" spans="1:24" x14ac:dyDescent="0.25">
      <c r="A72" s="158" t="s">
        <v>5</v>
      </c>
      <c r="B72" s="159"/>
      <c r="C72" s="159"/>
      <c r="D72" s="160"/>
      <c r="E72" s="161" t="s">
        <v>21</v>
      </c>
      <c r="F72" s="78">
        <v>0</v>
      </c>
      <c r="G72" s="172">
        <v>1</v>
      </c>
      <c r="H72" s="176">
        <v>1</v>
      </c>
      <c r="I72" s="79">
        <f t="shared" ref="I72:I82" si="7">(G72*H72)*F72</f>
        <v>0</v>
      </c>
      <c r="J72" s="182"/>
      <c r="K72" s="177"/>
      <c r="L72" s="80">
        <f t="shared" ref="L72:L82" si="8">(J72*K72)*F72</f>
        <v>0</v>
      </c>
      <c r="M72" s="187"/>
      <c r="N72" s="161"/>
      <c r="O72" s="81">
        <f t="shared" ref="O72:O82" si="9">(M72*N72)*F72</f>
        <v>0</v>
      </c>
      <c r="P72" s="187"/>
      <c r="Q72" s="161"/>
      <c r="R72" s="82">
        <f t="shared" ref="R72:R82" si="10">P72*Q72*F72</f>
        <v>0</v>
      </c>
      <c r="S72" s="187"/>
      <c r="T72" s="189"/>
      <c r="U72" s="83">
        <f t="shared" si="6"/>
        <v>0</v>
      </c>
      <c r="V72" s="187">
        <v>3</v>
      </c>
      <c r="W72" s="189">
        <v>7</v>
      </c>
      <c r="X72" s="83">
        <f t="shared" ref="X72:X82" si="11">V72*W72*F72</f>
        <v>0</v>
      </c>
    </row>
    <row r="73" spans="1:24" x14ac:dyDescent="0.25">
      <c r="A73" s="158" t="s">
        <v>6</v>
      </c>
      <c r="B73" s="159"/>
      <c r="C73" s="159"/>
      <c r="D73" s="160"/>
      <c r="E73" s="161" t="s">
        <v>21</v>
      </c>
      <c r="F73" s="78">
        <v>0</v>
      </c>
      <c r="G73" s="173">
        <v>6</v>
      </c>
      <c r="H73" s="177">
        <v>1</v>
      </c>
      <c r="I73" s="84">
        <f t="shared" si="7"/>
        <v>0</v>
      </c>
      <c r="J73" s="183"/>
      <c r="K73" s="177"/>
      <c r="L73" s="80">
        <f t="shared" si="8"/>
        <v>0</v>
      </c>
      <c r="M73" s="187">
        <v>3</v>
      </c>
      <c r="N73" s="161">
        <v>1</v>
      </c>
      <c r="O73" s="85">
        <f t="shared" si="9"/>
        <v>0</v>
      </c>
      <c r="P73" s="188"/>
      <c r="Q73" s="161"/>
      <c r="R73" s="83">
        <f t="shared" si="10"/>
        <v>0</v>
      </c>
      <c r="S73" s="187"/>
      <c r="T73" s="189"/>
      <c r="U73" s="83">
        <f t="shared" si="6"/>
        <v>0</v>
      </c>
      <c r="V73" s="187"/>
      <c r="W73" s="189"/>
      <c r="X73" s="83">
        <f t="shared" si="11"/>
        <v>0</v>
      </c>
    </row>
    <row r="74" spans="1:24" x14ac:dyDescent="0.25">
      <c r="A74" s="158" t="s">
        <v>7</v>
      </c>
      <c r="B74" s="159"/>
      <c r="C74" s="159"/>
      <c r="D74" s="160"/>
      <c r="E74" s="161" t="s">
        <v>21</v>
      </c>
      <c r="F74" s="78">
        <v>0</v>
      </c>
      <c r="G74" s="173"/>
      <c r="H74" s="177"/>
      <c r="I74" s="84">
        <f t="shared" si="7"/>
        <v>0</v>
      </c>
      <c r="J74" s="183"/>
      <c r="K74" s="177"/>
      <c r="L74" s="79">
        <f t="shared" si="8"/>
        <v>0</v>
      </c>
      <c r="M74" s="187"/>
      <c r="N74" s="161"/>
      <c r="O74" s="81">
        <f t="shared" si="9"/>
        <v>0</v>
      </c>
      <c r="P74" s="187"/>
      <c r="Q74" s="161"/>
      <c r="R74" s="90">
        <f t="shared" si="10"/>
        <v>0</v>
      </c>
      <c r="S74" s="187"/>
      <c r="T74" s="189"/>
      <c r="U74" s="83">
        <f t="shared" si="6"/>
        <v>0</v>
      </c>
      <c r="V74" s="187"/>
      <c r="W74" s="189"/>
      <c r="X74" s="90">
        <f t="shared" si="11"/>
        <v>0</v>
      </c>
    </row>
    <row r="75" spans="1:24" x14ac:dyDescent="0.25">
      <c r="A75" s="158" t="s">
        <v>8</v>
      </c>
      <c r="B75" s="159"/>
      <c r="C75" s="159"/>
      <c r="D75" s="160"/>
      <c r="E75" s="161" t="s">
        <v>21</v>
      </c>
      <c r="F75" s="78">
        <v>0</v>
      </c>
      <c r="G75" s="172"/>
      <c r="H75" s="176"/>
      <c r="I75" s="80">
        <f t="shared" si="7"/>
        <v>0</v>
      </c>
      <c r="J75" s="172"/>
      <c r="K75" s="173"/>
      <c r="L75" s="84">
        <f t="shared" si="8"/>
        <v>0</v>
      </c>
      <c r="M75" s="187"/>
      <c r="N75" s="161"/>
      <c r="O75" s="81">
        <f t="shared" si="9"/>
        <v>0</v>
      </c>
      <c r="P75" s="187"/>
      <c r="Q75" s="161"/>
      <c r="R75" s="82">
        <f t="shared" si="10"/>
        <v>0</v>
      </c>
      <c r="S75" s="187"/>
      <c r="T75" s="189"/>
      <c r="U75" s="83">
        <f t="shared" si="6"/>
        <v>0</v>
      </c>
      <c r="V75" s="187"/>
      <c r="W75" s="189"/>
      <c r="X75" s="82">
        <f t="shared" si="11"/>
        <v>0</v>
      </c>
    </row>
    <row r="76" spans="1:24" x14ac:dyDescent="0.25">
      <c r="A76" s="158" t="s">
        <v>9</v>
      </c>
      <c r="B76" s="159"/>
      <c r="C76" s="159"/>
      <c r="D76" s="160"/>
      <c r="E76" s="161" t="s">
        <v>21</v>
      </c>
      <c r="F76" s="78">
        <v>0</v>
      </c>
      <c r="G76" s="173">
        <v>34</v>
      </c>
      <c r="H76" s="176">
        <v>1</v>
      </c>
      <c r="I76" s="79">
        <f t="shared" si="7"/>
        <v>0</v>
      </c>
      <c r="J76" s="182">
        <v>15</v>
      </c>
      <c r="K76" s="177">
        <v>1</v>
      </c>
      <c r="L76" s="84">
        <f t="shared" si="8"/>
        <v>0</v>
      </c>
      <c r="M76" s="187">
        <v>10</v>
      </c>
      <c r="N76" s="161">
        <v>1</v>
      </c>
      <c r="O76" s="81">
        <f t="shared" si="9"/>
        <v>0</v>
      </c>
      <c r="P76" s="187">
        <v>15</v>
      </c>
      <c r="Q76" s="161">
        <v>1</v>
      </c>
      <c r="R76" s="82">
        <f t="shared" si="10"/>
        <v>0</v>
      </c>
      <c r="S76" s="187">
        <v>14</v>
      </c>
      <c r="T76" s="189">
        <v>1</v>
      </c>
      <c r="U76" s="83">
        <f t="shared" si="6"/>
        <v>0</v>
      </c>
      <c r="V76" s="187">
        <v>22</v>
      </c>
      <c r="W76" s="189">
        <v>1</v>
      </c>
      <c r="X76" s="82">
        <f t="shared" si="11"/>
        <v>0</v>
      </c>
    </row>
    <row r="77" spans="1:24" x14ac:dyDescent="0.25">
      <c r="A77" s="162" t="s">
        <v>26</v>
      </c>
      <c r="B77" s="163"/>
      <c r="C77" s="163"/>
      <c r="D77" s="164"/>
      <c r="E77" s="165" t="s">
        <v>21</v>
      </c>
      <c r="F77" s="94">
        <v>0</v>
      </c>
      <c r="G77" s="174"/>
      <c r="H77" s="178"/>
      <c r="I77" s="84">
        <f t="shared" si="7"/>
        <v>0</v>
      </c>
      <c r="J77" s="183"/>
      <c r="K77" s="177"/>
      <c r="L77" s="84">
        <f t="shared" si="8"/>
        <v>0</v>
      </c>
      <c r="M77" s="187"/>
      <c r="N77" s="161"/>
      <c r="O77" s="81">
        <f t="shared" si="9"/>
        <v>0</v>
      </c>
      <c r="P77" s="187"/>
      <c r="Q77" s="161"/>
      <c r="R77" s="82">
        <f t="shared" si="10"/>
        <v>0</v>
      </c>
      <c r="S77" s="187"/>
      <c r="T77" s="189"/>
      <c r="U77" s="83">
        <f t="shared" si="6"/>
        <v>0</v>
      </c>
      <c r="V77" s="187"/>
      <c r="W77" s="189"/>
      <c r="X77" s="82">
        <f t="shared" si="11"/>
        <v>0</v>
      </c>
    </row>
    <row r="78" spans="1:24" x14ac:dyDescent="0.25">
      <c r="A78" s="162" t="s">
        <v>29</v>
      </c>
      <c r="B78" s="163"/>
      <c r="C78" s="163"/>
      <c r="D78" s="164"/>
      <c r="E78" s="165" t="s">
        <v>21</v>
      </c>
      <c r="F78" s="94">
        <v>0</v>
      </c>
      <c r="G78" s="174">
        <v>1</v>
      </c>
      <c r="H78" s="178">
        <v>1</v>
      </c>
      <c r="I78" s="84">
        <f t="shared" si="7"/>
        <v>0</v>
      </c>
      <c r="J78" s="172"/>
      <c r="K78" s="183"/>
      <c r="L78" s="84">
        <f t="shared" si="8"/>
        <v>0</v>
      </c>
      <c r="M78" s="187"/>
      <c r="N78" s="161"/>
      <c r="O78" s="81">
        <f t="shared" si="9"/>
        <v>0</v>
      </c>
      <c r="P78" s="187"/>
      <c r="Q78" s="161"/>
      <c r="R78" s="82">
        <f t="shared" si="10"/>
        <v>0</v>
      </c>
      <c r="S78" s="187"/>
      <c r="T78" s="189"/>
      <c r="U78" s="90">
        <f t="shared" si="6"/>
        <v>0</v>
      </c>
      <c r="V78" s="187">
        <v>3</v>
      </c>
      <c r="W78" s="189">
        <v>1</v>
      </c>
      <c r="X78" s="82">
        <f t="shared" si="11"/>
        <v>0</v>
      </c>
    </row>
    <row r="79" spans="1:24" x14ac:dyDescent="0.25">
      <c r="A79" s="162" t="s">
        <v>41</v>
      </c>
      <c r="B79" s="163"/>
      <c r="C79" s="163"/>
      <c r="D79" s="164"/>
      <c r="E79" s="165" t="s">
        <v>21</v>
      </c>
      <c r="F79" s="94">
        <v>0</v>
      </c>
      <c r="G79" s="174">
        <v>6</v>
      </c>
      <c r="H79" s="178">
        <v>1</v>
      </c>
      <c r="I79" s="84">
        <f t="shared" si="7"/>
        <v>0</v>
      </c>
      <c r="J79" s="183"/>
      <c r="K79" s="176"/>
      <c r="L79" s="84">
        <f t="shared" si="8"/>
        <v>0</v>
      </c>
      <c r="M79" s="187">
        <v>3</v>
      </c>
      <c r="N79" s="161">
        <v>1</v>
      </c>
      <c r="O79" s="81">
        <f t="shared" si="9"/>
        <v>0</v>
      </c>
      <c r="P79" s="187"/>
      <c r="Q79" s="161"/>
      <c r="R79" s="83">
        <f t="shared" si="10"/>
        <v>0</v>
      </c>
      <c r="S79" s="187"/>
      <c r="T79" s="189"/>
      <c r="U79" s="83">
        <f t="shared" si="6"/>
        <v>0</v>
      </c>
      <c r="V79" s="187"/>
      <c r="W79" s="189"/>
      <c r="X79" s="82">
        <f t="shared" si="11"/>
        <v>0</v>
      </c>
    </row>
    <row r="80" spans="1:24" x14ac:dyDescent="0.25">
      <c r="A80" s="158" t="s">
        <v>11</v>
      </c>
      <c r="B80" s="159"/>
      <c r="C80" s="159"/>
      <c r="D80" s="160"/>
      <c r="E80" s="161" t="s">
        <v>21</v>
      </c>
      <c r="F80" s="78">
        <v>0</v>
      </c>
      <c r="G80" s="172"/>
      <c r="H80" s="176"/>
      <c r="I80" s="80">
        <f t="shared" si="7"/>
        <v>0</v>
      </c>
      <c r="J80" s="173"/>
      <c r="K80" s="177"/>
      <c r="L80" s="84">
        <f t="shared" si="8"/>
        <v>0</v>
      </c>
      <c r="M80" s="187"/>
      <c r="N80" s="161"/>
      <c r="O80" s="81">
        <f t="shared" si="9"/>
        <v>0</v>
      </c>
      <c r="P80" s="187"/>
      <c r="Q80" s="161"/>
      <c r="R80" s="90">
        <f t="shared" si="10"/>
        <v>0</v>
      </c>
      <c r="S80" s="187"/>
      <c r="T80" s="189"/>
      <c r="U80" s="83">
        <f t="shared" si="6"/>
        <v>0</v>
      </c>
      <c r="V80" s="187"/>
      <c r="W80" s="189"/>
      <c r="X80" s="82">
        <f t="shared" si="11"/>
        <v>0</v>
      </c>
    </row>
    <row r="81" spans="1:24" x14ac:dyDescent="0.25">
      <c r="A81" s="158" t="s">
        <v>10</v>
      </c>
      <c r="B81" s="159"/>
      <c r="C81" s="159"/>
      <c r="D81" s="160"/>
      <c r="E81" s="161" t="s">
        <v>21</v>
      </c>
      <c r="F81" s="78">
        <v>0</v>
      </c>
      <c r="G81" s="172"/>
      <c r="H81" s="173"/>
      <c r="I81" s="80">
        <f t="shared" si="7"/>
        <v>0</v>
      </c>
      <c r="J81" s="173"/>
      <c r="K81" s="177"/>
      <c r="L81" s="84">
        <f t="shared" si="8"/>
        <v>0</v>
      </c>
      <c r="M81" s="187"/>
      <c r="N81" s="161"/>
      <c r="O81" s="81">
        <f t="shared" si="9"/>
        <v>0</v>
      </c>
      <c r="P81" s="187"/>
      <c r="Q81" s="161"/>
      <c r="R81" s="82">
        <f t="shared" si="10"/>
        <v>0</v>
      </c>
      <c r="S81" s="187"/>
      <c r="T81" s="189"/>
      <c r="U81" s="83">
        <f t="shared" si="6"/>
        <v>0</v>
      </c>
      <c r="V81" s="187"/>
      <c r="W81" s="189"/>
      <c r="X81" s="82">
        <f t="shared" si="11"/>
        <v>0</v>
      </c>
    </row>
    <row r="82" spans="1:24" x14ac:dyDescent="0.25">
      <c r="A82" s="162" t="s">
        <v>27</v>
      </c>
      <c r="B82" s="163"/>
      <c r="C82" s="163"/>
      <c r="D82" s="164"/>
      <c r="E82" s="165" t="s">
        <v>21</v>
      </c>
      <c r="F82" s="94">
        <v>0</v>
      </c>
      <c r="G82" s="174"/>
      <c r="H82" s="178"/>
      <c r="I82" s="79">
        <f t="shared" si="7"/>
        <v>0</v>
      </c>
      <c r="J82" s="182"/>
      <c r="K82" s="177"/>
      <c r="L82" s="84">
        <f t="shared" si="8"/>
        <v>0</v>
      </c>
      <c r="M82" s="187"/>
      <c r="N82" s="161"/>
      <c r="O82" s="81">
        <f t="shared" si="9"/>
        <v>0</v>
      </c>
      <c r="P82" s="187"/>
      <c r="Q82" s="161"/>
      <c r="R82" s="82">
        <f t="shared" si="10"/>
        <v>0</v>
      </c>
      <c r="S82" s="187"/>
      <c r="T82" s="189"/>
      <c r="U82" s="90">
        <f t="shared" si="6"/>
        <v>0</v>
      </c>
      <c r="V82" s="187"/>
      <c r="W82" s="189"/>
      <c r="X82" s="82">
        <f t="shared" si="11"/>
        <v>0</v>
      </c>
    </row>
    <row r="83" spans="1:24" x14ac:dyDescent="0.25">
      <c r="A83" s="166" t="s">
        <v>39</v>
      </c>
      <c r="B83" s="167"/>
      <c r="C83" s="167"/>
      <c r="D83" s="168"/>
      <c r="E83" s="169" t="s">
        <v>40</v>
      </c>
      <c r="F83" s="95">
        <v>0</v>
      </c>
      <c r="G83" s="174"/>
      <c r="H83" s="179"/>
      <c r="I83" s="80">
        <v>0</v>
      </c>
      <c r="J83" s="172"/>
      <c r="K83" s="177"/>
      <c r="L83" s="84">
        <f>(J83*K83)*F83</f>
        <v>0</v>
      </c>
      <c r="M83" s="187"/>
      <c r="N83" s="161"/>
      <c r="O83" s="81">
        <f>(M83*N83)*F83</f>
        <v>0</v>
      </c>
      <c r="P83" s="187"/>
      <c r="Q83" s="161"/>
      <c r="R83" s="82">
        <f>P83*Q83*F83</f>
        <v>0</v>
      </c>
      <c r="S83" s="187"/>
      <c r="T83" s="189"/>
      <c r="U83" s="83">
        <f>S83*T83*F83</f>
        <v>0</v>
      </c>
      <c r="V83" s="187"/>
      <c r="W83" s="189"/>
      <c r="X83" s="82">
        <f>V83*W83*F83</f>
        <v>0</v>
      </c>
    </row>
    <row r="84" spans="1:24" x14ac:dyDescent="0.25">
      <c r="A84" s="158" t="s">
        <v>35</v>
      </c>
      <c r="B84" s="159"/>
      <c r="C84" s="159"/>
      <c r="D84" s="160"/>
      <c r="E84" s="161" t="s">
        <v>23</v>
      </c>
      <c r="F84" s="78">
        <v>0</v>
      </c>
      <c r="G84" s="172">
        <v>1</v>
      </c>
      <c r="H84" s="173">
        <v>1</v>
      </c>
      <c r="I84" s="84">
        <f t="shared" ref="I84:I87" si="12">(G84*H84)*F84</f>
        <v>0</v>
      </c>
      <c r="J84" s="183"/>
      <c r="K84" s="177"/>
      <c r="L84" s="84">
        <f t="shared" ref="L84:L87" si="13">(J84*K84)*F84</f>
        <v>0</v>
      </c>
      <c r="M84" s="187">
        <v>1</v>
      </c>
      <c r="N84" s="161">
        <v>1</v>
      </c>
      <c r="O84" s="81">
        <f t="shared" ref="O84:O87" si="14">(M84*N84)*F84</f>
        <v>0</v>
      </c>
      <c r="P84" s="187"/>
      <c r="Q84" s="161"/>
      <c r="R84" s="82">
        <f t="shared" ref="R84:R87" si="15">P84*Q84*F84</f>
        <v>0</v>
      </c>
      <c r="S84" s="187">
        <v>1</v>
      </c>
      <c r="T84" s="189">
        <v>1</v>
      </c>
      <c r="U84" s="83">
        <f t="shared" ref="U84:U87" si="16">S84*T84*F84</f>
        <v>0</v>
      </c>
      <c r="V84" s="187"/>
      <c r="W84" s="189"/>
      <c r="X84" s="82">
        <f t="shared" ref="X84:X87" si="17">V84*W84*F84</f>
        <v>0</v>
      </c>
    </row>
    <row r="85" spans="1:24" x14ac:dyDescent="0.25">
      <c r="A85" s="158" t="s">
        <v>12</v>
      </c>
      <c r="B85" s="159"/>
      <c r="C85" s="159"/>
      <c r="D85" s="160"/>
      <c r="E85" s="161" t="s">
        <v>22</v>
      </c>
      <c r="F85" s="78">
        <v>0</v>
      </c>
      <c r="G85" s="173">
        <v>11</v>
      </c>
      <c r="H85" s="177">
        <v>2</v>
      </c>
      <c r="I85" s="80">
        <f t="shared" si="12"/>
        <v>0</v>
      </c>
      <c r="J85" s="173">
        <v>11</v>
      </c>
      <c r="K85" s="176">
        <v>1</v>
      </c>
      <c r="L85" s="80">
        <f t="shared" si="13"/>
        <v>0</v>
      </c>
      <c r="M85" s="187">
        <v>11</v>
      </c>
      <c r="N85" s="161">
        <v>2</v>
      </c>
      <c r="O85" s="81">
        <f t="shared" si="14"/>
        <v>0</v>
      </c>
      <c r="P85" s="187">
        <v>11</v>
      </c>
      <c r="Q85" s="189">
        <v>1</v>
      </c>
      <c r="R85" s="82">
        <f t="shared" si="15"/>
        <v>0</v>
      </c>
      <c r="S85" s="187">
        <v>11</v>
      </c>
      <c r="T85" s="189">
        <v>2</v>
      </c>
      <c r="U85" s="83">
        <f t="shared" si="16"/>
        <v>0</v>
      </c>
      <c r="V85" s="187">
        <v>11</v>
      </c>
      <c r="W85" s="189">
        <v>1</v>
      </c>
      <c r="X85" s="82">
        <f t="shared" si="17"/>
        <v>0</v>
      </c>
    </row>
    <row r="86" spans="1:24" x14ac:dyDescent="0.25">
      <c r="A86" s="158" t="s">
        <v>13</v>
      </c>
      <c r="B86" s="159"/>
      <c r="C86" s="159"/>
      <c r="D86" s="160"/>
      <c r="E86" s="161" t="s">
        <v>24</v>
      </c>
      <c r="F86" s="78">
        <v>0</v>
      </c>
      <c r="G86" s="173">
        <v>3.6</v>
      </c>
      <c r="H86" s="177">
        <v>1</v>
      </c>
      <c r="I86" s="79">
        <f t="shared" si="12"/>
        <v>0</v>
      </c>
      <c r="J86" s="182"/>
      <c r="K86" s="177"/>
      <c r="L86" s="80">
        <f t="shared" si="13"/>
        <v>0</v>
      </c>
      <c r="M86" s="187"/>
      <c r="N86" s="161"/>
      <c r="O86" s="81">
        <f t="shared" si="14"/>
        <v>0</v>
      </c>
      <c r="P86" s="187"/>
      <c r="Q86" s="189"/>
      <c r="R86" s="82">
        <f t="shared" si="15"/>
        <v>0</v>
      </c>
      <c r="S86" s="187"/>
      <c r="T86" s="189"/>
      <c r="U86" s="83">
        <f t="shared" si="16"/>
        <v>0</v>
      </c>
      <c r="V86" s="187"/>
      <c r="W86" s="189"/>
      <c r="X86" s="82">
        <f t="shared" si="17"/>
        <v>0</v>
      </c>
    </row>
    <row r="87" spans="1:24" x14ac:dyDescent="0.25">
      <c r="A87" s="158" t="s">
        <v>32</v>
      </c>
      <c r="B87" s="159"/>
      <c r="C87" s="159"/>
      <c r="D87" s="160"/>
      <c r="E87" s="161" t="s">
        <v>28</v>
      </c>
      <c r="F87" s="78">
        <v>0</v>
      </c>
      <c r="G87" s="173">
        <v>1</v>
      </c>
      <c r="H87" s="177">
        <v>1</v>
      </c>
      <c r="I87" s="80">
        <f>(G87*H87)*F87</f>
        <v>0</v>
      </c>
      <c r="J87" s="173"/>
      <c r="K87" s="177"/>
      <c r="L87" s="96">
        <f t="shared" si="13"/>
        <v>0</v>
      </c>
      <c r="M87" s="187">
        <v>1</v>
      </c>
      <c r="N87" s="161">
        <v>1</v>
      </c>
      <c r="O87" s="81">
        <f t="shared" si="14"/>
        <v>0</v>
      </c>
      <c r="P87" s="187"/>
      <c r="Q87" s="189"/>
      <c r="R87" s="82">
        <f t="shared" si="15"/>
        <v>0</v>
      </c>
      <c r="S87" s="187">
        <v>1</v>
      </c>
      <c r="T87" s="189">
        <v>1</v>
      </c>
      <c r="U87" s="83">
        <f t="shared" si="16"/>
        <v>0</v>
      </c>
      <c r="V87" s="187"/>
      <c r="W87" s="189"/>
      <c r="X87" s="82">
        <f t="shared" si="17"/>
        <v>0</v>
      </c>
    </row>
    <row r="88" spans="1:24" ht="15.75" thickBot="1" x14ac:dyDescent="0.3">
      <c r="A88" s="97"/>
      <c r="B88" s="98"/>
      <c r="C88" s="98"/>
      <c r="D88" s="98"/>
      <c r="E88" s="98"/>
      <c r="F88" s="99"/>
      <c r="G88" s="100"/>
      <c r="H88" s="101"/>
      <c r="I88" s="102"/>
      <c r="J88" s="100"/>
      <c r="K88" s="101"/>
      <c r="L88" s="102"/>
      <c r="M88" s="103"/>
      <c r="N88" s="104"/>
      <c r="O88" s="105"/>
      <c r="P88" s="103"/>
      <c r="Q88" s="104"/>
      <c r="R88" s="106"/>
      <c r="S88" s="103"/>
      <c r="T88" s="104"/>
      <c r="U88" s="106"/>
      <c r="V88" s="103"/>
      <c r="W88" s="104"/>
      <c r="X88" s="107"/>
    </row>
    <row r="89" spans="1:24" ht="15.75" thickBot="1" x14ac:dyDescent="0.3">
      <c r="A89" s="108" t="s">
        <v>20</v>
      </c>
      <c r="B89" s="109"/>
      <c r="C89" s="109"/>
      <c r="D89" s="109"/>
      <c r="E89" s="109"/>
      <c r="F89" s="110"/>
      <c r="G89" s="111">
        <f>SUM(I71:I88)</f>
        <v>0</v>
      </c>
      <c r="H89" s="42"/>
      <c r="I89" s="43"/>
      <c r="J89" s="111">
        <f>SUM(L71:L88)</f>
        <v>0</v>
      </c>
      <c r="K89" s="42"/>
      <c r="L89" s="43"/>
      <c r="M89" s="112">
        <f>SUM(O71:O88)</f>
        <v>0</v>
      </c>
      <c r="N89" s="113"/>
      <c r="O89" s="114"/>
      <c r="P89" s="115">
        <f>SUM(R71:R88)</f>
        <v>0</v>
      </c>
      <c r="Q89" s="116"/>
      <c r="R89" s="117"/>
      <c r="S89" s="115">
        <f>SUM(U71:U88)</f>
        <v>0</v>
      </c>
      <c r="T89" s="116"/>
      <c r="U89" s="117"/>
      <c r="V89" s="115">
        <f>SUM(X71:X88)</f>
        <v>0</v>
      </c>
      <c r="W89" s="116"/>
      <c r="X89" s="118"/>
    </row>
    <row r="90" spans="1:24" ht="15.75" thickBot="1" x14ac:dyDescent="0.3">
      <c r="A90" s="143" t="s">
        <v>72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5"/>
      <c r="V90" s="122">
        <f>G89+J89+M89+P89+S89+V89</f>
        <v>0</v>
      </c>
      <c r="W90" s="123"/>
      <c r="X90" s="124"/>
    </row>
    <row r="91" spans="1:24" x14ac:dyDescent="0.25">
      <c r="A91" s="23"/>
      <c r="B91" s="23"/>
      <c r="C91" s="23"/>
      <c r="D91" s="23"/>
      <c r="E91" s="23"/>
      <c r="F91" s="23"/>
      <c r="G91" s="125"/>
      <c r="H91" s="125"/>
      <c r="I91" s="23"/>
      <c r="J91" s="125"/>
      <c r="K91" s="125"/>
      <c r="L91" s="23"/>
      <c r="M91" s="23"/>
      <c r="N91" s="23"/>
      <c r="O91" s="23"/>
    </row>
    <row r="92" spans="1:24" x14ac:dyDescent="0.25">
      <c r="A92" s="126" t="s">
        <v>59</v>
      </c>
      <c r="B92" s="126"/>
      <c r="C92" s="126"/>
      <c r="D92" s="126"/>
      <c r="E92" s="23"/>
      <c r="F92" s="23"/>
      <c r="G92" s="125"/>
      <c r="H92" s="125"/>
      <c r="I92" s="23"/>
      <c r="J92" s="125"/>
      <c r="K92" s="125"/>
      <c r="L92" s="23"/>
      <c r="M92" s="23"/>
      <c r="N92" s="23"/>
      <c r="O92" s="23"/>
    </row>
    <row r="93" spans="1:24" x14ac:dyDescent="0.25">
      <c r="A93" s="23"/>
      <c r="B93" s="23"/>
      <c r="C93" s="23"/>
      <c r="D93" s="23"/>
      <c r="E93" s="23"/>
      <c r="F93" s="23"/>
      <c r="G93" s="125"/>
      <c r="H93" s="125"/>
      <c r="I93" s="23"/>
      <c r="J93" s="125"/>
      <c r="K93" s="125"/>
      <c r="L93" s="23"/>
      <c r="M93" s="23"/>
      <c r="N93" s="23"/>
      <c r="O93" s="23"/>
      <c r="V93" s="23"/>
    </row>
    <row r="94" spans="1:24" x14ac:dyDescent="0.25">
      <c r="A94" s="23" t="s">
        <v>31</v>
      </c>
      <c r="B94" s="23"/>
      <c r="C94" s="23"/>
      <c r="D94" s="23"/>
      <c r="E94" s="23"/>
      <c r="F94" s="23"/>
      <c r="G94" s="125"/>
      <c r="H94" s="125"/>
      <c r="I94" s="23"/>
      <c r="J94" s="125"/>
      <c r="K94" s="125"/>
      <c r="L94" s="23"/>
      <c r="M94" s="23"/>
      <c r="N94" s="23"/>
      <c r="O94" s="23"/>
    </row>
    <row r="95" spans="1:24" x14ac:dyDescent="0.25">
      <c r="A95" s="23"/>
      <c r="B95" s="23"/>
      <c r="C95" s="23"/>
      <c r="D95" s="23"/>
      <c r="E95" s="23"/>
      <c r="F95" s="23"/>
      <c r="G95" s="125"/>
      <c r="H95" s="125"/>
      <c r="I95" s="23"/>
      <c r="J95" s="125"/>
      <c r="K95" s="125"/>
      <c r="L95" s="23"/>
      <c r="M95" s="23"/>
      <c r="N95" s="23"/>
      <c r="O95" s="23"/>
    </row>
    <row r="96" spans="1:24" x14ac:dyDescent="0.25">
      <c r="A96" s="23" t="s">
        <v>42</v>
      </c>
      <c r="B96" s="23"/>
      <c r="C96" s="23"/>
      <c r="D96" s="23"/>
      <c r="E96" s="23"/>
      <c r="F96" s="23"/>
      <c r="G96" s="125"/>
      <c r="H96" s="125"/>
      <c r="I96" s="23"/>
      <c r="J96" s="125"/>
      <c r="K96" s="125"/>
      <c r="L96" s="23"/>
      <c r="M96" s="23"/>
      <c r="N96" s="23"/>
      <c r="O96" s="23"/>
    </row>
    <row r="97" spans="1:24" x14ac:dyDescent="0.25">
      <c r="A97" s="127" t="s">
        <v>0</v>
      </c>
      <c r="B97" s="23"/>
      <c r="C97" s="23"/>
      <c r="D97" s="23"/>
      <c r="E97" s="23"/>
      <c r="F97" s="23"/>
      <c r="G97" s="125"/>
      <c r="H97" s="125"/>
      <c r="I97" s="23"/>
      <c r="J97" s="125"/>
      <c r="K97" s="125"/>
      <c r="L97" s="23"/>
      <c r="M97" s="23"/>
      <c r="N97" s="23"/>
      <c r="O97" s="23"/>
    </row>
    <row r="100" spans="1:24" ht="15.75" thickBot="1" x14ac:dyDescent="0.3"/>
    <row r="101" spans="1:24" x14ac:dyDescent="0.25">
      <c r="A101" s="1" t="s">
        <v>70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</row>
    <row r="102" spans="1:24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8"/>
    </row>
    <row r="103" spans="1:24" ht="15.75" thickBot="1" x14ac:dyDescent="0.3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1"/>
    </row>
    <row r="104" spans="1:24" ht="15.75" thickBot="1" x14ac:dyDescent="0.3">
      <c r="A104" s="12" t="s">
        <v>1</v>
      </c>
      <c r="B104" s="13"/>
      <c r="C104" s="13"/>
      <c r="D104" s="13"/>
      <c r="E104" s="13"/>
      <c r="F104" s="14"/>
      <c r="G104" s="15" t="s">
        <v>2</v>
      </c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7"/>
    </row>
    <row r="105" spans="1:24" ht="21" x14ac:dyDescent="0.25">
      <c r="A105" s="18"/>
      <c r="B105" s="19"/>
      <c r="C105" s="19"/>
      <c r="D105" s="19"/>
      <c r="E105" s="19"/>
      <c r="F105" s="20"/>
      <c r="G105" s="129"/>
      <c r="H105" s="130"/>
      <c r="I105" s="19"/>
      <c r="J105" s="130"/>
      <c r="K105" s="130"/>
      <c r="L105" s="19"/>
      <c r="M105" s="19"/>
      <c r="N105" s="19"/>
      <c r="O105" s="19"/>
      <c r="P105" s="19"/>
      <c r="Q105" s="19"/>
      <c r="R105" s="19"/>
      <c r="S105" s="131"/>
      <c r="T105" s="131"/>
      <c r="U105" s="131"/>
      <c r="V105" s="131"/>
      <c r="W105" s="131"/>
      <c r="X105" s="132"/>
    </row>
    <row r="106" spans="1:24" x14ac:dyDescent="0.25">
      <c r="A106" s="25"/>
      <c r="B106" s="26"/>
      <c r="C106" s="26"/>
      <c r="D106" s="26"/>
      <c r="E106" s="26"/>
      <c r="F106" s="27"/>
      <c r="G106" s="133"/>
      <c r="H106" s="28"/>
      <c r="I106" s="26"/>
      <c r="J106" s="28"/>
      <c r="K106" s="28"/>
      <c r="L106" s="26"/>
      <c r="M106" s="29"/>
      <c r="N106" s="29"/>
      <c r="O106" s="29"/>
      <c r="P106" s="29"/>
      <c r="Q106" s="29"/>
      <c r="R106" s="29"/>
      <c r="S106" s="23"/>
      <c r="T106" s="23"/>
      <c r="U106" s="23"/>
      <c r="V106" s="23"/>
      <c r="W106" s="23"/>
      <c r="X106" s="24"/>
    </row>
    <row r="107" spans="1:24" x14ac:dyDescent="0.25">
      <c r="A107" s="30"/>
      <c r="B107" s="31"/>
      <c r="C107" s="31"/>
      <c r="D107" s="31"/>
      <c r="E107" s="32"/>
      <c r="F107" s="33"/>
      <c r="G107" s="134"/>
      <c r="H107" s="34"/>
      <c r="I107" s="32"/>
      <c r="J107" s="34"/>
      <c r="K107" s="34"/>
      <c r="L107" s="32"/>
      <c r="M107" s="32"/>
      <c r="N107" s="32"/>
      <c r="O107" s="32"/>
      <c r="P107" s="32"/>
      <c r="Q107" s="32"/>
      <c r="R107" s="32"/>
      <c r="S107" s="23"/>
      <c r="T107" s="23"/>
      <c r="U107" s="23"/>
      <c r="V107" s="23"/>
      <c r="W107" s="23"/>
      <c r="X107" s="24"/>
    </row>
    <row r="108" spans="1:24" x14ac:dyDescent="0.25">
      <c r="A108" s="30" t="s">
        <v>0</v>
      </c>
      <c r="B108" s="31"/>
      <c r="C108" s="31"/>
      <c r="D108" s="31"/>
      <c r="E108" s="32"/>
      <c r="F108" s="33"/>
      <c r="G108" s="135" t="s">
        <v>45</v>
      </c>
      <c r="H108" s="35"/>
      <c r="I108" s="36"/>
      <c r="J108" s="35"/>
      <c r="K108" s="35"/>
      <c r="L108" s="36"/>
      <c r="M108" s="36"/>
      <c r="N108" s="36"/>
      <c r="O108" s="36"/>
      <c r="P108" s="36"/>
      <c r="Q108" s="36"/>
      <c r="R108" s="36"/>
      <c r="S108" s="23"/>
      <c r="T108" s="23"/>
      <c r="U108" s="23"/>
      <c r="V108" s="23"/>
      <c r="W108" s="23"/>
      <c r="X108" s="24"/>
    </row>
    <row r="109" spans="1:24" x14ac:dyDescent="0.25">
      <c r="A109" s="30" t="s">
        <v>33</v>
      </c>
      <c r="B109" s="31"/>
      <c r="C109" s="31"/>
      <c r="D109" s="31"/>
      <c r="E109" s="32"/>
      <c r="F109" s="33"/>
      <c r="G109" s="135" t="s">
        <v>46</v>
      </c>
      <c r="H109" s="35"/>
      <c r="I109" s="36"/>
      <c r="J109" s="35"/>
      <c r="K109" s="35"/>
      <c r="L109" s="36"/>
      <c r="M109" s="36"/>
      <c r="N109" s="36"/>
      <c r="O109" s="36"/>
      <c r="P109" s="36"/>
      <c r="Q109" s="36"/>
      <c r="R109" s="36"/>
      <c r="S109" s="23"/>
      <c r="T109" s="23"/>
      <c r="U109" s="23"/>
      <c r="V109" s="23"/>
      <c r="W109" s="23"/>
      <c r="X109" s="24"/>
    </row>
    <row r="110" spans="1:24" x14ac:dyDescent="0.25">
      <c r="A110" s="30" t="s">
        <v>34</v>
      </c>
      <c r="B110" s="31"/>
      <c r="C110" s="31"/>
      <c r="D110" s="31"/>
      <c r="E110" s="32"/>
      <c r="F110" s="33"/>
      <c r="G110" s="135" t="s">
        <v>47</v>
      </c>
      <c r="H110" s="35"/>
      <c r="I110" s="36"/>
      <c r="J110" s="35"/>
      <c r="K110" s="35"/>
      <c r="L110" s="36"/>
      <c r="M110" s="36"/>
      <c r="N110" s="36"/>
      <c r="O110" s="36"/>
      <c r="P110" s="36"/>
      <c r="Q110" s="36"/>
      <c r="R110" s="36"/>
      <c r="S110" s="23"/>
      <c r="T110" s="23"/>
      <c r="U110" s="23"/>
      <c r="V110" s="23"/>
      <c r="W110" s="23"/>
      <c r="X110" s="24"/>
    </row>
    <row r="111" spans="1:24" x14ac:dyDescent="0.25">
      <c r="A111" s="30"/>
      <c r="B111" s="31"/>
      <c r="C111" s="31"/>
      <c r="D111" s="31"/>
      <c r="E111" s="32"/>
      <c r="F111" s="33"/>
      <c r="G111" s="134"/>
      <c r="H111" s="34"/>
      <c r="I111" s="32"/>
      <c r="J111" s="34"/>
      <c r="K111" s="34"/>
      <c r="L111" s="32"/>
      <c r="M111" s="32"/>
      <c r="N111" s="32"/>
      <c r="O111" s="32"/>
      <c r="P111" s="32"/>
      <c r="Q111" s="32"/>
      <c r="R111" s="32"/>
      <c r="S111" s="23"/>
      <c r="T111" s="23"/>
      <c r="U111" s="23"/>
      <c r="V111" s="23"/>
      <c r="W111" s="23"/>
      <c r="X111" s="24"/>
    </row>
    <row r="112" spans="1:24" x14ac:dyDescent="0.25">
      <c r="A112" s="37" t="s">
        <v>43</v>
      </c>
      <c r="B112" s="38"/>
      <c r="C112" s="31"/>
      <c r="D112" s="31"/>
      <c r="E112" s="32"/>
      <c r="F112" s="33"/>
      <c r="G112" s="134"/>
      <c r="H112" s="34"/>
      <c r="I112" s="32"/>
      <c r="J112" s="34"/>
      <c r="K112" s="34"/>
      <c r="L112" s="32"/>
      <c r="M112" s="32"/>
      <c r="N112" s="32"/>
      <c r="O112" s="32"/>
      <c r="P112" s="32"/>
      <c r="Q112" s="32"/>
      <c r="R112" s="32"/>
      <c r="S112" s="23"/>
      <c r="T112" s="23"/>
      <c r="U112" s="23"/>
      <c r="V112" s="23"/>
      <c r="W112" s="23"/>
      <c r="X112" s="24"/>
    </row>
    <row r="113" spans="1:24" x14ac:dyDescent="0.25">
      <c r="A113" s="39" t="s">
        <v>44</v>
      </c>
      <c r="B113" s="38"/>
      <c r="C113" s="31"/>
      <c r="D113" s="31"/>
      <c r="E113" s="32"/>
      <c r="F113" s="33"/>
      <c r="G113" s="134"/>
      <c r="H113" s="34"/>
      <c r="I113" s="32"/>
      <c r="J113" s="34"/>
      <c r="K113" s="34"/>
      <c r="L113" s="32"/>
      <c r="M113" s="32"/>
      <c r="N113" s="32"/>
      <c r="O113" s="32"/>
      <c r="P113" s="32"/>
      <c r="Q113" s="32"/>
      <c r="R113" s="32"/>
      <c r="S113" s="23"/>
      <c r="T113" s="23"/>
      <c r="U113" s="23"/>
      <c r="V113" s="23"/>
      <c r="W113" s="23"/>
      <c r="X113" s="24"/>
    </row>
    <row r="114" spans="1:24" ht="15.75" thickBot="1" x14ac:dyDescent="0.3">
      <c r="A114" s="37" t="s">
        <v>25</v>
      </c>
      <c r="B114" s="38"/>
      <c r="C114" s="31"/>
      <c r="D114" s="31"/>
      <c r="E114" s="32"/>
      <c r="F114" s="33"/>
      <c r="G114" s="136"/>
      <c r="H114" s="137"/>
      <c r="I114" s="40"/>
      <c r="J114" s="137"/>
      <c r="K114" s="137"/>
      <c r="L114" s="40"/>
      <c r="M114" s="40"/>
      <c r="N114" s="40"/>
      <c r="O114" s="40"/>
      <c r="P114" s="40"/>
      <c r="Q114" s="40"/>
      <c r="R114" s="40"/>
      <c r="S114" s="138"/>
      <c r="T114" s="138"/>
      <c r="U114" s="138"/>
      <c r="V114" s="138"/>
      <c r="W114" s="138"/>
      <c r="X114" s="139"/>
    </row>
    <row r="115" spans="1:24" ht="15.75" thickBot="1" x14ac:dyDescent="0.3">
      <c r="A115" s="4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3"/>
    </row>
    <row r="116" spans="1:24" x14ac:dyDescent="0.25">
      <c r="A116" s="140" t="s">
        <v>30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2"/>
    </row>
    <row r="117" spans="1:24" ht="15.75" thickBot="1" x14ac:dyDescent="0.3">
      <c r="A117" s="47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9"/>
    </row>
    <row r="118" spans="1:24" x14ac:dyDescent="0.25">
      <c r="A118" s="50" t="s">
        <v>48</v>
      </c>
      <c r="B118" s="51"/>
      <c r="C118" s="51"/>
      <c r="D118" s="51"/>
      <c r="E118" s="51"/>
      <c r="F118" s="52"/>
      <c r="G118" s="53" t="s">
        <v>61</v>
      </c>
      <c r="H118" s="54"/>
      <c r="I118" s="55"/>
      <c r="J118" s="53" t="s">
        <v>67</v>
      </c>
      <c r="K118" s="54"/>
      <c r="L118" s="55"/>
      <c r="M118" s="53" t="s">
        <v>62</v>
      </c>
      <c r="N118" s="54"/>
      <c r="O118" s="55"/>
      <c r="P118" s="53" t="s">
        <v>65</v>
      </c>
      <c r="Q118" s="54"/>
      <c r="R118" s="55"/>
      <c r="S118" s="53" t="s">
        <v>63</v>
      </c>
      <c r="T118" s="54"/>
      <c r="U118" s="55"/>
      <c r="V118" s="53" t="s">
        <v>64</v>
      </c>
      <c r="W118" s="54"/>
      <c r="X118" s="55"/>
    </row>
    <row r="119" spans="1:24" ht="15.75" thickBot="1" x14ac:dyDescent="0.3">
      <c r="A119" s="56"/>
      <c r="B119" s="57"/>
      <c r="C119" s="57"/>
      <c r="D119" s="57"/>
      <c r="E119" s="57"/>
      <c r="F119" s="58"/>
      <c r="G119" s="59" t="s">
        <v>50</v>
      </c>
      <c r="H119" s="60"/>
      <c r="I119" s="61"/>
      <c r="J119" s="59" t="s">
        <v>37</v>
      </c>
      <c r="K119" s="62"/>
      <c r="L119" s="61"/>
      <c r="M119" s="59" t="s">
        <v>38</v>
      </c>
      <c r="N119" s="60"/>
      <c r="O119" s="61"/>
      <c r="P119" s="59" t="s">
        <v>37</v>
      </c>
      <c r="Q119" s="62"/>
      <c r="R119" s="61"/>
      <c r="S119" s="59" t="s">
        <v>38</v>
      </c>
      <c r="T119" s="60"/>
      <c r="U119" s="61"/>
      <c r="V119" s="59" t="s">
        <v>38</v>
      </c>
      <c r="W119" s="62"/>
      <c r="X119" s="61"/>
    </row>
    <row r="120" spans="1:24" ht="15.75" thickBot="1" x14ac:dyDescent="0.3">
      <c r="A120" s="63" t="s">
        <v>3</v>
      </c>
      <c r="B120" s="64"/>
      <c r="C120" s="64"/>
      <c r="D120" s="65"/>
      <c r="E120" s="66" t="s">
        <v>15</v>
      </c>
      <c r="F120" s="67" t="s">
        <v>14</v>
      </c>
      <c r="G120" s="170" t="s">
        <v>16</v>
      </c>
      <c r="H120" s="153" t="s">
        <v>17</v>
      </c>
      <c r="I120" s="67" t="s">
        <v>18</v>
      </c>
      <c r="J120" s="180" t="s">
        <v>16</v>
      </c>
      <c r="K120" s="153" t="s">
        <v>17</v>
      </c>
      <c r="L120" s="67" t="s">
        <v>18</v>
      </c>
      <c r="M120" s="184" t="s">
        <v>16</v>
      </c>
      <c r="N120" s="153" t="s">
        <v>17</v>
      </c>
      <c r="O120" s="67" t="s">
        <v>18</v>
      </c>
      <c r="P120" s="184" t="s">
        <v>16</v>
      </c>
      <c r="Q120" s="153" t="s">
        <v>17</v>
      </c>
      <c r="R120" s="67" t="s">
        <v>18</v>
      </c>
      <c r="S120" s="184" t="s">
        <v>16</v>
      </c>
      <c r="T120" s="153" t="s">
        <v>17</v>
      </c>
      <c r="U120" s="67" t="s">
        <v>18</v>
      </c>
      <c r="V120" s="184" t="s">
        <v>16</v>
      </c>
      <c r="W120" s="153" t="s">
        <v>17</v>
      </c>
      <c r="X120" s="67" t="s">
        <v>18</v>
      </c>
    </row>
    <row r="121" spans="1:24" x14ac:dyDescent="0.25">
      <c r="A121" s="154" t="s">
        <v>4</v>
      </c>
      <c r="B121" s="155"/>
      <c r="C121" s="155"/>
      <c r="D121" s="156"/>
      <c r="E121" s="157" t="s">
        <v>21</v>
      </c>
      <c r="F121" s="68">
        <v>0</v>
      </c>
      <c r="G121" s="171">
        <v>63</v>
      </c>
      <c r="H121" s="175">
        <v>1</v>
      </c>
      <c r="I121" s="69">
        <f>(G121*H121)*F121</f>
        <v>0</v>
      </c>
      <c r="J121" s="181">
        <v>16</v>
      </c>
      <c r="K121" s="171">
        <v>7</v>
      </c>
      <c r="L121" s="70">
        <f>(J121*K121)*F121</f>
        <v>0</v>
      </c>
      <c r="M121" s="185">
        <v>51</v>
      </c>
      <c r="N121" s="186">
        <v>1</v>
      </c>
      <c r="O121" s="71">
        <f>(M121*N121)*F121</f>
        <v>0</v>
      </c>
      <c r="P121" s="185">
        <v>6</v>
      </c>
      <c r="Q121" s="186">
        <v>7</v>
      </c>
      <c r="R121" s="72">
        <f>P121*Q121*F121</f>
        <v>0</v>
      </c>
      <c r="S121" s="185">
        <v>29</v>
      </c>
      <c r="T121" s="190">
        <v>1</v>
      </c>
      <c r="U121" s="72">
        <f t="shared" ref="U121:U132" si="18">S121*T121*F121</f>
        <v>0</v>
      </c>
      <c r="V121" s="185">
        <v>33</v>
      </c>
      <c r="W121" s="190">
        <v>1</v>
      </c>
      <c r="X121" s="73">
        <f>V121*W121*F121</f>
        <v>0</v>
      </c>
    </row>
    <row r="122" spans="1:24" x14ac:dyDescent="0.25">
      <c r="A122" s="158" t="s">
        <v>5</v>
      </c>
      <c r="B122" s="159"/>
      <c r="C122" s="159"/>
      <c r="D122" s="160"/>
      <c r="E122" s="161" t="s">
        <v>21</v>
      </c>
      <c r="F122" s="78">
        <v>0</v>
      </c>
      <c r="G122" s="172"/>
      <c r="H122" s="176"/>
      <c r="I122" s="79">
        <f t="shared" ref="I122:I132" si="19">(G122*H122)*F122</f>
        <v>0</v>
      </c>
      <c r="J122" s="182">
        <v>3</v>
      </c>
      <c r="K122" s="177">
        <v>1</v>
      </c>
      <c r="L122" s="80">
        <f t="shared" ref="L122:L132" si="20">(J122*K122)*F122</f>
        <v>0</v>
      </c>
      <c r="M122" s="187">
        <v>1</v>
      </c>
      <c r="N122" s="161">
        <v>1</v>
      </c>
      <c r="O122" s="81">
        <f t="shared" ref="O122:O132" si="21">(M122*N122)*F122</f>
        <v>0</v>
      </c>
      <c r="P122" s="187">
        <v>3</v>
      </c>
      <c r="Q122" s="161">
        <v>7</v>
      </c>
      <c r="R122" s="82">
        <f t="shared" ref="R122:R132" si="22">P122*Q122*F122</f>
        <v>0</v>
      </c>
      <c r="S122" s="187"/>
      <c r="T122" s="189"/>
      <c r="U122" s="83">
        <f t="shared" si="18"/>
        <v>0</v>
      </c>
      <c r="V122" s="187"/>
      <c r="W122" s="189"/>
      <c r="X122" s="83">
        <f t="shared" ref="X122:X132" si="23">V122*W122*F122</f>
        <v>0</v>
      </c>
    </row>
    <row r="123" spans="1:24" x14ac:dyDescent="0.25">
      <c r="A123" s="158" t="s">
        <v>6</v>
      </c>
      <c r="B123" s="159"/>
      <c r="C123" s="159"/>
      <c r="D123" s="160"/>
      <c r="E123" s="161" t="s">
        <v>21</v>
      </c>
      <c r="F123" s="78">
        <v>0</v>
      </c>
      <c r="G123" s="173">
        <v>6</v>
      </c>
      <c r="H123" s="177">
        <v>1</v>
      </c>
      <c r="I123" s="84">
        <f t="shared" si="19"/>
        <v>0</v>
      </c>
      <c r="J123" s="183"/>
      <c r="K123" s="177"/>
      <c r="L123" s="80">
        <f t="shared" si="20"/>
        <v>0</v>
      </c>
      <c r="M123" s="187">
        <v>7</v>
      </c>
      <c r="N123" s="161">
        <v>1</v>
      </c>
      <c r="O123" s="85">
        <f t="shared" si="21"/>
        <v>0</v>
      </c>
      <c r="P123" s="188"/>
      <c r="Q123" s="161"/>
      <c r="R123" s="83">
        <f t="shared" si="22"/>
        <v>0</v>
      </c>
      <c r="S123" s="187">
        <v>5</v>
      </c>
      <c r="T123" s="189">
        <v>1</v>
      </c>
      <c r="U123" s="83">
        <f t="shared" si="18"/>
        <v>0</v>
      </c>
      <c r="V123" s="187">
        <v>4</v>
      </c>
      <c r="W123" s="189">
        <v>1</v>
      </c>
      <c r="X123" s="83">
        <f t="shared" si="23"/>
        <v>0</v>
      </c>
    </row>
    <row r="124" spans="1:24" x14ac:dyDescent="0.25">
      <c r="A124" s="158" t="s">
        <v>7</v>
      </c>
      <c r="B124" s="159"/>
      <c r="C124" s="159"/>
      <c r="D124" s="160"/>
      <c r="E124" s="161" t="s">
        <v>21</v>
      </c>
      <c r="F124" s="78">
        <v>0</v>
      </c>
      <c r="G124" s="173"/>
      <c r="H124" s="177"/>
      <c r="I124" s="84">
        <f t="shared" si="19"/>
        <v>0</v>
      </c>
      <c r="J124" s="183"/>
      <c r="K124" s="177"/>
      <c r="L124" s="79">
        <f t="shared" si="20"/>
        <v>0</v>
      </c>
      <c r="M124" s="187"/>
      <c r="N124" s="161"/>
      <c r="O124" s="81">
        <f t="shared" si="21"/>
        <v>0</v>
      </c>
      <c r="P124" s="187"/>
      <c r="Q124" s="161"/>
      <c r="R124" s="90">
        <f t="shared" si="22"/>
        <v>0</v>
      </c>
      <c r="S124" s="187"/>
      <c r="T124" s="189"/>
      <c r="U124" s="83">
        <f t="shared" si="18"/>
        <v>0</v>
      </c>
      <c r="V124" s="187"/>
      <c r="W124" s="189"/>
      <c r="X124" s="90">
        <f t="shared" si="23"/>
        <v>0</v>
      </c>
    </row>
    <row r="125" spans="1:24" x14ac:dyDescent="0.25">
      <c r="A125" s="158" t="s">
        <v>8</v>
      </c>
      <c r="B125" s="159"/>
      <c r="C125" s="159"/>
      <c r="D125" s="160"/>
      <c r="E125" s="161" t="s">
        <v>21</v>
      </c>
      <c r="F125" s="78">
        <v>0</v>
      </c>
      <c r="G125" s="172"/>
      <c r="H125" s="176"/>
      <c r="I125" s="80">
        <f t="shared" si="19"/>
        <v>0</v>
      </c>
      <c r="J125" s="172"/>
      <c r="K125" s="173"/>
      <c r="L125" s="84">
        <f t="shared" si="20"/>
        <v>0</v>
      </c>
      <c r="M125" s="187"/>
      <c r="N125" s="161"/>
      <c r="O125" s="81">
        <f t="shared" si="21"/>
        <v>0</v>
      </c>
      <c r="P125" s="187"/>
      <c r="Q125" s="161"/>
      <c r="R125" s="82">
        <f t="shared" si="22"/>
        <v>0</v>
      </c>
      <c r="S125" s="187"/>
      <c r="T125" s="189"/>
      <c r="U125" s="83">
        <f t="shared" si="18"/>
        <v>0</v>
      </c>
      <c r="V125" s="187"/>
      <c r="W125" s="189"/>
      <c r="X125" s="82">
        <f t="shared" si="23"/>
        <v>0</v>
      </c>
    </row>
    <row r="126" spans="1:24" x14ac:dyDescent="0.25">
      <c r="A126" s="158" t="s">
        <v>9</v>
      </c>
      <c r="B126" s="159"/>
      <c r="C126" s="159"/>
      <c r="D126" s="160"/>
      <c r="E126" s="161" t="s">
        <v>21</v>
      </c>
      <c r="F126" s="78">
        <v>0</v>
      </c>
      <c r="G126" s="173">
        <v>41</v>
      </c>
      <c r="H126" s="176">
        <v>1</v>
      </c>
      <c r="I126" s="79">
        <f t="shared" si="19"/>
        <v>0</v>
      </c>
      <c r="J126" s="182">
        <v>16</v>
      </c>
      <c r="K126" s="177">
        <v>1</v>
      </c>
      <c r="L126" s="84">
        <f t="shared" si="20"/>
        <v>0</v>
      </c>
      <c r="M126" s="187">
        <v>33</v>
      </c>
      <c r="N126" s="161">
        <v>1</v>
      </c>
      <c r="O126" s="81">
        <f t="shared" si="21"/>
        <v>0</v>
      </c>
      <c r="P126" s="187">
        <v>6</v>
      </c>
      <c r="Q126" s="161">
        <v>1</v>
      </c>
      <c r="R126" s="82">
        <f t="shared" si="22"/>
        <v>0</v>
      </c>
      <c r="S126" s="187">
        <v>23</v>
      </c>
      <c r="T126" s="189">
        <v>1</v>
      </c>
      <c r="U126" s="83">
        <f t="shared" si="18"/>
        <v>0</v>
      </c>
      <c r="V126" s="187">
        <v>33</v>
      </c>
      <c r="W126" s="189">
        <v>1</v>
      </c>
      <c r="X126" s="82">
        <f t="shared" si="23"/>
        <v>0</v>
      </c>
    </row>
    <row r="127" spans="1:24" x14ac:dyDescent="0.25">
      <c r="A127" s="162" t="s">
        <v>26</v>
      </c>
      <c r="B127" s="163"/>
      <c r="C127" s="163"/>
      <c r="D127" s="164"/>
      <c r="E127" s="165" t="s">
        <v>21</v>
      </c>
      <c r="F127" s="94">
        <v>0</v>
      </c>
      <c r="G127" s="174"/>
      <c r="H127" s="178"/>
      <c r="I127" s="84">
        <f t="shared" si="19"/>
        <v>0</v>
      </c>
      <c r="J127" s="183"/>
      <c r="K127" s="177"/>
      <c r="L127" s="84">
        <f t="shared" si="20"/>
        <v>0</v>
      </c>
      <c r="M127" s="187"/>
      <c r="N127" s="161"/>
      <c r="O127" s="81">
        <f t="shared" si="21"/>
        <v>0</v>
      </c>
      <c r="P127" s="187"/>
      <c r="Q127" s="161"/>
      <c r="R127" s="82">
        <f t="shared" si="22"/>
        <v>0</v>
      </c>
      <c r="S127" s="187"/>
      <c r="T127" s="189"/>
      <c r="U127" s="83">
        <f t="shared" si="18"/>
        <v>0</v>
      </c>
      <c r="V127" s="187"/>
      <c r="W127" s="189"/>
      <c r="X127" s="82">
        <f t="shared" si="23"/>
        <v>0</v>
      </c>
    </row>
    <row r="128" spans="1:24" x14ac:dyDescent="0.25">
      <c r="A128" s="162" t="s">
        <v>29</v>
      </c>
      <c r="B128" s="163"/>
      <c r="C128" s="163"/>
      <c r="D128" s="164"/>
      <c r="E128" s="165" t="s">
        <v>21</v>
      </c>
      <c r="F128" s="94">
        <v>0</v>
      </c>
      <c r="G128" s="174"/>
      <c r="H128" s="178"/>
      <c r="I128" s="84">
        <f t="shared" si="19"/>
        <v>0</v>
      </c>
      <c r="J128" s="172">
        <v>3</v>
      </c>
      <c r="K128" s="183">
        <v>1</v>
      </c>
      <c r="L128" s="84">
        <f t="shared" si="20"/>
        <v>0</v>
      </c>
      <c r="M128" s="187">
        <v>1</v>
      </c>
      <c r="N128" s="161">
        <v>1</v>
      </c>
      <c r="O128" s="81">
        <f t="shared" si="21"/>
        <v>0</v>
      </c>
      <c r="P128" s="187">
        <v>3</v>
      </c>
      <c r="Q128" s="161">
        <v>1</v>
      </c>
      <c r="R128" s="82">
        <f t="shared" si="22"/>
        <v>0</v>
      </c>
      <c r="S128" s="187"/>
      <c r="T128" s="189"/>
      <c r="U128" s="90">
        <f t="shared" si="18"/>
        <v>0</v>
      </c>
      <c r="V128" s="187"/>
      <c r="W128" s="189"/>
      <c r="X128" s="82">
        <f t="shared" si="23"/>
        <v>0</v>
      </c>
    </row>
    <row r="129" spans="1:24" x14ac:dyDescent="0.25">
      <c r="A129" s="162" t="s">
        <v>41</v>
      </c>
      <c r="B129" s="163"/>
      <c r="C129" s="163"/>
      <c r="D129" s="164"/>
      <c r="E129" s="165" t="s">
        <v>21</v>
      </c>
      <c r="F129" s="94">
        <v>0</v>
      </c>
      <c r="G129" s="174">
        <v>6</v>
      </c>
      <c r="H129" s="178">
        <v>1</v>
      </c>
      <c r="I129" s="84">
        <f t="shared" si="19"/>
        <v>0</v>
      </c>
      <c r="J129" s="183"/>
      <c r="K129" s="176"/>
      <c r="L129" s="84">
        <f t="shared" si="20"/>
        <v>0</v>
      </c>
      <c r="M129" s="187">
        <v>7</v>
      </c>
      <c r="N129" s="161">
        <v>1</v>
      </c>
      <c r="O129" s="81">
        <f t="shared" si="21"/>
        <v>0</v>
      </c>
      <c r="P129" s="187"/>
      <c r="Q129" s="161"/>
      <c r="R129" s="83">
        <f t="shared" si="22"/>
        <v>0</v>
      </c>
      <c r="S129" s="187">
        <v>5</v>
      </c>
      <c r="T129" s="189">
        <v>1</v>
      </c>
      <c r="U129" s="83">
        <f t="shared" si="18"/>
        <v>0</v>
      </c>
      <c r="V129" s="187">
        <v>4</v>
      </c>
      <c r="W129" s="189">
        <v>1</v>
      </c>
      <c r="X129" s="82">
        <f t="shared" si="23"/>
        <v>0</v>
      </c>
    </row>
    <row r="130" spans="1:24" x14ac:dyDescent="0.25">
      <c r="A130" s="158" t="s">
        <v>11</v>
      </c>
      <c r="B130" s="159"/>
      <c r="C130" s="159"/>
      <c r="D130" s="160"/>
      <c r="E130" s="161" t="s">
        <v>21</v>
      </c>
      <c r="F130" s="78">
        <v>0</v>
      </c>
      <c r="G130" s="172"/>
      <c r="H130" s="176"/>
      <c r="I130" s="80">
        <f t="shared" si="19"/>
        <v>0</v>
      </c>
      <c r="J130" s="173"/>
      <c r="K130" s="177"/>
      <c r="L130" s="84">
        <f t="shared" si="20"/>
        <v>0</v>
      </c>
      <c r="M130" s="187"/>
      <c r="N130" s="161"/>
      <c r="O130" s="81">
        <f t="shared" si="21"/>
        <v>0</v>
      </c>
      <c r="P130" s="187"/>
      <c r="Q130" s="161"/>
      <c r="R130" s="90">
        <f t="shared" si="22"/>
        <v>0</v>
      </c>
      <c r="S130" s="187"/>
      <c r="T130" s="189"/>
      <c r="U130" s="83">
        <f t="shared" si="18"/>
        <v>0</v>
      </c>
      <c r="V130" s="187"/>
      <c r="W130" s="189"/>
      <c r="X130" s="82">
        <f t="shared" si="23"/>
        <v>0</v>
      </c>
    </row>
    <row r="131" spans="1:24" x14ac:dyDescent="0.25">
      <c r="A131" s="158" t="s">
        <v>10</v>
      </c>
      <c r="B131" s="159"/>
      <c r="C131" s="159"/>
      <c r="D131" s="160"/>
      <c r="E131" s="161" t="s">
        <v>21</v>
      </c>
      <c r="F131" s="78">
        <v>0</v>
      </c>
      <c r="G131" s="172"/>
      <c r="H131" s="173"/>
      <c r="I131" s="80">
        <f t="shared" si="19"/>
        <v>0</v>
      </c>
      <c r="J131" s="173"/>
      <c r="K131" s="177"/>
      <c r="L131" s="84">
        <f t="shared" si="20"/>
        <v>0</v>
      </c>
      <c r="M131" s="187"/>
      <c r="N131" s="161"/>
      <c r="O131" s="81">
        <f t="shared" si="21"/>
        <v>0</v>
      </c>
      <c r="P131" s="187"/>
      <c r="Q131" s="161"/>
      <c r="R131" s="82">
        <f t="shared" si="22"/>
        <v>0</v>
      </c>
      <c r="S131" s="187"/>
      <c r="T131" s="189"/>
      <c r="U131" s="83">
        <f t="shared" si="18"/>
        <v>0</v>
      </c>
      <c r="V131" s="187"/>
      <c r="W131" s="189"/>
      <c r="X131" s="82">
        <f t="shared" si="23"/>
        <v>0</v>
      </c>
    </row>
    <row r="132" spans="1:24" x14ac:dyDescent="0.25">
      <c r="A132" s="162" t="s">
        <v>27</v>
      </c>
      <c r="B132" s="163"/>
      <c r="C132" s="163"/>
      <c r="D132" s="164"/>
      <c r="E132" s="165" t="s">
        <v>21</v>
      </c>
      <c r="F132" s="94">
        <v>0</v>
      </c>
      <c r="G132" s="174"/>
      <c r="H132" s="178"/>
      <c r="I132" s="79">
        <f t="shared" si="19"/>
        <v>0</v>
      </c>
      <c r="J132" s="182"/>
      <c r="K132" s="177"/>
      <c r="L132" s="84">
        <f t="shared" si="20"/>
        <v>0</v>
      </c>
      <c r="M132" s="187"/>
      <c r="N132" s="161"/>
      <c r="O132" s="81">
        <f t="shared" si="21"/>
        <v>0</v>
      </c>
      <c r="P132" s="187"/>
      <c r="Q132" s="161"/>
      <c r="R132" s="82">
        <f t="shared" si="22"/>
        <v>0</v>
      </c>
      <c r="S132" s="187"/>
      <c r="T132" s="189"/>
      <c r="U132" s="90">
        <f t="shared" si="18"/>
        <v>0</v>
      </c>
      <c r="V132" s="187"/>
      <c r="W132" s="189"/>
      <c r="X132" s="82">
        <f t="shared" si="23"/>
        <v>0</v>
      </c>
    </row>
    <row r="133" spans="1:24" x14ac:dyDescent="0.25">
      <c r="A133" s="166" t="s">
        <v>39</v>
      </c>
      <c r="B133" s="167"/>
      <c r="C133" s="167"/>
      <c r="D133" s="168"/>
      <c r="E133" s="169" t="s">
        <v>40</v>
      </c>
      <c r="F133" s="95">
        <v>0</v>
      </c>
      <c r="G133" s="174"/>
      <c r="H133" s="179"/>
      <c r="I133" s="80">
        <v>0</v>
      </c>
      <c r="J133" s="172"/>
      <c r="K133" s="177"/>
      <c r="L133" s="84">
        <f>(J133*K133)*F133</f>
        <v>0</v>
      </c>
      <c r="M133" s="187"/>
      <c r="N133" s="161"/>
      <c r="O133" s="81">
        <f>(M133*N133)*F133</f>
        <v>0</v>
      </c>
      <c r="P133" s="187"/>
      <c r="Q133" s="161"/>
      <c r="R133" s="82">
        <f>P133*Q133*F133</f>
        <v>0</v>
      </c>
      <c r="S133" s="187"/>
      <c r="T133" s="189"/>
      <c r="U133" s="83">
        <f>S133*T133*F133</f>
        <v>0</v>
      </c>
      <c r="V133" s="187"/>
      <c r="W133" s="189"/>
      <c r="X133" s="82">
        <f>V133*W133*F133</f>
        <v>0</v>
      </c>
    </row>
    <row r="134" spans="1:24" x14ac:dyDescent="0.25">
      <c r="A134" s="158" t="s">
        <v>35</v>
      </c>
      <c r="B134" s="159"/>
      <c r="C134" s="159"/>
      <c r="D134" s="160"/>
      <c r="E134" s="161" t="s">
        <v>23</v>
      </c>
      <c r="F134" s="78">
        <v>0</v>
      </c>
      <c r="G134" s="172">
        <v>1</v>
      </c>
      <c r="H134" s="173">
        <v>1</v>
      </c>
      <c r="I134" s="84">
        <f t="shared" ref="I134:I137" si="24">(G134*H134)*F134</f>
        <v>0</v>
      </c>
      <c r="J134" s="183"/>
      <c r="K134" s="177"/>
      <c r="L134" s="84">
        <f t="shared" ref="L134:L137" si="25">(J134*K134)*F134</f>
        <v>0</v>
      </c>
      <c r="M134" s="187">
        <v>1</v>
      </c>
      <c r="N134" s="161">
        <v>1</v>
      </c>
      <c r="O134" s="81">
        <f t="shared" ref="O134:O137" si="26">(M134*N134)*F134</f>
        <v>0</v>
      </c>
      <c r="P134" s="187"/>
      <c r="Q134" s="161"/>
      <c r="R134" s="82">
        <f t="shared" ref="R134:R137" si="27">P134*Q134*F134</f>
        <v>0</v>
      </c>
      <c r="S134" s="187">
        <v>1</v>
      </c>
      <c r="T134" s="189">
        <v>1</v>
      </c>
      <c r="U134" s="83">
        <f t="shared" ref="U134:U137" si="28">S134*T134*F134</f>
        <v>0</v>
      </c>
      <c r="V134" s="187">
        <v>1</v>
      </c>
      <c r="W134" s="189">
        <v>1</v>
      </c>
      <c r="X134" s="82">
        <f t="shared" ref="X134:X137" si="29">V134*W134*F134</f>
        <v>0</v>
      </c>
    </row>
    <row r="135" spans="1:24" x14ac:dyDescent="0.25">
      <c r="A135" s="158" t="s">
        <v>12</v>
      </c>
      <c r="B135" s="159"/>
      <c r="C135" s="159"/>
      <c r="D135" s="160"/>
      <c r="E135" s="161" t="s">
        <v>22</v>
      </c>
      <c r="F135" s="78">
        <v>0</v>
      </c>
      <c r="G135" s="173">
        <v>11</v>
      </c>
      <c r="H135" s="177">
        <v>2</v>
      </c>
      <c r="I135" s="80">
        <f t="shared" si="24"/>
        <v>0</v>
      </c>
      <c r="J135" s="173">
        <v>11</v>
      </c>
      <c r="K135" s="176">
        <v>1</v>
      </c>
      <c r="L135" s="80">
        <f t="shared" si="25"/>
        <v>0</v>
      </c>
      <c r="M135" s="187">
        <v>11</v>
      </c>
      <c r="N135" s="161">
        <v>2</v>
      </c>
      <c r="O135" s="81">
        <f t="shared" si="26"/>
        <v>0</v>
      </c>
      <c r="P135" s="187">
        <v>11</v>
      </c>
      <c r="Q135" s="189">
        <v>1</v>
      </c>
      <c r="R135" s="82">
        <f t="shared" si="27"/>
        <v>0</v>
      </c>
      <c r="S135" s="187">
        <v>11</v>
      </c>
      <c r="T135" s="189">
        <v>2</v>
      </c>
      <c r="U135" s="83">
        <f t="shared" si="28"/>
        <v>0</v>
      </c>
      <c r="V135" s="187">
        <v>11</v>
      </c>
      <c r="W135" s="189">
        <v>2</v>
      </c>
      <c r="X135" s="82">
        <f t="shared" si="29"/>
        <v>0</v>
      </c>
    </row>
    <row r="136" spans="1:24" x14ac:dyDescent="0.25">
      <c r="A136" s="158" t="s">
        <v>13</v>
      </c>
      <c r="B136" s="159"/>
      <c r="C136" s="159"/>
      <c r="D136" s="160"/>
      <c r="E136" s="161" t="s">
        <v>24</v>
      </c>
      <c r="F136" s="78">
        <v>0</v>
      </c>
      <c r="G136" s="173">
        <v>1</v>
      </c>
      <c r="H136" s="177">
        <v>1</v>
      </c>
      <c r="I136" s="79">
        <f t="shared" si="24"/>
        <v>0</v>
      </c>
      <c r="J136" s="182"/>
      <c r="K136" s="177"/>
      <c r="L136" s="80">
        <f t="shared" si="25"/>
        <v>0</v>
      </c>
      <c r="M136" s="187"/>
      <c r="N136" s="161"/>
      <c r="O136" s="81">
        <f t="shared" si="26"/>
        <v>0</v>
      </c>
      <c r="P136" s="187"/>
      <c r="Q136" s="189"/>
      <c r="R136" s="82">
        <f t="shared" si="27"/>
        <v>0</v>
      </c>
      <c r="S136" s="187"/>
      <c r="T136" s="189"/>
      <c r="U136" s="83">
        <f t="shared" si="28"/>
        <v>0</v>
      </c>
      <c r="V136" s="187">
        <v>4.2</v>
      </c>
      <c r="W136" s="189">
        <v>1</v>
      </c>
      <c r="X136" s="82">
        <f t="shared" si="29"/>
        <v>0</v>
      </c>
    </row>
    <row r="137" spans="1:24" x14ac:dyDescent="0.25">
      <c r="A137" s="158" t="s">
        <v>32</v>
      </c>
      <c r="B137" s="159"/>
      <c r="C137" s="159"/>
      <c r="D137" s="160"/>
      <c r="E137" s="161" t="s">
        <v>28</v>
      </c>
      <c r="F137" s="78">
        <v>0</v>
      </c>
      <c r="G137" s="173">
        <v>1</v>
      </c>
      <c r="H137" s="177">
        <v>1</v>
      </c>
      <c r="I137" s="80">
        <f t="shared" si="24"/>
        <v>0</v>
      </c>
      <c r="J137" s="173"/>
      <c r="K137" s="177"/>
      <c r="L137" s="96">
        <f t="shared" si="25"/>
        <v>0</v>
      </c>
      <c r="M137" s="187">
        <v>1</v>
      </c>
      <c r="N137" s="161">
        <v>1</v>
      </c>
      <c r="O137" s="81">
        <f t="shared" si="26"/>
        <v>0</v>
      </c>
      <c r="P137" s="187"/>
      <c r="Q137" s="189"/>
      <c r="R137" s="82">
        <f t="shared" si="27"/>
        <v>0</v>
      </c>
      <c r="S137" s="187">
        <v>1</v>
      </c>
      <c r="T137" s="189">
        <v>1</v>
      </c>
      <c r="U137" s="83">
        <f t="shared" si="28"/>
        <v>0</v>
      </c>
      <c r="V137" s="187">
        <v>1</v>
      </c>
      <c r="W137" s="189">
        <v>1</v>
      </c>
      <c r="X137" s="82">
        <f t="shared" si="29"/>
        <v>0</v>
      </c>
    </row>
    <row r="138" spans="1:24" ht="15.75" thickBot="1" x14ac:dyDescent="0.3">
      <c r="A138" s="97"/>
      <c r="B138" s="98"/>
      <c r="C138" s="98"/>
      <c r="D138" s="98"/>
      <c r="E138" s="98"/>
      <c r="F138" s="99"/>
      <c r="G138" s="100"/>
      <c r="H138" s="101"/>
      <c r="I138" s="102"/>
      <c r="J138" s="100"/>
      <c r="K138" s="101"/>
      <c r="L138" s="102"/>
      <c r="M138" s="103"/>
      <c r="N138" s="104"/>
      <c r="O138" s="105"/>
      <c r="P138" s="103"/>
      <c r="Q138" s="104"/>
      <c r="R138" s="106"/>
      <c r="S138" s="103"/>
      <c r="T138" s="104"/>
      <c r="U138" s="106"/>
      <c r="V138" s="103"/>
      <c r="W138" s="104"/>
      <c r="X138" s="107"/>
    </row>
    <row r="139" spans="1:24" ht="15.75" thickBot="1" x14ac:dyDescent="0.3">
      <c r="A139" s="108" t="s">
        <v>20</v>
      </c>
      <c r="B139" s="109"/>
      <c r="C139" s="109"/>
      <c r="D139" s="109"/>
      <c r="E139" s="109"/>
      <c r="F139" s="110"/>
      <c r="G139" s="111">
        <f>SUM(I121:I138)</f>
        <v>0</v>
      </c>
      <c r="H139" s="42"/>
      <c r="I139" s="43"/>
      <c r="J139" s="111">
        <f>SUM(L121:L138)</f>
        <v>0</v>
      </c>
      <c r="K139" s="42"/>
      <c r="L139" s="43"/>
      <c r="M139" s="112">
        <f>SUM(O121:O138)</f>
        <v>0</v>
      </c>
      <c r="N139" s="113"/>
      <c r="O139" s="114"/>
      <c r="P139" s="115">
        <f>SUM(R121:R138)</f>
        <v>0</v>
      </c>
      <c r="Q139" s="116"/>
      <c r="R139" s="117"/>
      <c r="S139" s="115">
        <f>SUM(U121:U138)</f>
        <v>0</v>
      </c>
      <c r="T139" s="116"/>
      <c r="U139" s="117"/>
      <c r="V139" s="115">
        <f>SUM(X121:X138)</f>
        <v>0</v>
      </c>
      <c r="W139" s="116"/>
      <c r="X139" s="118"/>
    </row>
    <row r="140" spans="1:24" ht="15.75" thickBot="1" x14ac:dyDescent="0.3">
      <c r="A140" s="119" t="s">
        <v>71</v>
      </c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1"/>
      <c r="V140" s="122">
        <f>SUM(P139:X139,M139,J139,G139)</f>
        <v>0</v>
      </c>
      <c r="W140" s="123"/>
      <c r="X140" s="124"/>
    </row>
    <row r="141" spans="1:24" ht="15.75" thickBot="1" x14ac:dyDescent="0.3">
      <c r="A141" s="119" t="s">
        <v>19</v>
      </c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1"/>
      <c r="V141" s="122">
        <f>SUM(V140,V90,V40)</f>
        <v>0</v>
      </c>
      <c r="W141" s="123"/>
      <c r="X141" s="124"/>
    </row>
    <row r="142" spans="1:24" s="149" customFormat="1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7"/>
      <c r="Q142" s="148"/>
      <c r="R142" s="148"/>
      <c r="S142" s="147"/>
      <c r="T142" s="148"/>
      <c r="U142" s="148"/>
      <c r="V142" s="147"/>
      <c r="W142" s="148"/>
      <c r="X142" s="148"/>
    </row>
    <row r="143" spans="1:24" x14ac:dyDescent="0.25">
      <c r="A143" s="126" t="s">
        <v>59</v>
      </c>
      <c r="B143" s="126"/>
      <c r="C143" s="126"/>
      <c r="D143" s="126"/>
      <c r="E143" s="23"/>
      <c r="F143" s="23"/>
      <c r="G143" s="125"/>
      <c r="H143" s="125"/>
      <c r="I143" s="23"/>
      <c r="J143" s="125"/>
      <c r="K143" s="125"/>
      <c r="L143" s="23"/>
      <c r="M143" s="23"/>
      <c r="N143" s="23"/>
      <c r="O143" s="23"/>
    </row>
    <row r="144" spans="1:24" x14ac:dyDescent="0.25">
      <c r="A144" s="23"/>
      <c r="B144" s="23"/>
      <c r="C144" s="23"/>
      <c r="D144" s="23"/>
      <c r="E144" s="23"/>
      <c r="F144" s="23"/>
      <c r="G144" s="125"/>
      <c r="H144" s="125"/>
      <c r="I144" s="23"/>
      <c r="J144" s="125"/>
      <c r="K144" s="125"/>
      <c r="L144" s="23"/>
      <c r="M144" s="23"/>
      <c r="N144" s="23"/>
      <c r="O144" s="23"/>
      <c r="V144" s="23"/>
    </row>
    <row r="145" spans="1:15" x14ac:dyDescent="0.25">
      <c r="A145" s="23" t="s">
        <v>31</v>
      </c>
      <c r="B145" s="23"/>
      <c r="C145" s="23"/>
      <c r="D145" s="23"/>
      <c r="E145" s="23"/>
      <c r="F145" s="23"/>
      <c r="G145" s="125"/>
      <c r="H145" s="125"/>
      <c r="I145" s="23"/>
      <c r="J145" s="125"/>
      <c r="K145" s="125"/>
      <c r="L145" s="23"/>
      <c r="M145" s="23"/>
      <c r="N145" s="23"/>
      <c r="O145" s="23"/>
    </row>
    <row r="146" spans="1:15" x14ac:dyDescent="0.25">
      <c r="A146" s="23"/>
      <c r="B146" s="23"/>
      <c r="C146" s="23"/>
      <c r="D146" s="23"/>
      <c r="E146" s="23"/>
      <c r="F146" s="23"/>
      <c r="G146" s="125"/>
      <c r="H146" s="125"/>
      <c r="I146" s="23"/>
      <c r="J146" s="125"/>
      <c r="K146" s="125"/>
      <c r="L146" s="23"/>
      <c r="M146" s="23"/>
      <c r="N146" s="23"/>
      <c r="O146" s="23"/>
    </row>
    <row r="147" spans="1:15" x14ac:dyDescent="0.25">
      <c r="A147" s="23" t="s">
        <v>42</v>
      </c>
      <c r="B147" s="23"/>
      <c r="C147" s="23"/>
      <c r="D147" s="23"/>
      <c r="E147" s="23"/>
      <c r="F147" s="23"/>
      <c r="G147" s="125"/>
      <c r="H147" s="125"/>
      <c r="I147" s="23"/>
      <c r="J147" s="125"/>
      <c r="K147" s="125"/>
      <c r="L147" s="23"/>
      <c r="M147" s="23"/>
      <c r="N147" s="23"/>
      <c r="O147" s="23"/>
    </row>
    <row r="148" spans="1:15" x14ac:dyDescent="0.25">
      <c r="A148" s="127" t="s">
        <v>0</v>
      </c>
      <c r="B148" s="23"/>
      <c r="C148" s="23"/>
      <c r="D148" s="23"/>
      <c r="E148" s="23"/>
      <c r="F148" s="23"/>
      <c r="G148" s="125"/>
      <c r="H148" s="125"/>
      <c r="I148" s="23"/>
      <c r="J148" s="125"/>
      <c r="K148" s="125"/>
      <c r="L148" s="23"/>
      <c r="M148" s="23"/>
      <c r="N148" s="23"/>
      <c r="O148" s="23"/>
    </row>
  </sheetData>
  <sheetProtection password="81ED" sheet="1" objects="1" scenarios="1"/>
  <mergeCells count="145">
    <mergeCell ref="A28:D28"/>
    <mergeCell ref="A30:D30"/>
    <mergeCell ref="A31:D31"/>
    <mergeCell ref="A25:D25"/>
    <mergeCell ref="A26:D26"/>
    <mergeCell ref="M38:N38"/>
    <mergeCell ref="P38:Q38"/>
    <mergeCell ref="A38:F38"/>
    <mergeCell ref="M39:O39"/>
    <mergeCell ref="P39:R39"/>
    <mergeCell ref="A39:F39"/>
    <mergeCell ref="G39:I39"/>
    <mergeCell ref="J39:L39"/>
    <mergeCell ref="A37:D37"/>
    <mergeCell ref="A27:D27"/>
    <mergeCell ref="A51:X53"/>
    <mergeCell ref="G54:X54"/>
    <mergeCell ref="A65:X65"/>
    <mergeCell ref="A40:U40"/>
    <mergeCell ref="A32:D32"/>
    <mergeCell ref="A35:D35"/>
    <mergeCell ref="A34:D34"/>
    <mergeCell ref="A29:D29"/>
    <mergeCell ref="V40:X40"/>
    <mergeCell ref="S38:T38"/>
    <mergeCell ref="S39:U39"/>
    <mergeCell ref="V38:W38"/>
    <mergeCell ref="V39:X39"/>
    <mergeCell ref="A36:D36"/>
    <mergeCell ref="A1:X3"/>
    <mergeCell ref="A24:D24"/>
    <mergeCell ref="P18:R18"/>
    <mergeCell ref="M18:O18"/>
    <mergeCell ref="A21:D21"/>
    <mergeCell ref="A22:D22"/>
    <mergeCell ref="A20:D20"/>
    <mergeCell ref="A18:F19"/>
    <mergeCell ref="G18:I18"/>
    <mergeCell ref="G19:I19"/>
    <mergeCell ref="A23:D23"/>
    <mergeCell ref="J18:L18"/>
    <mergeCell ref="J19:L19"/>
    <mergeCell ref="G4:X4"/>
    <mergeCell ref="A16:X17"/>
    <mergeCell ref="A15:X15"/>
    <mergeCell ref="S18:U18"/>
    <mergeCell ref="V18:X18"/>
    <mergeCell ref="P19:R19"/>
    <mergeCell ref="M19:O19"/>
    <mergeCell ref="S19:U19"/>
    <mergeCell ref="V19:X19"/>
    <mergeCell ref="A66:X67"/>
    <mergeCell ref="A68:F69"/>
    <mergeCell ref="G68:I68"/>
    <mergeCell ref="J68:L68"/>
    <mergeCell ref="M68:O68"/>
    <mergeCell ref="P68:R68"/>
    <mergeCell ref="S68:U68"/>
    <mergeCell ref="V68:X68"/>
    <mergeCell ref="G69:I69"/>
    <mergeCell ref="J69:L69"/>
    <mergeCell ref="M69:O69"/>
    <mergeCell ref="P69:R69"/>
    <mergeCell ref="S69:U69"/>
    <mergeCell ref="V69:X69"/>
    <mergeCell ref="A75:D75"/>
    <mergeCell ref="A76:D76"/>
    <mergeCell ref="A77:D77"/>
    <mergeCell ref="A78:D78"/>
    <mergeCell ref="A79:D79"/>
    <mergeCell ref="A70:D70"/>
    <mergeCell ref="A71:D71"/>
    <mergeCell ref="A72:D72"/>
    <mergeCell ref="A73:D73"/>
    <mergeCell ref="A74:D74"/>
    <mergeCell ref="A86:D86"/>
    <mergeCell ref="A87:D87"/>
    <mergeCell ref="A88:F88"/>
    <mergeCell ref="M88:N88"/>
    <mergeCell ref="P88:Q88"/>
    <mergeCell ref="A80:D80"/>
    <mergeCell ref="A81:D81"/>
    <mergeCell ref="A82:D82"/>
    <mergeCell ref="A84:D84"/>
    <mergeCell ref="A85:D85"/>
    <mergeCell ref="V90:X90"/>
    <mergeCell ref="A101:X103"/>
    <mergeCell ref="S88:T88"/>
    <mergeCell ref="V88:W88"/>
    <mergeCell ref="A89:F89"/>
    <mergeCell ref="G89:I89"/>
    <mergeCell ref="J89:L89"/>
    <mergeCell ref="M89:O89"/>
    <mergeCell ref="P89:R89"/>
    <mergeCell ref="S89:U89"/>
    <mergeCell ref="V89:X89"/>
    <mergeCell ref="G104:X104"/>
    <mergeCell ref="A115:X115"/>
    <mergeCell ref="A116:X117"/>
    <mergeCell ref="A118:F119"/>
    <mergeCell ref="G118:I118"/>
    <mergeCell ref="J118:L118"/>
    <mergeCell ref="M118:O118"/>
    <mergeCell ref="P118:R118"/>
    <mergeCell ref="S118:U118"/>
    <mergeCell ref="V118:X118"/>
    <mergeCell ref="G119:I119"/>
    <mergeCell ref="J119:L119"/>
    <mergeCell ref="M119:O119"/>
    <mergeCell ref="P119:R119"/>
    <mergeCell ref="S119:U119"/>
    <mergeCell ref="V119:X119"/>
    <mergeCell ref="A125:D125"/>
    <mergeCell ref="A126:D126"/>
    <mergeCell ref="A127:D127"/>
    <mergeCell ref="A128:D128"/>
    <mergeCell ref="A129:D129"/>
    <mergeCell ref="A120:D120"/>
    <mergeCell ref="A121:D121"/>
    <mergeCell ref="A122:D122"/>
    <mergeCell ref="A123:D123"/>
    <mergeCell ref="A124:D124"/>
    <mergeCell ref="A136:D136"/>
    <mergeCell ref="A137:D137"/>
    <mergeCell ref="A138:F138"/>
    <mergeCell ref="M138:N138"/>
    <mergeCell ref="P138:Q138"/>
    <mergeCell ref="A130:D130"/>
    <mergeCell ref="A131:D131"/>
    <mergeCell ref="A132:D132"/>
    <mergeCell ref="A134:D134"/>
    <mergeCell ref="A135:D135"/>
    <mergeCell ref="V140:X140"/>
    <mergeCell ref="V141:X141"/>
    <mergeCell ref="A140:U140"/>
    <mergeCell ref="A141:U141"/>
    <mergeCell ref="S138:T138"/>
    <mergeCell ref="V138:W138"/>
    <mergeCell ref="A139:F139"/>
    <mergeCell ref="G139:I139"/>
    <mergeCell ref="J139:L139"/>
    <mergeCell ref="M139:O139"/>
    <mergeCell ref="P139:R139"/>
    <mergeCell ref="S139:U139"/>
    <mergeCell ref="V139:X139"/>
  </mergeCells>
  <hyperlinks>
    <hyperlink ref="A12" r:id="rId1" display="www.dokadz.cz"/>
    <hyperlink ref="A14" r:id="rId2" display="www.dokadz.cz"/>
    <hyperlink ref="A62" r:id="rId3" display="www.dokadz.cz"/>
    <hyperlink ref="A64" r:id="rId4" display="www.dokadz.cz"/>
    <hyperlink ref="A112" r:id="rId5" display="www.dokadz.cz"/>
    <hyperlink ref="A114" r:id="rId6" display="www.dokadz.cz"/>
  </hyperlinks>
  <pageMargins left="0.70866141732283472" right="0.70866141732283472" top="0.78740157480314965" bottom="0.78740157480314965" header="0.31496062992125984" footer="0.31496062992125984"/>
  <pageSetup paperSize="9" scale="21" orientation="landscape" horizontalDpi="1200" verticalDpi="12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LACH</dc:creator>
  <cp:lastModifiedBy>Jan Svoboda</cp:lastModifiedBy>
  <cp:lastPrinted>2016-03-29T11:01:15Z</cp:lastPrinted>
  <dcterms:created xsi:type="dcterms:W3CDTF">2013-04-10T13:43:33Z</dcterms:created>
  <dcterms:modified xsi:type="dcterms:W3CDTF">2018-01-18T08:42:33Z</dcterms:modified>
</cp:coreProperties>
</file>