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508" yWindow="-24" windowWidth="14340" windowHeight="12912"/>
  </bookViews>
  <sheets>
    <sheet name="VÝKAZ VÝMĚR - ZADÁNÍ" sheetId="1" r:id="rId1"/>
    <sheet name="POKYNY PRO VYPLNĚNÍ" sheetId="2" r:id="rId2"/>
  </sheets>
  <calcPr calcId="124519"/>
</workbook>
</file>

<file path=xl/calcChain.xml><?xml version="1.0" encoding="utf-8"?>
<calcChain xmlns="http://schemas.openxmlformats.org/spreadsheetml/2006/main">
  <c r="F213" i="1"/>
  <c r="F194"/>
  <c r="F191"/>
  <c r="F173"/>
  <c r="F170"/>
  <c r="F150"/>
  <c r="F147"/>
  <c r="F117"/>
  <c r="F114"/>
  <c r="F99"/>
  <c r="F96"/>
  <c r="F211"/>
  <c r="F210"/>
  <c r="F209"/>
  <c r="F208"/>
  <c r="F207"/>
  <c r="F206"/>
  <c r="F205"/>
  <c r="F204"/>
  <c r="F203"/>
  <c r="F202"/>
  <c r="F201"/>
  <c r="F200"/>
  <c r="F199"/>
  <c r="F198"/>
  <c r="F197"/>
  <c r="F193"/>
  <c r="F178"/>
  <c r="F177"/>
  <c r="F22"/>
  <c r="F172"/>
  <c r="F168"/>
  <c r="F167"/>
  <c r="F165"/>
  <c r="F162"/>
  <c r="F161"/>
  <c r="F160"/>
  <c r="F159"/>
  <c r="F158"/>
  <c r="F157"/>
  <c r="F156"/>
  <c r="F155"/>
  <c r="F149"/>
  <c r="F145"/>
  <c r="F144"/>
  <c r="F143"/>
  <c r="F142"/>
  <c r="F141"/>
  <c r="F140"/>
  <c r="F138"/>
  <c r="F136"/>
  <c r="F134"/>
  <c r="F132"/>
  <c r="F130"/>
  <c r="F128"/>
  <c r="F127"/>
  <c r="F125"/>
  <c r="F124"/>
  <c r="F123"/>
  <c r="F122"/>
  <c r="F116"/>
  <c r="F112"/>
  <c r="F110"/>
  <c r="F108"/>
  <c r="F107"/>
  <c r="F106"/>
  <c r="F105"/>
  <c r="F104"/>
  <c r="F98"/>
  <c r="F94"/>
  <c r="F93"/>
  <c r="F92"/>
  <c r="F88"/>
  <c r="F87"/>
  <c r="F85"/>
  <c r="F83"/>
  <c r="F72"/>
  <c r="F69"/>
  <c r="F71"/>
  <c r="F67"/>
  <c r="F66"/>
  <c r="F65"/>
  <c r="F63"/>
  <c r="F62"/>
  <c r="F61"/>
  <c r="F60"/>
  <c r="F59"/>
  <c r="F57"/>
  <c r="F15" s="1"/>
  <c r="F56"/>
  <c r="F54"/>
  <c r="F52"/>
  <c r="F49"/>
  <c r="F47"/>
  <c r="F40"/>
  <c r="F41" s="1"/>
  <c r="F14" s="1"/>
  <c r="F21"/>
  <c r="F20"/>
  <c r="F19"/>
  <c r="F18"/>
  <c r="F17"/>
  <c r="F16"/>
  <c r="F24" l="1"/>
  <c r="F25" s="1"/>
  <c r="D112"/>
  <c r="D52"/>
  <c r="D54"/>
  <c r="F26" l="1"/>
  <c r="F28" s="1"/>
  <c r="F29" s="1"/>
  <c r="F30" s="1"/>
  <c r="F27"/>
  <c r="D110"/>
</calcChain>
</file>

<file path=xl/sharedStrings.xml><?xml version="1.0" encoding="utf-8"?>
<sst xmlns="http://schemas.openxmlformats.org/spreadsheetml/2006/main" count="835" uniqueCount="430">
  <si>
    <t>Součet</t>
  </si>
  <si>
    <t>ks</t>
  </si>
  <si>
    <t>bm</t>
  </si>
  <si>
    <t>Montáž zařízení</t>
  </si>
  <si>
    <t>kg</t>
  </si>
  <si>
    <t>kpl</t>
  </si>
  <si>
    <t>Armatury</t>
  </si>
  <si>
    <t>Potrubí</t>
  </si>
  <si>
    <t>Izolace tepelné</t>
  </si>
  <si>
    <t>Strojovny</t>
  </si>
  <si>
    <t>Otopná tělesa</t>
  </si>
  <si>
    <t>Konstrukce zámečnické</t>
  </si>
  <si>
    <t xml:space="preserve">Montáž atypických konstrukcí hmotnosti do 5 kg </t>
  </si>
  <si>
    <t xml:space="preserve">Montáž typizovaných konstrukcí hmotnosti do 5 kg </t>
  </si>
  <si>
    <t xml:space="preserve">Materiál pro uložení a uchycení potrubí </t>
  </si>
  <si>
    <t>- systémové typizované upevňovací prvky z Pz oceli:</t>
  </si>
  <si>
    <t>- typizované prvky a šroubové spoje:</t>
  </si>
  <si>
    <t>- objímky s protihluk. vložkami z profil. EPDM pryže:</t>
  </si>
  <si>
    <t>- nosné profily s dostatečnou statickou únosností:</t>
  </si>
  <si>
    <t>- vč. potřebného spojovacího a mont. materiálu:</t>
  </si>
  <si>
    <t>- řezy a otvory zatřít zinkovým lakem:</t>
  </si>
  <si>
    <t xml:space="preserve">Pomocné ocelové konstrukce </t>
  </si>
  <si>
    <t>- upevňovací prvky z černé oceli:</t>
  </si>
  <si>
    <t>- vč. potřebného kotvícího, spojovacího a mont. materiálu:</t>
  </si>
  <si>
    <t>Kulový kohout se zajištěním 3/4"</t>
  </si>
  <si>
    <t>Ostatní práce</t>
  </si>
  <si>
    <t>Lešení, montážní plošiny, těžká technika - jeřábové práce</t>
  </si>
  <si>
    <t>Ozn. tras vedení se směrem toku a druhu média, rozměry a provedení dle ČSN 13 0072, upevnění lep.</t>
  </si>
  <si>
    <t>Uvedení do provozu, provozní zkoušky, výchozí revize</t>
  </si>
  <si>
    <t xml:space="preserve">Protokolární zaškolení obsluhy </t>
  </si>
  <si>
    <t>Dokumentace skutečného provedení díla, 2x tiskem, 2x digitálně na CD - formát dwg, pdf, doc, xls</t>
  </si>
  <si>
    <t xml:space="preserve">Předávací dokumentace </t>
  </si>
  <si>
    <t>Koordinace, účast na kontrolních dnech, kompletační činnost</t>
  </si>
  <si>
    <t>Topné zkoušky při relevantních venk. teplotách, po dohodě s investorem</t>
  </si>
  <si>
    <t xml:space="preserve">Barevné funkční schéma se zasklením a zarámováním </t>
  </si>
  <si>
    <t>kus</t>
  </si>
  <si>
    <t xml:space="preserve">Proplach potrubí </t>
  </si>
  <si>
    <t xml:space="preserve">Naplnění potrubí upravenou vodou </t>
  </si>
  <si>
    <t xml:space="preserve">Požární ucpávky </t>
  </si>
  <si>
    <t xml:space="preserve">Práce nezahrnuté v rozpočtu vniklé během výstavby </t>
  </si>
  <si>
    <t>hod</t>
  </si>
  <si>
    <t>Štítky popisné na zařízení - ML popisný systém (upínací těleso, šroub, deska 140x100)+ popisný štítek s textovým proužkem:</t>
  </si>
  <si>
    <t xml:space="preserve">Provedení ochranného pospojování a uzemnění dle požadavků ČSN, pospojovat například: vstupy do objektu, potrubí, provést překlenutí měřidel, u  přírub. armatur použít vějířové podložky, a další </t>
  </si>
  <si>
    <t>REKAPITULACE</t>
  </si>
  <si>
    <t>Stavební přípomoci</t>
  </si>
  <si>
    <t>Kotelny</t>
  </si>
  <si>
    <t xml:space="preserve">Potrubí </t>
  </si>
  <si>
    <t>Ostatní dodávky</t>
  </si>
  <si>
    <t>Zařízení staveniště</t>
  </si>
  <si>
    <t>%</t>
  </si>
  <si>
    <t>Doprava</t>
  </si>
  <si>
    <t>PPV</t>
  </si>
  <si>
    <t>95 - Dokončovací konstrukce na pozemních stavbách</t>
  </si>
  <si>
    <t>STAVEBNÍ PŘÍPOMOCI</t>
  </si>
  <si>
    <t>sou</t>
  </si>
  <si>
    <t>713 - Izolace tepelné</t>
  </si>
  <si>
    <t>Tepelné izolace</t>
  </si>
  <si>
    <t>Přesun hmot</t>
  </si>
  <si>
    <t>Izolace tepelné v objektech do 6 m</t>
  </si>
  <si>
    <t>Izolace tepelné celkem</t>
  </si>
  <si>
    <t>731 - Kotelny</t>
  </si>
  <si>
    <t>Kotelny v objektech do 6 m</t>
  </si>
  <si>
    <t>Kotelny celkem</t>
  </si>
  <si>
    <t>732 - Strojovny</t>
  </si>
  <si>
    <t>Strojovny v objektech do 6 m</t>
  </si>
  <si>
    <t>Strojovny celkem</t>
  </si>
  <si>
    <t>733 - Rozvod potrubí</t>
  </si>
  <si>
    <t>Potrubí v objektech do 6 m</t>
  </si>
  <si>
    <t>Potrubí celkem</t>
  </si>
  <si>
    <t>734 - Armatury</t>
  </si>
  <si>
    <t>Kulový kohout závitový poniklovaný s pákou plnoprůtokový</t>
  </si>
  <si>
    <t xml:space="preserve">Filtr vodní závitový mosaz s nerez sitkem </t>
  </si>
  <si>
    <t>Teploměr prům. 100, 0-120°C, spodní vývod včetně návarku DN15 (1/2")</t>
  </si>
  <si>
    <t>Armatury v objektech do 6 m</t>
  </si>
  <si>
    <t>Armatury celkem</t>
  </si>
  <si>
    <t>735 - Otopná tělesa</t>
  </si>
  <si>
    <t>Otopná tělesa v objektech do 6 m</t>
  </si>
  <si>
    <t>Otopná tělesa celkem</t>
  </si>
  <si>
    <t>767 - Konstrukce zámečnické</t>
  </si>
  <si>
    <t>Konstrukce zámečnické celkem</t>
  </si>
  <si>
    <t>Konstrukce zámečnické v objektech výšky do 6 m</t>
  </si>
  <si>
    <t>Ostatní dodávky celkem</t>
  </si>
  <si>
    <t>Termostatická hlavice</t>
  </si>
  <si>
    <t>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malby za radiátory, R+S, potrubními trasami, základ pod TČ atd.
Dodavatel prací nemůže považovat tento výčet za taxativní soupis položek stavebních přípomocí a v nabídce ceny svých prací musí vycházet i ze svých odborných zkušeností a znalostí.</t>
  </si>
  <si>
    <t>Informační karta - TČ</t>
  </si>
  <si>
    <t>DPH</t>
  </si>
  <si>
    <t>1.1</t>
  </si>
  <si>
    <t>2.1</t>
  </si>
  <si>
    <t>2.3</t>
  </si>
  <si>
    <t>2.5</t>
  </si>
  <si>
    <t>2.6</t>
  </si>
  <si>
    <t>2.7</t>
  </si>
  <si>
    <t>2.8</t>
  </si>
  <si>
    <t>2</t>
  </si>
  <si>
    <t>3</t>
  </si>
  <si>
    <t>3.1</t>
  </si>
  <si>
    <t>3.8</t>
  </si>
  <si>
    <t>3.9</t>
  </si>
  <si>
    <t>4</t>
  </si>
  <si>
    <t>4.1</t>
  </si>
  <si>
    <t>9.9</t>
  </si>
  <si>
    <t>4.2</t>
  </si>
  <si>
    <t>4.9</t>
  </si>
  <si>
    <t>4.10</t>
  </si>
  <si>
    <t>5</t>
  </si>
  <si>
    <t>5.1</t>
  </si>
  <si>
    <t>5.5</t>
  </si>
  <si>
    <t>5.2</t>
  </si>
  <si>
    <t>5.3</t>
  </si>
  <si>
    <t>5.6</t>
  </si>
  <si>
    <t>5.11</t>
  </si>
  <si>
    <t>6</t>
  </si>
  <si>
    <t>8.4</t>
  </si>
  <si>
    <t>6.2</t>
  </si>
  <si>
    <t>6.4</t>
  </si>
  <si>
    <t>6.5</t>
  </si>
  <si>
    <t>6.6</t>
  </si>
  <si>
    <t>6.7</t>
  </si>
  <si>
    <t>6.8</t>
  </si>
  <si>
    <t>6.11</t>
  </si>
  <si>
    <t>6.13</t>
  </si>
  <si>
    <t>7</t>
  </si>
  <si>
    <t>7.1</t>
  </si>
  <si>
    <t>7.2</t>
  </si>
  <si>
    <t>7.3</t>
  </si>
  <si>
    <t>8</t>
  </si>
  <si>
    <t>8.1</t>
  </si>
  <si>
    <t>8.2</t>
  </si>
  <si>
    <t>8.3</t>
  </si>
  <si>
    <t>8.5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</si>
  <si>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</si>
  <si>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</si>
  <si>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</si>
  <si>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</si>
  <si>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</si>
  <si>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</si>
  <si>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</si>
  <si>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</si>
  <si>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</si>
  <si>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9.10</t>
  </si>
  <si>
    <t>9.11</t>
  </si>
  <si>
    <t>9.12</t>
  </si>
  <si>
    <t>9.13</t>
  </si>
  <si>
    <t>9.14</t>
  </si>
  <si>
    <t>9.15</t>
  </si>
  <si>
    <t>Kód položky</t>
  </si>
  <si>
    <t>Popis položky</t>
  </si>
  <si>
    <t>MJ</t>
  </si>
  <si>
    <t>Množství celkem</t>
  </si>
  <si>
    <t>Cena jednotková</t>
  </si>
  <si>
    <t>Cena celkem</t>
  </si>
  <si>
    <t>Výkaz výměr</t>
  </si>
  <si>
    <t>UCHAZEČ:</t>
  </si>
  <si>
    <t>DATUM:</t>
  </si>
  <si>
    <t>VYPRACOVAL: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</si>
  <si>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</si>
  <si>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</si>
  <si>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</si>
  <si>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</si>
  <si>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</si>
  <si>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</si>
  <si>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</si>
  <si>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</si>
  <si>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</si>
  <si>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</si>
  <si>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</si>
  <si>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</si>
  <si>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</si>
  <si>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</si>
  <si>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</si>
  <si>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</si>
  <si>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</si>
  <si>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</si>
  <si>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</si>
  <si>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</si>
  <si>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</si>
  <si>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</si>
  <si>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</si>
  <si>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</si>
  <si>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</si>
  <si>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</si>
  <si>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</si>
  <si>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</si>
  <si>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</si>
  <si>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</si>
  <si>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</si>
  <si>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PČ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</si>
  <si>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</si>
  <si>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</si>
  <si>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</si>
  <si>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</t>
  </si>
  <si>
    <t>Popis</t>
  </si>
  <si>
    <t>Zkrácený popis položky</t>
  </si>
  <si>
    <t>Měrná jednotka položky</t>
  </si>
  <si>
    <t>Množství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</si>
  <si>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</si>
  <si>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</si>
  <si>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</si>
  <si>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</si>
  <si>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</si>
  <si>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</si>
  <si>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Cenová soustava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</si>
  <si>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</si>
  <si>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</si>
  <si>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</si>
  <si>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</si>
  <si>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</si>
  <si>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</si>
  <si>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</si>
  <si>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</si>
  <si>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</si>
  <si>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</si>
  <si>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</si>
  <si>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</si>
  <si>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</si>
  <si>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</si>
  <si>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</si>
  <si>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</si>
  <si>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</si>
  <si>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</si>
  <si>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</si>
  <si>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</si>
  <si>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</si>
  <si>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Rekapitulace stavby</t>
  </si>
  <si>
    <t>Název</t>
  </si>
  <si>
    <t>Povinný</t>
  </si>
  <si>
    <t>Typ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</si>
  <si>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</si>
  <si>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</si>
  <si>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</si>
  <si>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</si>
  <si>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</si>
  <si>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</si>
  <si>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</si>
  <si>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</si>
  <si>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</si>
  <si>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</si>
  <si>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</si>
  <si>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</si>
  <si>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</si>
  <si>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</si>
  <si>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</si>
  <si>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</si>
  <si>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</si>
  <si>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</si>
  <si>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</si>
  <si>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</si>
  <si>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</si>
  <si>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</si>
  <si>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</si>
  <si>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</si>
  <si>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</si>
  <si>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</si>
  <si>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</si>
  <si>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</si>
  <si>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</si>
  <si>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</si>
  <si>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</si>
  <si>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</si>
  <si>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</si>
  <si>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</si>
  <si>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</si>
  <si>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</si>
  <si>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</si>
  <si>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</si>
  <si>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</si>
  <si>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</si>
  <si>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</si>
  <si>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Cena bez DPH</t>
  </si>
  <si>
    <t>Celková cena bez DPH za celou stavbu. Sčítává se ze všech listů.</t>
  </si>
  <si>
    <t>Cena s DPH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</si>
  <si>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</si>
  <si>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</si>
  <si>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</si>
  <si>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</si>
  <si>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</si>
  <si>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</si>
  <si>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</si>
  <si>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</si>
  <si>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</si>
  <si>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</si>
  <si>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</si>
  <si>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</si>
  <si>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</si>
  <si>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</si>
  <si>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</si>
  <si>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</si>
  <si>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</si>
  <si>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</si>
  <si>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</si>
  <si>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</si>
  <si>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</si>
  <si>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</si>
  <si>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</si>
  <si>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</si>
  <si>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</si>
  <si>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</si>
  <si>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</si>
  <si>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</si>
  <si>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</si>
  <si>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</si>
  <si>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</si>
  <si>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</si>
  <si>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</si>
  <si>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</si>
  <si>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</si>
  <si>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</si>
  <si>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</si>
  <si>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</si>
  <si>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</si>
  <si>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</si>
  <si>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</si>
  <si>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</si>
  <si>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</si>
  <si>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</si>
  <si>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</si>
  <si>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</si>
  <si>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</si>
  <si>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</si>
  <si>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</si>
  <si>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</si>
  <si>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</si>
  <si>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</si>
  <si>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</si>
  <si>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</si>
  <si>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</si>
  <si>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</si>
  <si>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</si>
  <si>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</si>
  <si>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</si>
  <si>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</si>
  <si>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</si>
  <si>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</si>
  <si>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</si>
  <si>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</si>
  <si>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</si>
  <si>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</si>
  <si>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</si>
  <si>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</si>
  <si>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</si>
  <si>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</si>
  <si>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</si>
  <si>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</si>
  <si>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</si>
  <si>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</si>
  <si>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</si>
  <si>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</si>
  <si>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</si>
  <si>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</si>
  <si>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</si>
  <si>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</si>
  <si>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</si>
  <si>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Uchazeč musí vyplnit jen buňky zvýrazněné takto:</t>
  </si>
  <si>
    <t>VÝKAZ VÝMĚR - ZADÁNÍ</t>
  </si>
  <si>
    <t>SO - Vytápění</t>
  </si>
  <si>
    <t>Vytápění celkem s DPH</t>
  </si>
  <si>
    <r>
      <t xml:space="preserve">Tepelné čerpadlo Vzduch/Voda ve venkovním provedení, Tepelný výkon při A2/W35 podle EN14511 je 14 kW, při A-7/W35 podle EN 14825 je 12,5 Elektrivká topná tyč 9 kW, COP při A2/W35, A-7/W35 je 4,0 při 60% a 2,6 při 100%, Pracovní rozsah venkovních teplot -20 až +35 </t>
    </r>
    <r>
      <rPr>
        <vertAlign val="superscript"/>
        <sz val="10"/>
        <color theme="1"/>
        <rFont val="Calibri"/>
        <family val="2"/>
        <charset val="238"/>
      </rPr>
      <t>o</t>
    </r>
    <r>
      <rPr>
        <sz val="10"/>
        <rFont val="Calibri"/>
        <family val="2"/>
        <charset val="238"/>
      </rPr>
      <t>C, Max. výstupní teplota 55°C, Síťové napětí 400V/50Hz, 7,2 A, ve složení:</t>
    </r>
  </si>
  <si>
    <t xml:space="preserve">Venkovní jednotka </t>
  </si>
  <si>
    <t>Vnitřní hydraulický modul</t>
  </si>
  <si>
    <t>Instalační sada 1" 90°</t>
  </si>
  <si>
    <t>Topný kabel odvodu kondenzáte 5 m</t>
  </si>
  <si>
    <t>Akumulační zásobník o obsahu 200 l, včetně izolace</t>
  </si>
  <si>
    <t xml:space="preserve">Montáž izolace potrubí a ohybů potrubními pouzdry, s Al fo'lií s přesahem, přelepením Al páskou </t>
  </si>
  <si>
    <t>potrubí jednovrstvá</t>
  </si>
  <si>
    <t>D do 50 mm</t>
  </si>
  <si>
    <t>m</t>
  </si>
  <si>
    <t>ohybů jednovrstvá</t>
  </si>
  <si>
    <t>Potrubní pouzdra řezaná s polepem ze zesílené Al fo'lie</t>
  </si>
  <si>
    <t>15/20</t>
  </si>
  <si>
    <t>21/25</t>
  </si>
  <si>
    <t>27/30</t>
  </si>
  <si>
    <t>34/30</t>
  </si>
  <si>
    <t>Oběhové čerpadlo 1,0 m3/h, 4,5 m, 3-34 W, 1x230 V, 0,04-0,32 A, 1,98 kg</t>
  </si>
  <si>
    <t>Potrubí z trubek měděných tvrdých spoj měkkým pájením</t>
  </si>
  <si>
    <t>15x1</t>
  </si>
  <si>
    <t>18x1</t>
  </si>
  <si>
    <t>22x1</t>
  </si>
  <si>
    <t>28x1,5</t>
  </si>
  <si>
    <t>35x1,5</t>
  </si>
  <si>
    <t>Příplatek za potrubí v kotelnách a strojovnách</t>
  </si>
  <si>
    <t xml:space="preserve">Zkoušky těsnosti potrubí </t>
  </si>
  <si>
    <t>Deskové otopné těleso s bočním připojenímk</t>
  </si>
  <si>
    <t>11-5040-5</t>
  </si>
  <si>
    <t>21-6050-5</t>
  </si>
  <si>
    <t>21-6060-5</t>
  </si>
  <si>
    <t>21-6080-5</t>
  </si>
  <si>
    <t>21-6090-5</t>
  </si>
  <si>
    <t>22-6090-5</t>
  </si>
  <si>
    <t>21-9100-5</t>
  </si>
  <si>
    <t>21-9120-5</t>
  </si>
  <si>
    <t>Montáž těles panelových</t>
  </si>
  <si>
    <t>Jednořadých</t>
  </si>
  <si>
    <t>do 1 500 mm</t>
  </si>
  <si>
    <t>Dvouřadých</t>
  </si>
  <si>
    <t>do 1 140 mm</t>
  </si>
  <si>
    <t>18/20</t>
  </si>
  <si>
    <t>2.9</t>
  </si>
  <si>
    <t>2.10</t>
  </si>
  <si>
    <t>Potrubní pouzdra řezaná bez povrchové úpravy</t>
  </si>
  <si>
    <t>34/25</t>
  </si>
  <si>
    <t>76/50</t>
  </si>
  <si>
    <t>Montáž izolace potrubí a ohybů potrubními pouzdry, bez povrchové úpravy</t>
  </si>
  <si>
    <t>do DN 100</t>
  </si>
  <si>
    <t>Montáž armatur závitových</t>
  </si>
  <si>
    <t>se 2 závity</t>
  </si>
  <si>
    <t>G 3/4"</t>
  </si>
  <si>
    <t>G 1"</t>
  </si>
  <si>
    <t>Automatický odvzdušňovací ventil se zpětnou klapkouDN 15 (1/2")</t>
  </si>
  <si>
    <t>G 1/2"</t>
  </si>
  <si>
    <t>Ventily zpětné</t>
  </si>
  <si>
    <t>G 5/4"</t>
  </si>
  <si>
    <t>Šroubení topenářské</t>
  </si>
  <si>
    <t>Šroubení radiatorové přímé s vypouštěním</t>
  </si>
  <si>
    <t xml:space="preserve">Napouštěcí a vypouštěcí kulový kohout </t>
  </si>
  <si>
    <t>Tlakoměr 0-6 bar</t>
  </si>
  <si>
    <t>Kondenzační smyčky  zahnuté</t>
  </si>
  <si>
    <t>Ochranné jímky do G 1"</t>
  </si>
  <si>
    <t>Oplechování hliníkovým plechem tl. 0,8 mm</t>
  </si>
  <si>
    <t xml:space="preserve">potrubí </t>
  </si>
  <si>
    <t>ohybů</t>
  </si>
  <si>
    <t>Hliníkový plech 0,8-1,0x2,0 m2</t>
  </si>
  <si>
    <t>m2</t>
  </si>
  <si>
    <t>Expanzní dádoba o objemu 35l/6bar</t>
  </si>
  <si>
    <t>Montáž čerpadel závitových</t>
  </si>
  <si>
    <t>Ø do 35x1,5</t>
  </si>
  <si>
    <t>Ventily termostatické příme dvojregulační</t>
  </si>
  <si>
    <t>Stavební přípomoci celkem</t>
  </si>
  <si>
    <t>Stavební úpravy haly st. 137/1,  Veletov, 280 02 Kolín                                             PRO PROGRAM OPPIK</t>
  </si>
  <si>
    <t>VELETOV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</si>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</sst>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\ &quot;Kč&quot;"/>
  </numFmts>
  <fonts count="23"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7"/>
      <name val="Arial CE"/>
      <charset val="238"/>
    </font>
    <font>
      <sz val="10"/>
      <color rgb="FFFF0000"/>
      <name val="Calibri"/>
      <family val="2"/>
      <charset val="238"/>
      <scheme val="minor"/>
    </font>
    <font>
      <b/>
      <u/>
      <sz val="12"/>
      <name val="Arial CE"/>
      <family val="2"/>
      <charset val="238"/>
    </font>
    <font>
      <b/>
      <u/>
      <sz val="11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7" fillId="0" borderId="3" xfId="0" applyFont="1" applyFill="1" applyBorder="1"/>
    <xf numFmtId="4" fontId="6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64" fontId="7" fillId="0" borderId="3" xfId="0" applyNumberFormat="1" applyFont="1" applyFill="1" applyBorder="1"/>
    <xf numFmtId="4" fontId="7" fillId="0" borderId="3" xfId="0" applyNumberFormat="1" applyFont="1" applyBorder="1"/>
    <xf numFmtId="0" fontId="8" fillId="0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/>
    <xf numFmtId="0" fontId="6" fillId="0" borderId="6" xfId="0" applyFont="1" applyBorder="1"/>
    <xf numFmtId="0" fontId="0" fillId="0" borderId="6" xfId="0" applyBorder="1"/>
    <xf numFmtId="0" fontId="6" fillId="0" borderId="6" xfId="0" applyFont="1" applyFill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6" xfId="0" applyFont="1" applyBorder="1"/>
    <xf numFmtId="0" fontId="11" fillId="0" borderId="0" xfId="0" applyFont="1"/>
    <xf numFmtId="0" fontId="0" fillId="0" borderId="0" xfId="0" applyAlignment="1" applyProtection="1">
      <alignment vertical="top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49" fontId="16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protection locked="0"/>
    </xf>
    <xf numFmtId="0" fontId="13" fillId="0" borderId="9" xfId="0" applyFont="1" applyBorder="1" applyAlignment="1" applyProtection="1">
      <alignment vertical="top"/>
      <protection locked="0"/>
    </xf>
    <xf numFmtId="0" fontId="13" fillId="0" borderId="1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3" fillId="0" borderId="12" xfId="0" applyFont="1" applyBorder="1" applyAlignment="1" applyProtection="1">
      <alignment vertical="top"/>
      <protection locked="0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/>
    <xf numFmtId="1" fontId="6" fillId="0" borderId="3" xfId="0" applyNumberFormat="1" applyFont="1" applyBorder="1" applyAlignment="1">
      <alignment horizontal="right"/>
    </xf>
    <xf numFmtId="0" fontId="1" fillId="0" borderId="17" xfId="0" applyFont="1" applyBorder="1"/>
    <xf numFmtId="0" fontId="1" fillId="0" borderId="18" xfId="0" applyFont="1" applyBorder="1"/>
    <xf numFmtId="0" fontId="11" fillId="0" borderId="18" xfId="0" applyFont="1" applyBorder="1"/>
    <xf numFmtId="0" fontId="0" fillId="0" borderId="18" xfId="0" applyBorder="1"/>
    <xf numFmtId="0" fontId="6" fillId="0" borderId="18" xfId="0" applyFont="1" applyBorder="1"/>
    <xf numFmtId="0" fontId="6" fillId="0" borderId="18" xfId="0" applyFont="1" applyBorder="1" applyAlignment="1">
      <alignment horizontal="right"/>
    </xf>
    <xf numFmtId="49" fontId="6" fillId="0" borderId="18" xfId="0" applyNumberFormat="1" applyFont="1" applyBorder="1" applyAlignment="1">
      <alignment horizontal="right"/>
    </xf>
    <xf numFmtId="49" fontId="6" fillId="0" borderId="19" xfId="0" applyNumberFormat="1" applyFont="1" applyBorder="1" applyAlignment="1">
      <alignment horizontal="right"/>
    </xf>
    <xf numFmtId="49" fontId="6" fillId="0" borderId="20" xfId="0" applyNumberFormat="1" applyFont="1" applyBorder="1" applyAlignment="1">
      <alignment horizontal="right"/>
    </xf>
    <xf numFmtId="0" fontId="4" fillId="0" borderId="21" xfId="0" applyFont="1" applyBorder="1"/>
    <xf numFmtId="0" fontId="12" fillId="0" borderId="21" xfId="0" applyFont="1" applyBorder="1"/>
    <xf numFmtId="0" fontId="21" fillId="0" borderId="21" xfId="0" applyFont="1" applyBorder="1"/>
    <xf numFmtId="0" fontId="3" fillId="0" borderId="21" xfId="0" applyFont="1" applyBorder="1"/>
    <xf numFmtId="0" fontId="6" fillId="0" borderId="21" xfId="0" applyFont="1" applyFill="1" applyBorder="1"/>
    <xf numFmtId="0" fontId="6" fillId="0" borderId="21" xfId="0" applyFont="1" applyBorder="1"/>
    <xf numFmtId="0" fontId="7" fillId="0" borderId="21" xfId="0" applyFont="1" applyFill="1" applyBorder="1"/>
    <xf numFmtId="0" fontId="6" fillId="0" borderId="21" xfId="0" applyFont="1" applyBorder="1" applyAlignment="1">
      <alignment wrapText="1"/>
    </xf>
    <xf numFmtId="0" fontId="7" fillId="0" borderId="21" xfId="0" applyFont="1" applyBorder="1"/>
    <xf numFmtId="0" fontId="7" fillId="0" borderId="21" xfId="0" applyFont="1" applyFill="1" applyBorder="1" applyAlignment="1">
      <alignment wrapText="1"/>
    </xf>
    <xf numFmtId="0" fontId="7" fillId="0" borderId="21" xfId="0" applyFont="1" applyBorder="1" applyAlignment="1">
      <alignment wrapText="1"/>
    </xf>
    <xf numFmtId="0" fontId="6" fillId="0" borderId="21" xfId="0" applyNumberFormat="1" applyFont="1" applyBorder="1" applyAlignment="1">
      <alignment horizontal="left" wrapText="1"/>
    </xf>
    <xf numFmtId="0" fontId="6" fillId="0" borderId="18" xfId="0" applyNumberFormat="1" applyFont="1" applyBorder="1" applyAlignment="1">
      <alignment horizontal="right"/>
    </xf>
    <xf numFmtId="49" fontId="6" fillId="0" borderId="22" xfId="0" applyNumberFormat="1" applyFont="1" applyBorder="1" applyAlignment="1">
      <alignment horizontal="right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23" xfId="0" applyBorder="1"/>
    <xf numFmtId="49" fontId="6" fillId="0" borderId="28" xfId="0" applyNumberFormat="1" applyFont="1" applyBorder="1" applyAlignment="1">
      <alignment horizontal="right"/>
    </xf>
    <xf numFmtId="0" fontId="8" fillId="0" borderId="29" xfId="0" applyFont="1" applyFill="1" applyBorder="1"/>
    <xf numFmtId="0" fontId="7" fillId="0" borderId="30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/>
    </xf>
    <xf numFmtId="0" fontId="0" fillId="0" borderId="31" xfId="0" applyBorder="1"/>
    <xf numFmtId="0" fontId="7" fillId="0" borderId="32" xfId="0" applyFont="1" applyFill="1" applyBorder="1" applyAlignment="1">
      <alignment horizontal="center"/>
    </xf>
    <xf numFmtId="0" fontId="8" fillId="0" borderId="16" xfId="0" applyFont="1" applyFill="1" applyBorder="1"/>
    <xf numFmtId="0" fontId="7" fillId="0" borderId="2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24" xfId="0" applyBorder="1"/>
    <xf numFmtId="0" fontId="6" fillId="0" borderId="26" xfId="0" applyFont="1" applyFill="1" applyBorder="1"/>
    <xf numFmtId="0" fontId="7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right"/>
    </xf>
    <xf numFmtId="4" fontId="6" fillId="2" borderId="35" xfId="0" applyNumberFormat="1" applyFont="1" applyFill="1" applyBorder="1" applyAlignment="1">
      <alignment horizontal="right"/>
    </xf>
    <xf numFmtId="0" fontId="3" fillId="0" borderId="29" xfId="0" applyFont="1" applyFill="1" applyBorder="1"/>
    <xf numFmtId="0" fontId="7" fillId="0" borderId="30" xfId="0" applyFont="1" applyBorder="1" applyAlignment="1">
      <alignment horizontal="center"/>
    </xf>
    <xf numFmtId="0" fontId="0" fillId="0" borderId="30" xfId="0" applyBorder="1" applyAlignment="1">
      <alignment horizontal="right"/>
    </xf>
    <xf numFmtId="165" fontId="0" fillId="0" borderId="30" xfId="0" applyNumberFormat="1" applyBorder="1" applyAlignment="1">
      <alignment horizontal="right"/>
    </xf>
    <xf numFmtId="0" fontId="6" fillId="0" borderId="27" xfId="0" applyFont="1" applyBorder="1" applyAlignment="1">
      <alignment horizontal="right"/>
    </xf>
    <xf numFmtId="4" fontId="6" fillId="2" borderId="27" xfId="0" applyNumberFormat="1" applyFont="1" applyFill="1" applyBorder="1" applyAlignment="1">
      <alignment horizontal="right"/>
    </xf>
    <xf numFmtId="165" fontId="7" fillId="0" borderId="27" xfId="0" applyNumberFormat="1" applyFont="1" applyFill="1" applyBorder="1" applyAlignment="1">
      <alignment horizontal="right"/>
    </xf>
    <xf numFmtId="0" fontId="6" fillId="0" borderId="26" xfId="0" applyFont="1" applyBorder="1"/>
    <xf numFmtId="0" fontId="6" fillId="0" borderId="23" xfId="0" applyFont="1" applyBorder="1"/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35" xfId="0" applyBorder="1" applyAlignment="1">
      <alignment horizontal="right"/>
    </xf>
    <xf numFmtId="165" fontId="0" fillId="0" borderId="35" xfId="0" applyNumberFormat="1" applyBorder="1" applyAlignment="1">
      <alignment horizontal="right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165" fontId="0" fillId="0" borderId="30" xfId="0" applyNumberFormat="1" applyBorder="1" applyAlignment="1">
      <alignment horizontal="right" vertical="center"/>
    </xf>
    <xf numFmtId="0" fontId="8" fillId="0" borderId="27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right"/>
    </xf>
    <xf numFmtId="0" fontId="6" fillId="0" borderId="33" xfId="0" applyFont="1" applyFill="1" applyBorder="1"/>
    <xf numFmtId="4" fontId="6" fillId="0" borderId="34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horizontal="right"/>
    </xf>
    <xf numFmtId="0" fontId="8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right" vertical="center"/>
    </xf>
    <xf numFmtId="4" fontId="8" fillId="0" borderId="30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right" vertical="center"/>
    </xf>
    <xf numFmtId="4" fontId="6" fillId="0" borderId="35" xfId="0" applyNumberFormat="1" applyFont="1" applyFill="1" applyBorder="1" applyAlignment="1">
      <alignment horizontal="right" vertical="center"/>
    </xf>
    <xf numFmtId="165" fontId="6" fillId="0" borderId="35" xfId="0" applyNumberFormat="1" applyFont="1" applyFill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4" fontId="6" fillId="0" borderId="30" xfId="0" applyNumberFormat="1" applyFont="1" applyBorder="1" applyAlignment="1">
      <alignment horizontal="right" vertical="center"/>
    </xf>
    <xf numFmtId="165" fontId="6" fillId="0" borderId="30" xfId="0" applyNumberFormat="1" applyFont="1" applyBorder="1" applyAlignment="1">
      <alignment horizontal="right" vertical="center"/>
    </xf>
    <xf numFmtId="0" fontId="6" fillId="0" borderId="31" xfId="0" applyFont="1" applyBorder="1"/>
    <xf numFmtId="0" fontId="7" fillId="0" borderId="27" xfId="0" applyFont="1" applyFill="1" applyBorder="1" applyAlignment="1">
      <alignment horizontal="center"/>
    </xf>
    <xf numFmtId="0" fontId="6" fillId="0" borderId="33" xfId="0" applyFont="1" applyBorder="1"/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  <xf numFmtId="165" fontId="6" fillId="0" borderId="34" xfId="0" applyNumberFormat="1" applyFont="1" applyBorder="1" applyAlignment="1">
      <alignment horizontal="right" vertical="center"/>
    </xf>
    <xf numFmtId="0" fontId="6" fillId="0" borderId="24" xfId="0" applyFont="1" applyBorder="1"/>
    <xf numFmtId="0" fontId="8" fillId="0" borderId="30" xfId="0" applyFont="1" applyFill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right"/>
    </xf>
    <xf numFmtId="4" fontId="6" fillId="0" borderId="35" xfId="0" applyNumberFormat="1" applyFont="1" applyBorder="1" applyAlignment="1">
      <alignment horizontal="right" vertical="center"/>
    </xf>
    <xf numFmtId="165" fontId="6" fillId="0" borderId="35" xfId="0" applyNumberFormat="1" applyFont="1" applyBorder="1" applyAlignment="1">
      <alignment horizontal="right" vertical="center"/>
    </xf>
    <xf numFmtId="0" fontId="7" fillId="0" borderId="27" xfId="0" applyFont="1" applyFill="1" applyBorder="1" applyAlignment="1">
      <alignment horizontal="center" vertical="center"/>
    </xf>
    <xf numFmtId="4" fontId="6" fillId="2" borderId="27" xfId="0" applyNumberFormat="1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4" fontId="3" fillId="0" borderId="35" xfId="0" applyNumberFormat="1" applyFont="1" applyBorder="1" applyAlignment="1">
      <alignment horizontal="right"/>
    </xf>
    <xf numFmtId="165" fontId="3" fillId="0" borderId="35" xfId="0" applyNumberFormat="1" applyFont="1" applyBorder="1" applyAlignment="1">
      <alignment horizontal="right"/>
    </xf>
    <xf numFmtId="4" fontId="3" fillId="0" borderId="34" xfId="0" applyNumberFormat="1" applyFont="1" applyBorder="1" applyAlignment="1">
      <alignment horizontal="right"/>
    </xf>
    <xf numFmtId="165" fontId="3" fillId="0" borderId="34" xfId="0" applyNumberFormat="1" applyFont="1" applyBorder="1" applyAlignment="1">
      <alignment horizontal="right"/>
    </xf>
    <xf numFmtId="0" fontId="8" fillId="0" borderId="30" xfId="0" applyFont="1" applyBorder="1" applyAlignment="1">
      <alignment horizontal="center"/>
    </xf>
    <xf numFmtId="4" fontId="6" fillId="0" borderId="30" xfId="0" applyNumberFormat="1" applyFont="1" applyBorder="1" applyAlignment="1">
      <alignment horizontal="right"/>
    </xf>
    <xf numFmtId="0" fontId="7" fillId="0" borderId="30" xfId="0" applyFont="1" applyFill="1" applyBorder="1" applyAlignment="1">
      <alignment horizontal="center" vertical="center"/>
    </xf>
    <xf numFmtId="4" fontId="7" fillId="0" borderId="30" xfId="0" applyNumberFormat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right"/>
    </xf>
    <xf numFmtId="0" fontId="3" fillId="0" borderId="26" xfId="0" applyFont="1" applyBorder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8" fillId="0" borderId="35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right" vertical="center"/>
    </xf>
    <xf numFmtId="165" fontId="8" fillId="0" borderId="35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wrapText="1"/>
    </xf>
    <xf numFmtId="0" fontId="3" fillId="0" borderId="30" xfId="0" applyFont="1" applyBorder="1" applyAlignment="1">
      <alignment horizontal="right"/>
    </xf>
    <xf numFmtId="165" fontId="3" fillId="0" borderId="30" xfId="0" applyNumberFormat="1" applyFont="1" applyBorder="1" applyAlignment="1">
      <alignment horizontal="right" wrapText="1"/>
    </xf>
    <xf numFmtId="0" fontId="3" fillId="0" borderId="31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6" fillId="0" borderId="36" xfId="0" applyFont="1" applyBorder="1"/>
    <xf numFmtId="4" fontId="7" fillId="2" borderId="27" xfId="0" applyNumberFormat="1" applyFont="1" applyFill="1" applyBorder="1" applyAlignment="1">
      <alignment horizontal="right"/>
    </xf>
    <xf numFmtId="0" fontId="0" fillId="0" borderId="19" xfId="0" applyBorder="1"/>
    <xf numFmtId="0" fontId="4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4" fontId="6" fillId="0" borderId="27" xfId="0" applyNumberFormat="1" applyFont="1" applyBorder="1" applyAlignment="1">
      <alignment horizontal="right"/>
    </xf>
    <xf numFmtId="0" fontId="4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0" fontId="6" fillId="0" borderId="25" xfId="0" applyFont="1" applyBorder="1"/>
    <xf numFmtId="0" fontId="0" fillId="0" borderId="25" xfId="0" applyBorder="1"/>
    <xf numFmtId="4" fontId="8" fillId="0" borderId="25" xfId="0" applyNumberFormat="1" applyFont="1" applyFill="1" applyBorder="1" applyAlignment="1">
      <alignment vertical="center"/>
    </xf>
    <xf numFmtId="0" fontId="6" fillId="0" borderId="25" xfId="0" applyFont="1" applyFill="1" applyBorder="1"/>
    <xf numFmtId="0" fontId="0" fillId="0" borderId="28" xfId="0" applyBorder="1"/>
    <xf numFmtId="0" fontId="0" fillId="0" borderId="20" xfId="0" applyBorder="1"/>
    <xf numFmtId="0" fontId="6" fillId="0" borderId="19" xfId="0" applyFont="1" applyBorder="1"/>
    <xf numFmtId="0" fontId="6" fillId="0" borderId="28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0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49" fontId="6" fillId="0" borderId="18" xfId="0" applyNumberFormat="1" applyFont="1" applyBorder="1" applyAlignment="1">
      <alignment horizontal="right" vertical="top"/>
    </xf>
    <xf numFmtId="0" fontId="5" fillId="0" borderId="29" xfId="0" applyFont="1" applyBorder="1"/>
    <xf numFmtId="0" fontId="3" fillId="0" borderId="37" xfId="0" applyFont="1" applyBorder="1"/>
    <xf numFmtId="0" fontId="4" fillId="0" borderId="29" xfId="0" applyFont="1" applyBorder="1"/>
    <xf numFmtId="0" fontId="4" fillId="0" borderId="37" xfId="0" applyFont="1" applyBorder="1"/>
    <xf numFmtId="0" fontId="3" fillId="0" borderId="33" xfId="0" applyFont="1" applyBorder="1"/>
    <xf numFmtId="0" fontId="3" fillId="0" borderId="29" xfId="0" applyFont="1" applyBorder="1"/>
    <xf numFmtId="1" fontId="8" fillId="0" borderId="37" xfId="0" applyNumberFormat="1" applyFont="1" applyFill="1" applyBorder="1" applyAlignment="1" applyProtection="1">
      <alignment horizontal="left" vertical="center" wrapText="1"/>
      <protection locked="0"/>
    </xf>
    <xf numFmtId="1" fontId="7" fillId="0" borderId="26" xfId="0" applyNumberFormat="1" applyFont="1" applyFill="1" applyBorder="1" applyAlignment="1" applyProtection="1">
      <alignment horizontal="left" vertical="center" wrapText="1"/>
      <protection locked="0"/>
    </xf>
    <xf numFmtId="1" fontId="8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>
      <alignment wrapText="1"/>
    </xf>
    <xf numFmtId="0" fontId="7" fillId="0" borderId="26" xfId="0" applyFont="1" applyFill="1" applyBorder="1"/>
    <xf numFmtId="0" fontId="8" fillId="0" borderId="29" xfId="0" applyFont="1" applyBorder="1"/>
    <xf numFmtId="0" fontId="8" fillId="0" borderId="37" xfId="0" applyFont="1" applyBorder="1"/>
    <xf numFmtId="0" fontId="7" fillId="0" borderId="26" xfId="0" applyFont="1" applyBorder="1"/>
    <xf numFmtId="0" fontId="3" fillId="0" borderId="37" xfId="0" applyFont="1" applyFill="1" applyBorder="1"/>
    <xf numFmtId="0" fontId="7" fillId="0" borderId="37" xfId="0" applyFont="1" applyBorder="1"/>
    <xf numFmtId="0" fontId="6" fillId="0" borderId="6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4" fontId="6" fillId="2" borderId="3" xfId="0" applyNumberFormat="1" applyFont="1" applyFill="1" applyBorder="1" applyAlignment="1">
      <alignment horizontal="right" vertical="top"/>
    </xf>
    <xf numFmtId="165" fontId="6" fillId="0" borderId="3" xfId="0" applyNumberFormat="1" applyFont="1" applyBorder="1" applyAlignment="1">
      <alignment horizontal="right" vertical="top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6" fillId="0" borderId="27" xfId="0" applyNumberFormat="1" applyFont="1" applyFill="1" applyBorder="1" applyAlignment="1">
      <alignment horizontal="right" vertical="top"/>
    </xf>
    <xf numFmtId="165" fontId="6" fillId="0" borderId="34" xfId="0" applyNumberFormat="1" applyFont="1" applyFill="1" applyBorder="1" applyAlignment="1">
      <alignment horizontal="right" vertical="top"/>
    </xf>
    <xf numFmtId="165" fontId="6" fillId="0" borderId="35" xfId="0" applyNumberFormat="1" applyFont="1" applyFill="1" applyBorder="1" applyAlignment="1">
      <alignment horizontal="right" vertical="top"/>
    </xf>
    <xf numFmtId="165" fontId="3" fillId="0" borderId="39" xfId="0" applyNumberFormat="1" applyFont="1" applyFill="1" applyBorder="1" applyAlignment="1">
      <alignment horizontal="right" vertical="center"/>
    </xf>
    <xf numFmtId="165" fontId="4" fillId="0" borderId="40" xfId="0" applyNumberFormat="1" applyFont="1" applyBorder="1" applyAlignment="1">
      <alignment horizontal="right"/>
    </xf>
    <xf numFmtId="165" fontId="6" fillId="0" borderId="3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4"/>
  <sheetViews>
    <sheetView tabSelected="1" zoomScale="110" zoomScaleNormal="110" workbookViewId="0">
      <selection activeCell="F30" sqref="F30"/>
    </sheetView>
  </sheetViews>
  <sheetFormatPr defaultRowHeight="13.2"/>
  <cols>
    <col min="1" max="1" width="5.33203125" customWidth="1"/>
    <col min="2" max="2" width="47" customWidth="1"/>
    <col min="3" max="3" width="4.88671875" style="5" customWidth="1"/>
    <col min="4" max="4" width="5.88671875" style="4" customWidth="1"/>
    <col min="5" max="5" width="10.5546875" style="4" customWidth="1"/>
    <col min="6" max="6" width="13.44140625" style="4" customWidth="1"/>
    <col min="7" max="7" width="3.44140625" customWidth="1"/>
  </cols>
  <sheetData>
    <row r="1" spans="1:7" s="1" customFormat="1" ht="39" customHeight="1">
      <c r="A1" s="148"/>
      <c r="B1" s="339" t="s">
        <v>427</v>
      </c>
      <c r="C1" s="323"/>
      <c r="D1" s="323"/>
      <c r="E1" s="323"/>
      <c r="F1" s="323"/>
      <c r="G1" s="324"/>
    </row>
    <row r="2" spans="1:7" s="1" customFormat="1" ht="15.75" customHeight="1">
      <c r="A2" s="149"/>
      <c r="B2" s="325" t="s">
        <v>428</v>
      </c>
      <c r="C2" s="326"/>
      <c r="D2" s="326"/>
      <c r="E2" s="326"/>
      <c r="F2" s="8"/>
      <c r="G2" s="45"/>
    </row>
    <row r="3" spans="1:7" s="1" customFormat="1" ht="15.6">
      <c r="A3" s="149"/>
      <c r="B3" s="157" t="s">
        <v>354</v>
      </c>
      <c r="C3" s="9"/>
      <c r="D3" s="10"/>
      <c r="E3" s="10"/>
      <c r="F3" s="10"/>
      <c r="G3" s="46"/>
    </row>
    <row r="4" spans="1:7" s="53" customFormat="1" ht="15.6">
      <c r="A4" s="150"/>
      <c r="B4" s="158"/>
      <c r="C4" s="50"/>
      <c r="D4" s="51"/>
      <c r="E4" s="51"/>
      <c r="F4" s="51"/>
      <c r="G4" s="52"/>
    </row>
    <row r="5" spans="1:7" ht="14.4">
      <c r="A5" s="151"/>
      <c r="B5" s="157" t="s">
        <v>152</v>
      </c>
      <c r="C5" s="316"/>
      <c r="D5" s="316"/>
      <c r="E5" s="316"/>
      <c r="F5" s="316"/>
      <c r="G5" s="317"/>
    </row>
    <row r="6" spans="1:7" ht="14.4">
      <c r="A6" s="151"/>
      <c r="B6" s="157" t="s">
        <v>154</v>
      </c>
      <c r="C6" s="316"/>
      <c r="D6" s="316"/>
      <c r="E6" s="316"/>
      <c r="F6" s="316"/>
      <c r="G6" s="317"/>
    </row>
    <row r="7" spans="1:7" ht="14.4">
      <c r="A7" s="151"/>
      <c r="B7" s="157" t="s">
        <v>153</v>
      </c>
      <c r="C7" s="318"/>
      <c r="D7" s="318"/>
      <c r="E7" s="318"/>
      <c r="F7" s="318"/>
      <c r="G7" s="319"/>
    </row>
    <row r="8" spans="1:7" ht="14.4">
      <c r="A8" s="151"/>
      <c r="B8" s="157"/>
      <c r="C8" s="133"/>
      <c r="D8" s="133"/>
      <c r="E8" s="133"/>
      <c r="F8" s="133"/>
      <c r="G8" s="134"/>
    </row>
    <row r="9" spans="1:7" ht="14.4">
      <c r="A9" s="151"/>
      <c r="B9" s="159" t="s">
        <v>352</v>
      </c>
      <c r="C9" s="320"/>
      <c r="D9" s="321"/>
      <c r="E9" s="321"/>
      <c r="F9" s="321"/>
      <c r="G9" s="322"/>
    </row>
    <row r="10" spans="1:7" ht="12.75" customHeight="1" thickBot="1">
      <c r="A10" s="274"/>
      <c r="B10" s="275"/>
      <c r="C10" s="276"/>
      <c r="D10" s="194"/>
      <c r="E10" s="194"/>
      <c r="F10" s="194"/>
      <c r="G10" s="198"/>
    </row>
    <row r="11" spans="1:7" ht="17.25" customHeight="1" thickBot="1">
      <c r="A11" s="290"/>
      <c r="B11" s="299" t="s">
        <v>353</v>
      </c>
      <c r="C11" s="278"/>
      <c r="D11" s="279"/>
      <c r="E11" s="279"/>
      <c r="F11" s="279"/>
      <c r="G11" s="223"/>
    </row>
    <row r="12" spans="1:7" ht="13.8">
      <c r="A12" s="291"/>
      <c r="B12" s="300"/>
      <c r="C12" s="277"/>
      <c r="D12" s="188"/>
      <c r="E12" s="188"/>
      <c r="F12" s="188"/>
      <c r="G12" s="286"/>
    </row>
    <row r="13" spans="1:7" ht="14.4">
      <c r="A13" s="151"/>
      <c r="B13" s="157" t="s">
        <v>43</v>
      </c>
      <c r="C13" s="13"/>
      <c r="D13" s="12"/>
      <c r="E13" s="12"/>
      <c r="F13" s="12"/>
      <c r="G13" s="47"/>
    </row>
    <row r="14" spans="1:7" ht="13.8">
      <c r="A14" s="152">
        <v>1</v>
      </c>
      <c r="B14" s="161" t="s">
        <v>44</v>
      </c>
      <c r="C14" s="11"/>
      <c r="D14" s="12"/>
      <c r="E14" s="12"/>
      <c r="F14" s="142">
        <f>F41</f>
        <v>0</v>
      </c>
      <c r="G14" s="48"/>
    </row>
    <row r="15" spans="1:7" ht="13.8">
      <c r="A15" s="152">
        <v>2</v>
      </c>
      <c r="B15" s="162" t="s">
        <v>8</v>
      </c>
      <c r="C15" s="11"/>
      <c r="D15" s="12"/>
      <c r="E15" s="12"/>
      <c r="F15" s="142">
        <f>F57</f>
        <v>0</v>
      </c>
      <c r="G15" s="48"/>
    </row>
    <row r="16" spans="1:7" ht="13.8">
      <c r="A16" s="152">
        <v>3</v>
      </c>
      <c r="B16" s="162" t="s">
        <v>45</v>
      </c>
      <c r="C16" s="11"/>
      <c r="D16" s="12"/>
      <c r="E16" s="12"/>
      <c r="F16" s="142">
        <f>F73</f>
        <v>0</v>
      </c>
      <c r="G16" s="48"/>
    </row>
    <row r="17" spans="1:7" ht="13.8">
      <c r="A17" s="152">
        <v>4</v>
      </c>
      <c r="B17" s="162" t="s">
        <v>9</v>
      </c>
      <c r="C17" s="11"/>
      <c r="D17" s="12"/>
      <c r="E17" s="12"/>
      <c r="F17" s="142">
        <f>F91</f>
        <v>0</v>
      </c>
      <c r="G17" s="48"/>
    </row>
    <row r="18" spans="1:7" ht="13.8">
      <c r="A18" s="152">
        <v>5</v>
      </c>
      <c r="B18" s="161" t="s">
        <v>46</v>
      </c>
      <c r="C18" s="11"/>
      <c r="D18" s="12"/>
      <c r="E18" s="12"/>
      <c r="F18" s="142">
        <f>F109</f>
        <v>0</v>
      </c>
      <c r="G18" s="48"/>
    </row>
    <row r="19" spans="1:7" ht="13.8">
      <c r="A19" s="152">
        <v>6</v>
      </c>
      <c r="B19" s="161" t="s">
        <v>6</v>
      </c>
      <c r="C19" s="11"/>
      <c r="D19" s="12"/>
      <c r="E19" s="12"/>
      <c r="F19" s="142">
        <f>F131</f>
        <v>0</v>
      </c>
      <c r="G19" s="48"/>
    </row>
    <row r="20" spans="1:7" ht="13.8">
      <c r="A20" s="152">
        <v>7</v>
      </c>
      <c r="B20" s="161" t="s">
        <v>10</v>
      </c>
      <c r="C20" s="11"/>
      <c r="D20" s="12"/>
      <c r="E20" s="12"/>
      <c r="F20" s="142">
        <f>F142</f>
        <v>0</v>
      </c>
      <c r="G20" s="48"/>
    </row>
    <row r="21" spans="1:7" ht="13.8">
      <c r="A21" s="152">
        <v>8</v>
      </c>
      <c r="B21" s="163" t="s">
        <v>11</v>
      </c>
      <c r="C21" s="11"/>
      <c r="D21" s="12"/>
      <c r="E21" s="12"/>
      <c r="F21" s="142">
        <f>F163</f>
        <v>0</v>
      </c>
      <c r="G21" s="48"/>
    </row>
    <row r="22" spans="1:7" ht="13.8">
      <c r="A22" s="152">
        <v>9</v>
      </c>
      <c r="B22" s="161" t="s">
        <v>47</v>
      </c>
      <c r="C22" s="11"/>
      <c r="D22" s="12"/>
      <c r="E22" s="12"/>
      <c r="F22" s="142">
        <f>F182</f>
        <v>0</v>
      </c>
      <c r="G22" s="48"/>
    </row>
    <row r="23" spans="1:7" ht="13.8">
      <c r="A23" s="152"/>
      <c r="B23" s="161"/>
      <c r="C23" s="11"/>
      <c r="D23" s="12"/>
      <c r="E23" s="12"/>
      <c r="F23" s="142"/>
      <c r="G23" s="48"/>
    </row>
    <row r="24" spans="1:7" ht="13.8">
      <c r="A24" s="152"/>
      <c r="B24" s="162" t="s">
        <v>0</v>
      </c>
      <c r="C24" s="11"/>
      <c r="D24" s="12"/>
      <c r="E24" s="12"/>
      <c r="F24" s="142">
        <f>SUM(F14:F22)</f>
        <v>0</v>
      </c>
      <c r="G24" s="48"/>
    </row>
    <row r="25" spans="1:7" ht="13.8">
      <c r="A25" s="152">
        <v>10</v>
      </c>
      <c r="B25" s="162" t="s">
        <v>48</v>
      </c>
      <c r="C25" s="11" t="s">
        <v>49</v>
      </c>
      <c r="D25" s="12">
        <v>1</v>
      </c>
      <c r="E25" s="14"/>
      <c r="F25" s="144">
        <f>$F$24/100*D25</f>
        <v>0</v>
      </c>
      <c r="G25" s="48"/>
    </row>
    <row r="26" spans="1:7" ht="13.8">
      <c r="A26" s="152">
        <v>11</v>
      </c>
      <c r="B26" s="162" t="s">
        <v>50</v>
      </c>
      <c r="C26" s="11" t="s">
        <v>49</v>
      </c>
      <c r="D26" s="12">
        <v>2</v>
      </c>
      <c r="E26" s="14"/>
      <c r="F26" s="144">
        <f t="shared" ref="F26:F27" si="0">$F$24/100*D26</f>
        <v>0</v>
      </c>
      <c r="G26" s="48"/>
    </row>
    <row r="27" spans="1:7" ht="13.8">
      <c r="A27" s="152">
        <v>12</v>
      </c>
      <c r="B27" s="162" t="s">
        <v>51</v>
      </c>
      <c r="C27" s="11" t="s">
        <v>49</v>
      </c>
      <c r="D27" s="12">
        <v>1</v>
      </c>
      <c r="E27" s="14"/>
      <c r="F27" s="144">
        <f t="shared" si="0"/>
        <v>0</v>
      </c>
      <c r="G27" s="48"/>
    </row>
    <row r="28" spans="1:7" ht="13.8">
      <c r="A28" s="152"/>
      <c r="B28" s="162" t="s">
        <v>0</v>
      </c>
      <c r="C28" s="11"/>
      <c r="D28" s="12"/>
      <c r="E28" s="12"/>
      <c r="F28" s="139">
        <f>SUM(F24:F27)</f>
        <v>0</v>
      </c>
      <c r="G28" s="48"/>
    </row>
    <row r="29" spans="1:7" ht="14.4" thickBot="1">
      <c r="A29" s="292"/>
      <c r="B29" s="197" t="s">
        <v>85</v>
      </c>
      <c r="C29" s="276" t="s">
        <v>49</v>
      </c>
      <c r="D29" s="194">
        <v>21</v>
      </c>
      <c r="E29" s="280"/>
      <c r="F29" s="347">
        <f>F28/100*D29</f>
        <v>0</v>
      </c>
      <c r="G29" s="174"/>
    </row>
    <row r="30" spans="1:7" ht="15" thickBot="1">
      <c r="A30" s="293"/>
      <c r="B30" s="301" t="s">
        <v>355</v>
      </c>
      <c r="C30" s="284"/>
      <c r="D30" s="285"/>
      <c r="E30" s="285"/>
      <c r="F30" s="346">
        <f>F28+F29</f>
        <v>0</v>
      </c>
      <c r="G30" s="179"/>
    </row>
    <row r="31" spans="1:7" ht="14.4">
      <c r="A31" s="294"/>
      <c r="B31" s="302"/>
      <c r="C31" s="281"/>
      <c r="D31" s="282"/>
      <c r="E31" s="282"/>
      <c r="F31" s="283"/>
      <c r="G31" s="287"/>
    </row>
    <row r="32" spans="1:7" ht="14.4">
      <c r="A32" s="152"/>
      <c r="B32" s="157"/>
      <c r="C32" s="9"/>
      <c r="D32" s="10"/>
      <c r="E32" s="10"/>
      <c r="F32" s="17"/>
      <c r="G32" s="48"/>
    </row>
    <row r="33" spans="1:7" ht="14.4">
      <c r="A33" s="152"/>
      <c r="B33" s="157"/>
      <c r="C33" s="9"/>
      <c r="D33" s="10"/>
      <c r="E33" s="10"/>
      <c r="F33" s="17"/>
      <c r="G33" s="48"/>
    </row>
    <row r="34" spans="1:7" ht="13.8">
      <c r="A34" s="152"/>
      <c r="B34" s="160"/>
      <c r="C34" s="11"/>
      <c r="D34" s="12"/>
      <c r="E34" s="12"/>
      <c r="F34" s="12"/>
      <c r="G34" s="47"/>
    </row>
    <row r="35" spans="1:7" ht="14.4" thickBot="1">
      <c r="A35" s="292"/>
      <c r="B35" s="257"/>
      <c r="C35" s="258"/>
      <c r="D35" s="259"/>
      <c r="E35" s="244"/>
      <c r="F35" s="244"/>
      <c r="G35" s="198"/>
    </row>
    <row r="36" spans="1:7" ht="25.5" customHeight="1" thickBot="1">
      <c r="A36" s="293"/>
      <c r="B36" s="271" t="s">
        <v>146</v>
      </c>
      <c r="C36" s="271" t="s">
        <v>147</v>
      </c>
      <c r="D36" s="271" t="s">
        <v>148</v>
      </c>
      <c r="E36" s="271" t="s">
        <v>149</v>
      </c>
      <c r="F36" s="271" t="s">
        <v>150</v>
      </c>
      <c r="G36" s="272"/>
    </row>
    <row r="37" spans="1:7" ht="14.4" thickBot="1">
      <c r="A37" s="295"/>
      <c r="B37" s="303"/>
      <c r="C37" s="269"/>
      <c r="D37" s="270"/>
      <c r="E37" s="250"/>
      <c r="F37" s="251"/>
      <c r="G37" s="229"/>
    </row>
    <row r="38" spans="1:7" ht="14.4" thickBot="1">
      <c r="A38" s="293"/>
      <c r="B38" s="304" t="s">
        <v>52</v>
      </c>
      <c r="C38" s="265"/>
      <c r="D38" s="266"/>
      <c r="E38" s="266"/>
      <c r="F38" s="267"/>
      <c r="G38" s="268"/>
    </row>
    <row r="39" spans="1:7" ht="13.8">
      <c r="A39" s="296">
        <v>1</v>
      </c>
      <c r="B39" s="305" t="s">
        <v>53</v>
      </c>
      <c r="C39" s="262"/>
      <c r="D39" s="263"/>
      <c r="E39" s="263"/>
      <c r="F39" s="264"/>
      <c r="G39" s="288"/>
    </row>
    <row r="40" spans="1:7" ht="173.25" customHeight="1" thickBot="1">
      <c r="A40" s="155" t="s">
        <v>86</v>
      </c>
      <c r="B40" s="306" t="s">
        <v>83</v>
      </c>
      <c r="C40" s="224" t="s">
        <v>54</v>
      </c>
      <c r="D40" s="208">
        <v>1</v>
      </c>
      <c r="E40" s="273"/>
      <c r="F40" s="138">
        <f>D40*E40</f>
        <v>0</v>
      </c>
      <c r="G40" s="174"/>
    </row>
    <row r="41" spans="1:7" ht="14.4" thickBot="1">
      <c r="A41" s="297"/>
      <c r="B41" s="307" t="s">
        <v>426</v>
      </c>
      <c r="C41" s="237"/>
      <c r="D41" s="213"/>
      <c r="E41" s="214"/>
      <c r="F41" s="340">
        <f>F40</f>
        <v>0</v>
      </c>
      <c r="G41" s="179"/>
    </row>
    <row r="42" spans="1:7" ht="13.8">
      <c r="A42" s="296"/>
      <c r="B42" s="300"/>
      <c r="C42" s="246"/>
      <c r="D42" s="247"/>
      <c r="E42" s="248"/>
      <c r="F42" s="249"/>
      <c r="G42" s="286"/>
    </row>
    <row r="43" spans="1:7" ht="14.4" thickBot="1">
      <c r="A43" s="256"/>
      <c r="B43" s="257" t="s">
        <v>55</v>
      </c>
      <c r="C43" s="258"/>
      <c r="D43" s="259"/>
      <c r="E43" s="244"/>
      <c r="F43" s="245"/>
      <c r="G43" s="198"/>
    </row>
    <row r="44" spans="1:7" ht="14.4" thickBot="1">
      <c r="A44" s="297">
        <v>2</v>
      </c>
      <c r="B44" s="304" t="s">
        <v>56</v>
      </c>
      <c r="C44" s="260"/>
      <c r="D44" s="261"/>
      <c r="E44" s="231"/>
      <c r="F44" s="232"/>
      <c r="G44" s="223"/>
    </row>
    <row r="45" spans="1:7" ht="24" customHeight="1">
      <c r="A45" s="296"/>
      <c r="B45" s="308" t="s">
        <v>401</v>
      </c>
      <c r="C45" s="246"/>
      <c r="D45" s="247"/>
      <c r="E45" s="248"/>
      <c r="F45" s="249"/>
      <c r="G45" s="286"/>
    </row>
    <row r="46" spans="1:7" ht="13.8">
      <c r="A46" s="153"/>
      <c r="B46" s="162" t="s">
        <v>363</v>
      </c>
      <c r="C46" s="18"/>
      <c r="D46" s="19"/>
      <c r="E46" s="20"/>
      <c r="F46" s="139"/>
      <c r="G46" s="47"/>
    </row>
    <row r="47" spans="1:7" ht="13.8">
      <c r="A47" s="153"/>
      <c r="B47" s="162" t="s">
        <v>402</v>
      </c>
      <c r="C47" s="18" t="s">
        <v>365</v>
      </c>
      <c r="D47" s="27">
        <v>3.6</v>
      </c>
      <c r="E47" s="137"/>
      <c r="F47" s="138">
        <f t="shared" ref="F47:F49" si="1">D47*E47</f>
        <v>0</v>
      </c>
      <c r="G47" s="47"/>
    </row>
    <row r="48" spans="1:7" ht="13.8">
      <c r="A48" s="153"/>
      <c r="B48" s="162" t="s">
        <v>366</v>
      </c>
      <c r="C48" s="18"/>
      <c r="D48" s="27"/>
      <c r="E48" s="14"/>
      <c r="F48" s="139"/>
      <c r="G48" s="47"/>
    </row>
    <row r="49" spans="1:7" ht="13.8">
      <c r="A49" s="153"/>
      <c r="B49" s="162" t="s">
        <v>402</v>
      </c>
      <c r="C49" s="18" t="s">
        <v>365</v>
      </c>
      <c r="D49" s="27">
        <v>0.4</v>
      </c>
      <c r="E49" s="137"/>
      <c r="F49" s="138">
        <f t="shared" si="1"/>
        <v>0</v>
      </c>
      <c r="G49" s="47"/>
    </row>
    <row r="50" spans="1:7" ht="27.6">
      <c r="A50" s="169"/>
      <c r="B50" s="164" t="s">
        <v>362</v>
      </c>
      <c r="C50" s="26"/>
      <c r="D50" s="27"/>
      <c r="E50" s="20"/>
      <c r="F50" s="20"/>
      <c r="G50" s="47"/>
    </row>
    <row r="51" spans="1:7" ht="13.8">
      <c r="A51" s="169"/>
      <c r="B51" s="164" t="s">
        <v>363</v>
      </c>
      <c r="C51" s="26"/>
      <c r="D51" s="27"/>
      <c r="E51" s="20"/>
      <c r="F51" s="20"/>
      <c r="G51" s="47"/>
    </row>
    <row r="52" spans="1:7" ht="13.8">
      <c r="A52" s="169" t="s">
        <v>87</v>
      </c>
      <c r="B52" s="164" t="s">
        <v>364</v>
      </c>
      <c r="C52" s="26" t="s">
        <v>365</v>
      </c>
      <c r="D52" s="27">
        <f>SUM(D59:D63)*0.9</f>
        <v>255.6</v>
      </c>
      <c r="E52" s="137"/>
      <c r="F52" s="138">
        <f t="shared" ref="F52" si="2">D52*E52</f>
        <v>0</v>
      </c>
      <c r="G52" s="47"/>
    </row>
    <row r="53" spans="1:7" ht="13.8">
      <c r="A53" s="154"/>
      <c r="B53" s="164" t="s">
        <v>366</v>
      </c>
      <c r="C53" s="26"/>
      <c r="D53" s="27"/>
      <c r="E53" s="14"/>
      <c r="F53" s="33"/>
      <c r="G53" s="47"/>
    </row>
    <row r="54" spans="1:7" ht="13.8">
      <c r="A54" s="154" t="s">
        <v>88</v>
      </c>
      <c r="B54" s="164" t="s">
        <v>364</v>
      </c>
      <c r="C54" s="26" t="s">
        <v>365</v>
      </c>
      <c r="D54" s="27">
        <f>SUM(D59:D63)*0.1</f>
        <v>28.400000000000002</v>
      </c>
      <c r="E54" s="137"/>
      <c r="F54" s="138">
        <f t="shared" ref="F54" si="3">D54*E54</f>
        <v>0</v>
      </c>
      <c r="G54" s="47"/>
    </row>
    <row r="55" spans="1:7" ht="13.8">
      <c r="A55" s="154"/>
      <c r="B55" s="164" t="s">
        <v>398</v>
      </c>
      <c r="C55" s="26"/>
      <c r="D55" s="27"/>
      <c r="E55" s="20"/>
      <c r="F55" s="20"/>
      <c r="G55" s="47"/>
    </row>
    <row r="56" spans="1:7" ht="13.8">
      <c r="A56" s="154" t="s">
        <v>89</v>
      </c>
      <c r="B56" s="162" t="s">
        <v>399</v>
      </c>
      <c r="C56" s="26" t="s">
        <v>2</v>
      </c>
      <c r="D56" s="27">
        <v>4</v>
      </c>
      <c r="E56" s="135"/>
      <c r="F56" s="138">
        <f t="shared" ref="F56:F57" si="4">D56*E56</f>
        <v>0</v>
      </c>
      <c r="G56" s="47"/>
    </row>
    <row r="57" spans="1:7" ht="13.8">
      <c r="A57" s="154" t="s">
        <v>89</v>
      </c>
      <c r="B57" s="162" t="s">
        <v>400</v>
      </c>
      <c r="C57" s="26" t="s">
        <v>2</v>
      </c>
      <c r="D57" s="27">
        <v>4</v>
      </c>
      <c r="E57" s="135"/>
      <c r="F57" s="138">
        <f t="shared" si="4"/>
        <v>0</v>
      </c>
      <c r="G57" s="47"/>
    </row>
    <row r="58" spans="1:7" ht="13.8">
      <c r="A58" s="154"/>
      <c r="B58" s="164" t="s">
        <v>367</v>
      </c>
      <c r="C58" s="26"/>
      <c r="D58" s="27"/>
      <c r="E58" s="20"/>
      <c r="F58" s="20"/>
      <c r="G58" s="47"/>
    </row>
    <row r="59" spans="1:7" ht="13.8">
      <c r="A59" s="154" t="s">
        <v>89</v>
      </c>
      <c r="B59" s="162" t="s">
        <v>368</v>
      </c>
      <c r="C59" s="26" t="s">
        <v>2</v>
      </c>
      <c r="D59" s="27">
        <v>102</v>
      </c>
      <c r="E59" s="135"/>
      <c r="F59" s="138">
        <f t="shared" ref="F59:F63" si="5">D59*E59</f>
        <v>0</v>
      </c>
      <c r="G59" s="47"/>
    </row>
    <row r="60" spans="1:7" ht="13.8">
      <c r="A60" s="154" t="s">
        <v>90</v>
      </c>
      <c r="B60" s="162" t="s">
        <v>395</v>
      </c>
      <c r="C60" s="26" t="s">
        <v>2</v>
      </c>
      <c r="D60" s="27">
        <v>72</v>
      </c>
      <c r="E60" s="135"/>
      <c r="F60" s="138">
        <f t="shared" si="5"/>
        <v>0</v>
      </c>
      <c r="G60" s="47"/>
    </row>
    <row r="61" spans="1:7" ht="13.8">
      <c r="A61" s="154" t="s">
        <v>91</v>
      </c>
      <c r="B61" s="162" t="s">
        <v>369</v>
      </c>
      <c r="C61" s="26" t="s">
        <v>2</v>
      </c>
      <c r="D61" s="27">
        <v>78</v>
      </c>
      <c r="E61" s="135"/>
      <c r="F61" s="138">
        <f t="shared" si="5"/>
        <v>0</v>
      </c>
      <c r="G61" s="47"/>
    </row>
    <row r="62" spans="1:7" ht="13.8">
      <c r="A62" s="154" t="s">
        <v>92</v>
      </c>
      <c r="B62" s="162" t="s">
        <v>370</v>
      </c>
      <c r="C62" s="26" t="s">
        <v>2</v>
      </c>
      <c r="D62" s="27">
        <v>12</v>
      </c>
      <c r="E62" s="135"/>
      <c r="F62" s="138">
        <f t="shared" si="5"/>
        <v>0</v>
      </c>
      <c r="G62" s="47"/>
    </row>
    <row r="63" spans="1:7" ht="13.8">
      <c r="A63" s="154" t="s">
        <v>396</v>
      </c>
      <c r="B63" s="162" t="s">
        <v>371</v>
      </c>
      <c r="C63" s="26" t="s">
        <v>2</v>
      </c>
      <c r="D63" s="27">
        <v>20</v>
      </c>
      <c r="E63" s="135"/>
      <c r="F63" s="138">
        <f t="shared" si="5"/>
        <v>0</v>
      </c>
      <c r="G63" s="47"/>
    </row>
    <row r="64" spans="1:7" ht="13.8">
      <c r="A64" s="154"/>
      <c r="B64" s="162" t="s">
        <v>417</v>
      </c>
      <c r="C64" s="26"/>
      <c r="D64" s="27"/>
      <c r="E64" s="28"/>
      <c r="F64" s="33"/>
      <c r="G64" s="47"/>
    </row>
    <row r="65" spans="1:7" ht="13.8">
      <c r="A65" s="154"/>
      <c r="B65" s="162" t="s">
        <v>418</v>
      </c>
      <c r="C65" s="26" t="s">
        <v>421</v>
      </c>
      <c r="D65" s="27">
        <v>1.9</v>
      </c>
      <c r="E65" s="135"/>
      <c r="F65" s="138">
        <f t="shared" ref="F65:F67" si="6">D65*E65</f>
        <v>0</v>
      </c>
      <c r="G65" s="47"/>
    </row>
    <row r="66" spans="1:7" ht="13.8">
      <c r="A66" s="154"/>
      <c r="B66" s="163" t="s">
        <v>419</v>
      </c>
      <c r="C66" s="31" t="s">
        <v>421</v>
      </c>
      <c r="D66" s="24">
        <v>0.1</v>
      </c>
      <c r="E66" s="145"/>
      <c r="F66" s="138">
        <f t="shared" si="6"/>
        <v>0</v>
      </c>
      <c r="G66" s="48"/>
    </row>
    <row r="67" spans="1:7" ht="13.8">
      <c r="A67" s="154"/>
      <c r="B67" s="163" t="s">
        <v>420</v>
      </c>
      <c r="C67" s="31" t="s">
        <v>1</v>
      </c>
      <c r="D67" s="24">
        <v>1</v>
      </c>
      <c r="E67" s="145"/>
      <c r="F67" s="138">
        <f t="shared" si="6"/>
        <v>0</v>
      </c>
      <c r="G67" s="48"/>
    </row>
    <row r="68" spans="1:7" ht="13.8">
      <c r="A68" s="154"/>
      <c r="B68" s="163"/>
      <c r="C68" s="31"/>
      <c r="D68" s="24"/>
      <c r="E68" s="32"/>
      <c r="F68" s="140"/>
      <c r="G68" s="48"/>
    </row>
    <row r="69" spans="1:7" ht="13.8">
      <c r="A69" s="154"/>
      <c r="B69" s="163" t="s">
        <v>0</v>
      </c>
      <c r="C69" s="31"/>
      <c r="D69" s="24"/>
      <c r="E69" s="27"/>
      <c r="F69" s="141">
        <f>SUM(F47:F67)</f>
        <v>0</v>
      </c>
      <c r="G69" s="48"/>
    </row>
    <row r="70" spans="1:7" ht="13.8">
      <c r="A70" s="154"/>
      <c r="B70" s="163" t="s">
        <v>57</v>
      </c>
      <c r="C70" s="31"/>
      <c r="D70" s="24"/>
      <c r="E70" s="27"/>
      <c r="F70" s="141"/>
      <c r="G70" s="48"/>
    </row>
    <row r="71" spans="1:7" ht="14.4" thickBot="1">
      <c r="A71" s="155" t="s">
        <v>397</v>
      </c>
      <c r="B71" s="309" t="s">
        <v>58</v>
      </c>
      <c r="C71" s="235" t="s">
        <v>49</v>
      </c>
      <c r="D71" s="208">
        <v>1.77</v>
      </c>
      <c r="E71" s="236"/>
      <c r="F71" s="138">
        <f t="shared" ref="F71" si="7">D71*E71</f>
        <v>0</v>
      </c>
      <c r="G71" s="174"/>
    </row>
    <row r="72" spans="1:7" ht="14.4" thickBot="1">
      <c r="A72" s="175" t="s">
        <v>93</v>
      </c>
      <c r="B72" s="176" t="s">
        <v>59</v>
      </c>
      <c r="C72" s="254"/>
      <c r="D72" s="178"/>
      <c r="E72" s="255"/>
      <c r="F72" s="341">
        <f>F69+F71</f>
        <v>0</v>
      </c>
      <c r="G72" s="179"/>
    </row>
    <row r="73" spans="1:7" ht="14.4" thickBot="1">
      <c r="A73" s="170"/>
      <c r="B73" s="225"/>
      <c r="C73" s="226"/>
      <c r="D73" s="227"/>
      <c r="E73" s="250"/>
      <c r="F73" s="251"/>
      <c r="G73" s="229"/>
    </row>
    <row r="74" spans="1:7" ht="14.4" thickBot="1">
      <c r="A74" s="175"/>
      <c r="B74" s="310" t="s">
        <v>60</v>
      </c>
      <c r="C74" s="219"/>
      <c r="D74" s="220"/>
      <c r="E74" s="231"/>
      <c r="F74" s="232"/>
      <c r="G74" s="223"/>
    </row>
    <row r="75" spans="1:7" ht="13.8">
      <c r="A75" s="156" t="s">
        <v>94</v>
      </c>
      <c r="B75" s="311" t="s">
        <v>45</v>
      </c>
      <c r="C75" s="238"/>
      <c r="D75" s="239"/>
      <c r="E75" s="248"/>
      <c r="F75" s="249"/>
      <c r="G75" s="286"/>
    </row>
    <row r="76" spans="1:7" ht="97.8">
      <c r="A76" s="298" t="s">
        <v>95</v>
      </c>
      <c r="B76" s="167" t="s">
        <v>356</v>
      </c>
      <c r="C76" s="327" t="s">
        <v>54</v>
      </c>
      <c r="D76" s="328">
        <v>1</v>
      </c>
      <c r="E76" s="329"/>
      <c r="F76" s="330">
        <v>0</v>
      </c>
      <c r="G76" s="315"/>
    </row>
    <row r="77" spans="1:7" ht="13.5" customHeight="1">
      <c r="A77" s="154"/>
      <c r="B77" s="167" t="s">
        <v>357</v>
      </c>
      <c r="C77" s="327"/>
      <c r="D77" s="328"/>
      <c r="E77" s="329"/>
      <c r="F77" s="330"/>
      <c r="G77" s="315"/>
    </row>
    <row r="78" spans="1:7" ht="13.8">
      <c r="A78" s="154"/>
      <c r="B78" s="167" t="s">
        <v>358</v>
      </c>
      <c r="C78" s="327"/>
      <c r="D78" s="328"/>
      <c r="E78" s="329"/>
      <c r="F78" s="330"/>
      <c r="G78" s="315"/>
    </row>
    <row r="79" spans="1:7" ht="13.8">
      <c r="A79" s="154"/>
      <c r="B79" s="167" t="s">
        <v>359</v>
      </c>
      <c r="C79" s="327"/>
      <c r="D79" s="328"/>
      <c r="E79" s="329"/>
      <c r="F79" s="330"/>
      <c r="G79" s="315"/>
    </row>
    <row r="80" spans="1:7" ht="13.8">
      <c r="A80" s="154"/>
      <c r="B80" s="167" t="s">
        <v>360</v>
      </c>
      <c r="C80" s="327"/>
      <c r="D80" s="328"/>
      <c r="E80" s="329"/>
      <c r="F80" s="330"/>
      <c r="G80" s="315"/>
    </row>
    <row r="81" spans="1:7" ht="13.8">
      <c r="A81" s="154"/>
      <c r="B81" s="167" t="s">
        <v>84</v>
      </c>
      <c r="C81" s="327"/>
      <c r="D81" s="328"/>
      <c r="E81" s="329"/>
      <c r="F81" s="330"/>
      <c r="G81" s="315"/>
    </row>
    <row r="82" spans="1:7" ht="13.8">
      <c r="A82" s="154"/>
      <c r="B82" s="167" t="s">
        <v>361</v>
      </c>
      <c r="C82" s="327"/>
      <c r="D82" s="328"/>
      <c r="E82" s="329"/>
      <c r="F82" s="330"/>
      <c r="G82" s="315"/>
    </row>
    <row r="83" spans="1:7" ht="13.8">
      <c r="A83" s="154" t="s">
        <v>96</v>
      </c>
      <c r="B83" s="163" t="s">
        <v>3</v>
      </c>
      <c r="C83" s="23" t="s">
        <v>1</v>
      </c>
      <c r="D83" s="24">
        <v>1</v>
      </c>
      <c r="E83" s="137"/>
      <c r="F83" s="138">
        <f t="shared" ref="F83" si="8">D83*E83</f>
        <v>0</v>
      </c>
      <c r="G83" s="48"/>
    </row>
    <row r="84" spans="1:7" ht="13.8">
      <c r="A84" s="154"/>
      <c r="B84" s="165"/>
      <c r="C84" s="29"/>
      <c r="D84" s="34"/>
      <c r="E84" s="14"/>
      <c r="F84" s="142"/>
      <c r="G84" s="48"/>
    </row>
    <row r="85" spans="1:7" ht="13.8">
      <c r="A85" s="154"/>
      <c r="B85" s="165" t="s">
        <v>0</v>
      </c>
      <c r="C85" s="29"/>
      <c r="D85" s="34"/>
      <c r="E85" s="14"/>
      <c r="F85" s="142">
        <f>SUM(F76:F83)</f>
        <v>0</v>
      </c>
      <c r="G85" s="48"/>
    </row>
    <row r="86" spans="1:7" ht="13.8">
      <c r="A86" s="154"/>
      <c r="B86" s="165" t="s">
        <v>57</v>
      </c>
      <c r="C86" s="29"/>
      <c r="D86" s="34"/>
      <c r="E86" s="14"/>
      <c r="F86" s="142"/>
      <c r="G86" s="48"/>
    </row>
    <row r="87" spans="1:7" ht="14.4" thickBot="1">
      <c r="A87" s="155" t="s">
        <v>97</v>
      </c>
      <c r="B87" s="312" t="s">
        <v>61</v>
      </c>
      <c r="C87" s="182" t="s">
        <v>49</v>
      </c>
      <c r="D87" s="241">
        <v>1.56</v>
      </c>
      <c r="E87" s="195"/>
      <c r="F87" s="138">
        <f t="shared" ref="F87" si="9">D87*E87</f>
        <v>0</v>
      </c>
      <c r="G87" s="174"/>
    </row>
    <row r="88" spans="1:7" ht="14.4" thickBot="1">
      <c r="A88" s="175" t="s">
        <v>94</v>
      </c>
      <c r="B88" s="176" t="s">
        <v>62</v>
      </c>
      <c r="C88" s="252"/>
      <c r="D88" s="243"/>
      <c r="E88" s="253"/>
      <c r="F88" s="139">
        <f>F85+F87</f>
        <v>0</v>
      </c>
      <c r="G88" s="179"/>
    </row>
    <row r="89" spans="1:7" ht="14.4" thickBot="1">
      <c r="A89" s="170"/>
      <c r="B89" s="225"/>
      <c r="C89" s="226"/>
      <c r="D89" s="227"/>
      <c r="E89" s="250"/>
      <c r="F89" s="251"/>
      <c r="G89" s="229"/>
    </row>
    <row r="90" spans="1:7" ht="14.4" thickBot="1">
      <c r="A90" s="175"/>
      <c r="B90" s="304" t="s">
        <v>63</v>
      </c>
      <c r="C90" s="219"/>
      <c r="D90" s="220"/>
      <c r="E90" s="231"/>
      <c r="F90" s="232"/>
      <c r="G90" s="223"/>
    </row>
    <row r="91" spans="1:7" ht="13.8">
      <c r="A91" s="156" t="s">
        <v>98</v>
      </c>
      <c r="B91" s="300" t="s">
        <v>9</v>
      </c>
      <c r="C91" s="246"/>
      <c r="D91" s="247"/>
      <c r="E91" s="248"/>
      <c r="F91" s="249"/>
      <c r="G91" s="286"/>
    </row>
    <row r="92" spans="1:7" ht="12.75" customHeight="1">
      <c r="A92" s="154" t="s">
        <v>101</v>
      </c>
      <c r="B92" s="166" t="s">
        <v>422</v>
      </c>
      <c r="C92" s="29" t="s">
        <v>1</v>
      </c>
      <c r="D92" s="30">
        <v>1</v>
      </c>
      <c r="E92" s="136"/>
      <c r="F92" s="138">
        <f t="shared" ref="F92:F94" si="10">D92*E92</f>
        <v>0</v>
      </c>
      <c r="G92" s="47"/>
    </row>
    <row r="93" spans="1:7" ht="24" customHeight="1">
      <c r="A93" s="154" t="s">
        <v>99</v>
      </c>
      <c r="B93" s="167" t="s">
        <v>372</v>
      </c>
      <c r="C93" s="29" t="s">
        <v>1</v>
      </c>
      <c r="D93" s="30">
        <v>1</v>
      </c>
      <c r="E93" s="136"/>
      <c r="F93" s="138">
        <f t="shared" si="10"/>
        <v>0</v>
      </c>
      <c r="G93" s="47"/>
    </row>
    <row r="94" spans="1:7" ht="13.8">
      <c r="A94" s="154" t="s">
        <v>102</v>
      </c>
      <c r="B94" s="165" t="s">
        <v>423</v>
      </c>
      <c r="C94" s="37" t="s">
        <v>5</v>
      </c>
      <c r="D94" s="38">
        <v>1</v>
      </c>
      <c r="E94" s="135"/>
      <c r="F94" s="138">
        <f t="shared" si="10"/>
        <v>0</v>
      </c>
      <c r="G94" s="48"/>
    </row>
    <row r="95" spans="1:7" ht="13.8">
      <c r="A95" s="154"/>
      <c r="B95" s="165"/>
      <c r="C95" s="37"/>
      <c r="D95" s="34"/>
      <c r="E95" s="32"/>
      <c r="F95" s="140"/>
      <c r="G95" s="48"/>
    </row>
    <row r="96" spans="1:7" ht="13.8">
      <c r="A96" s="154"/>
      <c r="B96" s="165" t="s">
        <v>0</v>
      </c>
      <c r="C96" s="37"/>
      <c r="D96" s="34"/>
      <c r="E96" s="27"/>
      <c r="F96" s="141">
        <f>SUM(F92:F94)</f>
        <v>0</v>
      </c>
      <c r="G96" s="48"/>
    </row>
    <row r="97" spans="1:7" ht="13.8">
      <c r="A97" s="154"/>
      <c r="B97" s="165" t="s">
        <v>57</v>
      </c>
      <c r="C97" s="37"/>
      <c r="D97" s="34"/>
      <c r="E97" s="27"/>
      <c r="F97" s="141"/>
      <c r="G97" s="48"/>
    </row>
    <row r="98" spans="1:7" ht="14.4" thickBot="1">
      <c r="A98" s="155" t="s">
        <v>103</v>
      </c>
      <c r="B98" s="312" t="s">
        <v>64</v>
      </c>
      <c r="C98" s="240" t="s">
        <v>49</v>
      </c>
      <c r="D98" s="241">
        <v>1.56</v>
      </c>
      <c r="E98" s="236"/>
      <c r="F98" s="138">
        <f t="shared" ref="F98" si="11">D98*E98</f>
        <v>0</v>
      </c>
      <c r="G98" s="174"/>
    </row>
    <row r="99" spans="1:7" ht="14.4" thickBot="1">
      <c r="A99" s="175" t="s">
        <v>98</v>
      </c>
      <c r="B99" s="176" t="s">
        <v>65</v>
      </c>
      <c r="C99" s="242"/>
      <c r="D99" s="243"/>
      <c r="E99" s="214"/>
      <c r="F99" s="341">
        <f>F96+F98</f>
        <v>0</v>
      </c>
      <c r="G99" s="179"/>
    </row>
    <row r="100" spans="1:7" ht="14.4" thickBot="1">
      <c r="A100" s="170"/>
      <c r="B100" s="225"/>
      <c r="C100" s="226"/>
      <c r="D100" s="227"/>
      <c r="E100" s="210"/>
      <c r="F100" s="228"/>
      <c r="G100" s="229"/>
    </row>
    <row r="101" spans="1:7" ht="14.4" thickBot="1">
      <c r="A101" s="175"/>
      <c r="B101" s="304" t="s">
        <v>66</v>
      </c>
      <c r="C101" s="219"/>
      <c r="D101" s="220"/>
      <c r="E101" s="221"/>
      <c r="F101" s="222"/>
      <c r="G101" s="223"/>
    </row>
    <row r="102" spans="1:7" ht="13.8">
      <c r="A102" s="156" t="s">
        <v>104</v>
      </c>
      <c r="B102" s="300" t="s">
        <v>7</v>
      </c>
      <c r="C102" s="238"/>
      <c r="D102" s="239"/>
      <c r="E102" s="233"/>
      <c r="F102" s="234"/>
      <c r="G102" s="286"/>
    </row>
    <row r="103" spans="1:7" ht="13.8">
      <c r="A103" s="154"/>
      <c r="B103" s="162" t="s">
        <v>373</v>
      </c>
      <c r="C103" s="26"/>
      <c r="D103" s="27"/>
      <c r="E103" s="28"/>
      <c r="F103" s="28"/>
      <c r="G103" s="47"/>
    </row>
    <row r="104" spans="1:7" ht="13.8">
      <c r="A104" s="154" t="s">
        <v>105</v>
      </c>
      <c r="B104" s="163" t="s">
        <v>374</v>
      </c>
      <c r="C104" s="26" t="s">
        <v>365</v>
      </c>
      <c r="D104" s="27">
        <v>246</v>
      </c>
      <c r="E104" s="135"/>
      <c r="F104" s="138">
        <f t="shared" ref="F104:F108" si="12">D104*E104</f>
        <v>0</v>
      </c>
      <c r="G104" s="47"/>
    </row>
    <row r="105" spans="1:7" ht="13.8">
      <c r="A105" s="154" t="s">
        <v>105</v>
      </c>
      <c r="B105" s="163" t="s">
        <v>375</v>
      </c>
      <c r="C105" s="26" t="s">
        <v>365</v>
      </c>
      <c r="D105" s="27">
        <v>72</v>
      </c>
      <c r="E105" s="135"/>
      <c r="F105" s="138">
        <f t="shared" si="12"/>
        <v>0</v>
      </c>
      <c r="G105" s="47"/>
    </row>
    <row r="106" spans="1:7" ht="13.8">
      <c r="A106" s="154" t="s">
        <v>105</v>
      </c>
      <c r="B106" s="163" t="s">
        <v>376</v>
      </c>
      <c r="C106" s="26" t="s">
        <v>365</v>
      </c>
      <c r="D106" s="27">
        <v>78</v>
      </c>
      <c r="E106" s="135"/>
      <c r="F106" s="138">
        <f t="shared" si="12"/>
        <v>0</v>
      </c>
      <c r="G106" s="47"/>
    </row>
    <row r="107" spans="1:7" ht="13.8">
      <c r="A107" s="154" t="s">
        <v>107</v>
      </c>
      <c r="B107" s="163" t="s">
        <v>377</v>
      </c>
      <c r="C107" s="26" t="s">
        <v>365</v>
      </c>
      <c r="D107" s="27">
        <v>12</v>
      </c>
      <c r="E107" s="135"/>
      <c r="F107" s="138">
        <f t="shared" si="12"/>
        <v>0</v>
      </c>
      <c r="G107" s="47"/>
    </row>
    <row r="108" spans="1:7" ht="13.8">
      <c r="A108" s="154" t="s">
        <v>108</v>
      </c>
      <c r="B108" s="163" t="s">
        <v>378</v>
      </c>
      <c r="C108" s="26" t="s">
        <v>365</v>
      </c>
      <c r="D108" s="27">
        <v>24</v>
      </c>
      <c r="E108" s="135"/>
      <c r="F108" s="138">
        <f t="shared" si="12"/>
        <v>0</v>
      </c>
      <c r="G108" s="47"/>
    </row>
    <row r="109" spans="1:7" ht="13.8">
      <c r="A109" s="154"/>
      <c r="B109" s="163" t="s">
        <v>379</v>
      </c>
      <c r="C109" s="26"/>
      <c r="D109" s="27"/>
      <c r="E109" s="28"/>
      <c r="F109" s="141"/>
      <c r="G109" s="47"/>
    </row>
    <row r="110" spans="1:7" ht="13.8">
      <c r="A110" s="154"/>
      <c r="B110" s="163" t="s">
        <v>378</v>
      </c>
      <c r="C110" s="26" t="s">
        <v>365</v>
      </c>
      <c r="D110" s="27">
        <f>D108</f>
        <v>24</v>
      </c>
      <c r="E110" s="135"/>
      <c r="F110" s="138">
        <f t="shared" ref="F110" si="13">D110*E110</f>
        <v>0</v>
      </c>
      <c r="G110" s="47"/>
    </row>
    <row r="111" spans="1:7" ht="13.8">
      <c r="A111" s="154" t="s">
        <v>106</v>
      </c>
      <c r="B111" s="163" t="s">
        <v>380</v>
      </c>
      <c r="C111" s="26"/>
      <c r="D111" s="27"/>
      <c r="E111" s="28"/>
      <c r="F111" s="141"/>
      <c r="G111" s="47"/>
    </row>
    <row r="112" spans="1:7" ht="14.25" customHeight="1">
      <c r="A112" s="154" t="s">
        <v>109</v>
      </c>
      <c r="B112" s="163" t="s">
        <v>424</v>
      </c>
      <c r="C112" s="26" t="s">
        <v>365</v>
      </c>
      <c r="D112" s="27">
        <f>SUM(D104:D108)</f>
        <v>432</v>
      </c>
      <c r="E112" s="135"/>
      <c r="F112" s="138">
        <f t="shared" ref="F112" si="14">D112*E112</f>
        <v>0</v>
      </c>
      <c r="G112" s="47"/>
    </row>
    <row r="113" spans="1:9" ht="14.25" customHeight="1">
      <c r="A113" s="154"/>
      <c r="B113" s="163"/>
      <c r="C113" s="15"/>
      <c r="D113" s="39"/>
      <c r="E113" s="40"/>
      <c r="F113" s="146"/>
      <c r="G113" s="48"/>
    </row>
    <row r="114" spans="1:9" ht="14.25" customHeight="1">
      <c r="A114" s="154"/>
      <c r="B114" s="163" t="s">
        <v>0</v>
      </c>
      <c r="C114" s="31"/>
      <c r="D114" s="24"/>
      <c r="E114" s="27"/>
      <c r="F114" s="141">
        <f>SUM(F104:F112)</f>
        <v>0</v>
      </c>
      <c r="G114" s="48"/>
    </row>
    <row r="115" spans="1:9" ht="14.25" customHeight="1">
      <c r="A115" s="154"/>
      <c r="B115" s="163" t="s">
        <v>57</v>
      </c>
      <c r="C115" s="31"/>
      <c r="D115" s="24"/>
      <c r="E115" s="27"/>
      <c r="F115" s="28"/>
      <c r="G115" s="48"/>
    </row>
    <row r="116" spans="1:9" ht="14.25" customHeight="1" thickBot="1">
      <c r="A116" s="155" t="s">
        <v>110</v>
      </c>
      <c r="B116" s="309" t="s">
        <v>67</v>
      </c>
      <c r="C116" s="235" t="s">
        <v>49</v>
      </c>
      <c r="D116" s="208">
        <v>2.64</v>
      </c>
      <c r="E116" s="236"/>
      <c r="F116" s="138">
        <f t="shared" ref="F116" si="15">D116*E116</f>
        <v>0</v>
      </c>
      <c r="G116" s="174"/>
    </row>
    <row r="117" spans="1:9" ht="14.25" customHeight="1" thickBot="1">
      <c r="A117" s="175" t="s">
        <v>104</v>
      </c>
      <c r="B117" s="176" t="s">
        <v>68</v>
      </c>
      <c r="C117" s="237"/>
      <c r="D117" s="230"/>
      <c r="E117" s="214"/>
      <c r="F117" s="341">
        <f>F114+F116</f>
        <v>0</v>
      </c>
      <c r="G117" s="179"/>
    </row>
    <row r="118" spans="1:9" ht="14.25" customHeight="1" thickBot="1">
      <c r="A118" s="170"/>
      <c r="B118" s="225"/>
      <c r="C118" s="226"/>
      <c r="D118" s="227"/>
      <c r="E118" s="210"/>
      <c r="F118" s="228"/>
      <c r="G118" s="229"/>
      <c r="H118" t="s">
        <v>429</v>
      </c>
    </row>
    <row r="119" spans="1:9" ht="12.75" customHeight="1" thickBot="1">
      <c r="A119" s="175"/>
      <c r="B119" s="190" t="s">
        <v>69</v>
      </c>
      <c r="C119" s="219"/>
      <c r="D119" s="220"/>
      <c r="E119" s="221"/>
      <c r="F119" s="222"/>
      <c r="G119" s="223"/>
    </row>
    <row r="120" spans="1:9" ht="13.8">
      <c r="A120" s="156" t="s">
        <v>111</v>
      </c>
      <c r="B120" s="313" t="s">
        <v>403</v>
      </c>
      <c r="C120" s="215"/>
      <c r="D120" s="216"/>
      <c r="E120" s="233"/>
      <c r="F120" s="234"/>
      <c r="G120" s="286"/>
    </row>
    <row r="121" spans="1:9" ht="13.8">
      <c r="A121" s="154"/>
      <c r="B121" s="161" t="s">
        <v>404</v>
      </c>
      <c r="C121" s="42"/>
      <c r="D121" s="43"/>
      <c r="E121" s="28"/>
      <c r="F121" s="141"/>
      <c r="G121" s="47"/>
    </row>
    <row r="122" spans="1:9" ht="13.8">
      <c r="A122" s="154"/>
      <c r="B122" s="161" t="s">
        <v>408</v>
      </c>
      <c r="C122" s="42" t="s">
        <v>1</v>
      </c>
      <c r="D122" s="43">
        <v>1</v>
      </c>
      <c r="E122" s="135"/>
      <c r="F122" s="138">
        <f t="shared" ref="F122:F125" si="16">D122*E122</f>
        <v>0</v>
      </c>
      <c r="G122" s="47"/>
    </row>
    <row r="123" spans="1:9" ht="13.8">
      <c r="A123" s="154"/>
      <c r="B123" s="161" t="s">
        <v>405</v>
      </c>
      <c r="C123" s="42" t="s">
        <v>1</v>
      </c>
      <c r="D123" s="43">
        <v>1</v>
      </c>
      <c r="E123" s="135"/>
      <c r="F123" s="138">
        <f t="shared" si="16"/>
        <v>0</v>
      </c>
      <c r="G123" s="47"/>
    </row>
    <row r="124" spans="1:9" ht="13.8">
      <c r="A124" s="154"/>
      <c r="B124" s="161" t="s">
        <v>406</v>
      </c>
      <c r="C124" s="42" t="s">
        <v>1</v>
      </c>
      <c r="D124" s="43">
        <v>1</v>
      </c>
      <c r="E124" s="135"/>
      <c r="F124" s="138">
        <f t="shared" si="16"/>
        <v>0</v>
      </c>
      <c r="G124" s="47"/>
    </row>
    <row r="125" spans="1:9" ht="24" customHeight="1">
      <c r="A125" s="154" t="s">
        <v>117</v>
      </c>
      <c r="B125" s="166" t="s">
        <v>407</v>
      </c>
      <c r="C125" s="11" t="s">
        <v>1</v>
      </c>
      <c r="D125" s="147">
        <v>3</v>
      </c>
      <c r="E125" s="137"/>
      <c r="F125" s="138">
        <f t="shared" si="16"/>
        <v>0</v>
      </c>
      <c r="G125" s="47"/>
      <c r="I125" s="6"/>
    </row>
    <row r="126" spans="1:9" ht="13.8">
      <c r="A126" s="154"/>
      <c r="B126" s="161" t="s">
        <v>425</v>
      </c>
      <c r="C126" s="42"/>
      <c r="D126" s="43"/>
      <c r="E126" s="33"/>
      <c r="F126" s="138"/>
      <c r="G126" s="47"/>
    </row>
    <row r="127" spans="1:9" ht="13.8">
      <c r="A127" s="154"/>
      <c r="B127" s="161" t="s">
        <v>408</v>
      </c>
      <c r="C127" s="42" t="s">
        <v>1</v>
      </c>
      <c r="D127" s="43">
        <v>26</v>
      </c>
      <c r="E127" s="135"/>
      <c r="F127" s="138">
        <f t="shared" ref="F127:F128" si="17">D127*E127</f>
        <v>0</v>
      </c>
      <c r="G127" s="47"/>
    </row>
    <row r="128" spans="1:9" ht="13.8">
      <c r="A128" s="154" t="s">
        <v>119</v>
      </c>
      <c r="B128" s="167" t="s">
        <v>82</v>
      </c>
      <c r="C128" s="26" t="s">
        <v>1</v>
      </c>
      <c r="D128" s="44">
        <v>1</v>
      </c>
      <c r="E128" s="135"/>
      <c r="F128" s="138">
        <f t="shared" si="17"/>
        <v>0</v>
      </c>
      <c r="G128" s="47"/>
    </row>
    <row r="129" spans="1:9" ht="13.8">
      <c r="A129" s="154"/>
      <c r="B129" s="167" t="s">
        <v>409</v>
      </c>
      <c r="C129" s="26"/>
      <c r="D129" s="44"/>
      <c r="E129" s="33"/>
      <c r="F129" s="138"/>
      <c r="G129" s="47"/>
    </row>
    <row r="130" spans="1:9" ht="13.8">
      <c r="A130" s="154"/>
      <c r="B130" s="167" t="s">
        <v>410</v>
      </c>
      <c r="C130" s="26" t="s">
        <v>1</v>
      </c>
      <c r="D130" s="44">
        <v>1</v>
      </c>
      <c r="E130" s="135"/>
      <c r="F130" s="138">
        <f t="shared" ref="F130" si="18">D130*E130</f>
        <v>0</v>
      </c>
      <c r="G130" s="47"/>
    </row>
    <row r="131" spans="1:9" ht="13.8">
      <c r="A131" s="154"/>
      <c r="B131" s="167" t="s">
        <v>411</v>
      </c>
      <c r="C131" s="26"/>
      <c r="D131" s="44"/>
      <c r="E131" s="33"/>
      <c r="F131" s="138"/>
      <c r="G131" s="47"/>
    </row>
    <row r="132" spans="1:9" ht="13.8">
      <c r="A132" s="154"/>
      <c r="B132" s="167" t="s">
        <v>410</v>
      </c>
      <c r="C132" s="26" t="s">
        <v>1</v>
      </c>
      <c r="D132" s="44">
        <v>4</v>
      </c>
      <c r="E132" s="135"/>
      <c r="F132" s="138">
        <f t="shared" ref="F132" si="19">D132*E132</f>
        <v>0</v>
      </c>
      <c r="G132" s="47"/>
    </row>
    <row r="133" spans="1:9" ht="13.8">
      <c r="A133" s="154"/>
      <c r="B133" s="167" t="s">
        <v>412</v>
      </c>
      <c r="C133" s="26"/>
      <c r="D133" s="44"/>
      <c r="E133" s="33"/>
      <c r="F133" s="138"/>
      <c r="G133" s="47"/>
    </row>
    <row r="134" spans="1:9" ht="13.8">
      <c r="A134" s="154"/>
      <c r="B134" s="167" t="s">
        <v>408</v>
      </c>
      <c r="C134" s="26" t="s">
        <v>1</v>
      </c>
      <c r="D134" s="44">
        <v>26</v>
      </c>
      <c r="E134" s="135"/>
      <c r="F134" s="138">
        <f t="shared" ref="F134" si="20">D134*E134</f>
        <v>0</v>
      </c>
      <c r="G134" s="47"/>
    </row>
    <row r="135" spans="1:9" ht="12.75" customHeight="1">
      <c r="A135" s="154" t="s">
        <v>116</v>
      </c>
      <c r="B135" s="166" t="s">
        <v>413</v>
      </c>
      <c r="C135" s="26"/>
      <c r="D135" s="44"/>
      <c r="E135" s="33"/>
      <c r="F135" s="138"/>
      <c r="G135" s="47"/>
      <c r="I135" s="6"/>
    </row>
    <row r="136" spans="1:9" ht="13.8">
      <c r="A136" s="154"/>
      <c r="B136" s="167" t="s">
        <v>408</v>
      </c>
      <c r="C136" s="26" t="s">
        <v>1</v>
      </c>
      <c r="D136" s="44">
        <v>5</v>
      </c>
      <c r="E136" s="135"/>
      <c r="F136" s="138">
        <f t="shared" ref="F136" si="21">D136*E136</f>
        <v>0</v>
      </c>
      <c r="G136" s="47"/>
    </row>
    <row r="137" spans="1:9" ht="14.25" customHeight="1">
      <c r="A137" s="154"/>
      <c r="B137" s="168" t="s">
        <v>71</v>
      </c>
      <c r="C137" s="26"/>
      <c r="D137" s="44"/>
      <c r="E137" s="33"/>
      <c r="F137" s="141"/>
      <c r="G137" s="47"/>
      <c r="I137" s="6"/>
    </row>
    <row r="138" spans="1:9" ht="14.25" customHeight="1">
      <c r="A138" s="154" t="s">
        <v>114</v>
      </c>
      <c r="B138" s="163" t="s">
        <v>410</v>
      </c>
      <c r="C138" s="26" t="s">
        <v>1</v>
      </c>
      <c r="D138" s="44">
        <v>1</v>
      </c>
      <c r="E138" s="135"/>
      <c r="F138" s="138">
        <f t="shared" ref="F138" si="22">D138*E138</f>
        <v>0</v>
      </c>
      <c r="G138" s="47"/>
      <c r="I138" s="6"/>
    </row>
    <row r="139" spans="1:9" ht="14.25" customHeight="1">
      <c r="A139" s="154"/>
      <c r="B139" s="168" t="s">
        <v>70</v>
      </c>
      <c r="C139" s="42"/>
      <c r="D139" s="43"/>
      <c r="E139" s="28"/>
      <c r="F139" s="141"/>
      <c r="G139" s="47"/>
    </row>
    <row r="140" spans="1:9" ht="14.25" customHeight="1">
      <c r="A140" s="154" t="s">
        <v>113</v>
      </c>
      <c r="B140" s="163" t="s">
        <v>410</v>
      </c>
      <c r="C140" s="26" t="s">
        <v>1</v>
      </c>
      <c r="D140" s="44">
        <v>7</v>
      </c>
      <c r="E140" s="135"/>
      <c r="F140" s="138">
        <f t="shared" ref="F140:F145" si="23">D140*E140</f>
        <v>0</v>
      </c>
      <c r="G140" s="47"/>
      <c r="I140" s="3"/>
    </row>
    <row r="141" spans="1:9" ht="24" customHeight="1">
      <c r="A141" s="154" t="s">
        <v>115</v>
      </c>
      <c r="B141" s="168" t="s">
        <v>72</v>
      </c>
      <c r="C141" s="26" t="s">
        <v>1</v>
      </c>
      <c r="D141" s="147">
        <v>2</v>
      </c>
      <c r="E141" s="137"/>
      <c r="F141" s="138">
        <f t="shared" si="23"/>
        <v>0</v>
      </c>
      <c r="G141" s="47"/>
      <c r="I141" s="3"/>
    </row>
    <row r="142" spans="1:9" ht="24" customHeight="1">
      <c r="A142" s="154"/>
      <c r="B142" s="168" t="s">
        <v>416</v>
      </c>
      <c r="C142" s="26" t="s">
        <v>1</v>
      </c>
      <c r="D142" s="147">
        <v>1</v>
      </c>
      <c r="E142" s="137"/>
      <c r="F142" s="138">
        <f t="shared" si="23"/>
        <v>0</v>
      </c>
      <c r="G142" s="47"/>
      <c r="I142" s="6"/>
    </row>
    <row r="143" spans="1:9" ht="12" customHeight="1">
      <c r="A143" s="154"/>
      <c r="B143" s="168" t="s">
        <v>414</v>
      </c>
      <c r="C143" s="26" t="s">
        <v>1</v>
      </c>
      <c r="D143" s="147">
        <v>1</v>
      </c>
      <c r="E143" s="137"/>
      <c r="F143" s="138">
        <f t="shared" si="23"/>
        <v>0</v>
      </c>
      <c r="G143" s="47"/>
      <c r="I143" s="6"/>
    </row>
    <row r="144" spans="1:9" ht="12" customHeight="1">
      <c r="A144" s="154"/>
      <c r="B144" s="168" t="s">
        <v>415</v>
      </c>
      <c r="C144" s="26" t="s">
        <v>1</v>
      </c>
      <c r="D144" s="147">
        <v>1</v>
      </c>
      <c r="E144" s="137"/>
      <c r="F144" s="138">
        <f t="shared" si="23"/>
        <v>0</v>
      </c>
      <c r="G144" s="47"/>
      <c r="I144" s="6"/>
    </row>
    <row r="145" spans="1:7" ht="12.75" customHeight="1">
      <c r="A145" s="154" t="s">
        <v>118</v>
      </c>
      <c r="B145" s="167" t="s">
        <v>24</v>
      </c>
      <c r="C145" s="26" t="s">
        <v>1</v>
      </c>
      <c r="D145" s="44">
        <v>1</v>
      </c>
      <c r="E145" s="135"/>
      <c r="F145" s="138">
        <f t="shared" si="23"/>
        <v>0</v>
      </c>
      <c r="G145" s="47"/>
    </row>
    <row r="146" spans="1:7" ht="13.8">
      <c r="A146" s="154"/>
      <c r="B146" s="163"/>
      <c r="C146" s="31"/>
      <c r="D146" s="24"/>
      <c r="E146" s="32"/>
      <c r="F146" s="140"/>
      <c r="G146" s="48"/>
    </row>
    <row r="147" spans="1:7" ht="13.8">
      <c r="A147" s="154"/>
      <c r="B147" s="163" t="s">
        <v>0</v>
      </c>
      <c r="C147" s="31"/>
      <c r="D147" s="24"/>
      <c r="E147" s="27"/>
      <c r="F147" s="141">
        <f>SUM(F122:F145)</f>
        <v>0</v>
      </c>
      <c r="G147" s="48"/>
    </row>
    <row r="148" spans="1:7" ht="13.8">
      <c r="A148" s="154"/>
      <c r="B148" s="163" t="s">
        <v>57</v>
      </c>
      <c r="C148" s="31"/>
      <c r="D148" s="24"/>
      <c r="E148" s="27"/>
      <c r="F148" s="141"/>
      <c r="G148" s="48"/>
    </row>
    <row r="149" spans="1:7" ht="14.4" thickBot="1">
      <c r="A149" s="155" t="s">
        <v>120</v>
      </c>
      <c r="B149" s="309" t="s">
        <v>73</v>
      </c>
      <c r="C149" s="235" t="s">
        <v>49</v>
      </c>
      <c r="D149" s="208">
        <v>0.27</v>
      </c>
      <c r="E149" s="236"/>
      <c r="F149" s="138">
        <f t="shared" ref="F149" si="24">D149*E149</f>
        <v>0</v>
      </c>
      <c r="G149" s="174"/>
    </row>
    <row r="150" spans="1:7" ht="14.4" thickBot="1">
      <c r="A150" s="175" t="s">
        <v>111</v>
      </c>
      <c r="B150" s="176" t="s">
        <v>74</v>
      </c>
      <c r="C150" s="237"/>
      <c r="D150" s="230"/>
      <c r="E150" s="214"/>
      <c r="F150" s="341">
        <f>F147+F149</f>
        <v>0</v>
      </c>
      <c r="G150" s="179"/>
    </row>
    <row r="151" spans="1:7" ht="14.4" thickBot="1">
      <c r="A151" s="170"/>
      <c r="B151" s="225"/>
      <c r="C151" s="226"/>
      <c r="D151" s="227"/>
      <c r="E151" s="210"/>
      <c r="F151" s="228"/>
      <c r="G151" s="229"/>
    </row>
    <row r="152" spans="1:7" ht="14.4" thickBot="1">
      <c r="A152" s="175"/>
      <c r="B152" s="176" t="s">
        <v>75</v>
      </c>
      <c r="C152" s="219"/>
      <c r="D152" s="220"/>
      <c r="E152" s="221"/>
      <c r="F152" s="222"/>
      <c r="G152" s="223"/>
    </row>
    <row r="153" spans="1:7" ht="13.8">
      <c r="A153" s="156" t="s">
        <v>121</v>
      </c>
      <c r="B153" s="313" t="s">
        <v>10</v>
      </c>
      <c r="C153" s="215"/>
      <c r="D153" s="216"/>
      <c r="E153" s="217"/>
      <c r="F153" s="218"/>
      <c r="G153" s="289"/>
    </row>
    <row r="154" spans="1:7" ht="11.25" customHeight="1">
      <c r="A154" s="154"/>
      <c r="B154" s="165" t="s">
        <v>381</v>
      </c>
      <c r="C154" s="42"/>
      <c r="D154" s="43"/>
      <c r="E154" s="33"/>
      <c r="F154" s="140"/>
      <c r="G154" s="49"/>
    </row>
    <row r="155" spans="1:7" ht="13.8">
      <c r="A155" s="154" t="s">
        <v>122</v>
      </c>
      <c r="B155" s="165" t="s">
        <v>382</v>
      </c>
      <c r="C155" s="42" t="s">
        <v>1</v>
      </c>
      <c r="D155" s="43">
        <v>1</v>
      </c>
      <c r="E155" s="135"/>
      <c r="F155" s="138">
        <f t="shared" ref="F155:F162" si="25">D155*E155</f>
        <v>0</v>
      </c>
      <c r="G155" s="49"/>
    </row>
    <row r="156" spans="1:7" ht="13.8">
      <c r="A156" s="154"/>
      <c r="B156" s="165" t="s">
        <v>383</v>
      </c>
      <c r="C156" s="42" t="s">
        <v>1</v>
      </c>
      <c r="D156" s="43">
        <v>3</v>
      </c>
      <c r="E156" s="135"/>
      <c r="F156" s="138">
        <f t="shared" si="25"/>
        <v>0</v>
      </c>
      <c r="G156" s="49"/>
    </row>
    <row r="157" spans="1:7" ht="13.8">
      <c r="A157" s="154"/>
      <c r="B157" s="165" t="s">
        <v>384</v>
      </c>
      <c r="C157" s="42" t="s">
        <v>1</v>
      </c>
      <c r="D157" s="43">
        <v>2</v>
      </c>
      <c r="E157" s="135"/>
      <c r="F157" s="138">
        <f t="shared" si="25"/>
        <v>0</v>
      </c>
      <c r="G157" s="49"/>
    </row>
    <row r="158" spans="1:7" ht="13.8">
      <c r="A158" s="154"/>
      <c r="B158" s="165" t="s">
        <v>385</v>
      </c>
      <c r="C158" s="42" t="s">
        <v>1</v>
      </c>
      <c r="D158" s="43">
        <v>2</v>
      </c>
      <c r="E158" s="135"/>
      <c r="F158" s="138">
        <f t="shared" si="25"/>
        <v>0</v>
      </c>
      <c r="G158" s="49"/>
    </row>
    <row r="159" spans="1:7" ht="13.8">
      <c r="A159" s="154"/>
      <c r="B159" s="165" t="s">
        <v>386</v>
      </c>
      <c r="C159" s="42" t="s">
        <v>1</v>
      </c>
      <c r="D159" s="43">
        <v>1</v>
      </c>
      <c r="E159" s="135"/>
      <c r="F159" s="138">
        <f t="shared" si="25"/>
        <v>0</v>
      </c>
      <c r="G159" s="49"/>
    </row>
    <row r="160" spans="1:7" ht="13.8">
      <c r="A160" s="154"/>
      <c r="B160" s="165" t="s">
        <v>387</v>
      </c>
      <c r="C160" s="42" t="s">
        <v>1</v>
      </c>
      <c r="D160" s="43">
        <v>14</v>
      </c>
      <c r="E160" s="135"/>
      <c r="F160" s="138">
        <f t="shared" si="25"/>
        <v>0</v>
      </c>
      <c r="G160" s="49"/>
    </row>
    <row r="161" spans="1:7" ht="13.8">
      <c r="A161" s="154"/>
      <c r="B161" s="165" t="s">
        <v>388</v>
      </c>
      <c r="C161" s="42" t="s">
        <v>1</v>
      </c>
      <c r="D161" s="43">
        <v>1</v>
      </c>
      <c r="E161" s="135"/>
      <c r="F161" s="138">
        <f t="shared" si="25"/>
        <v>0</v>
      </c>
      <c r="G161" s="49"/>
    </row>
    <row r="162" spans="1:7" ht="13.8">
      <c r="A162" s="154"/>
      <c r="B162" s="165" t="s">
        <v>389</v>
      </c>
      <c r="C162" s="42" t="s">
        <v>1</v>
      </c>
      <c r="D162" s="43">
        <v>2</v>
      </c>
      <c r="E162" s="135"/>
      <c r="F162" s="138">
        <f t="shared" si="25"/>
        <v>0</v>
      </c>
      <c r="G162" s="49"/>
    </row>
    <row r="163" spans="1:7" ht="13.8">
      <c r="A163" s="154" t="s">
        <v>123</v>
      </c>
      <c r="B163" s="165" t="s">
        <v>390</v>
      </c>
      <c r="C163" s="29"/>
      <c r="D163" s="34"/>
      <c r="E163" s="16"/>
      <c r="F163" s="138"/>
      <c r="G163" s="48"/>
    </row>
    <row r="164" spans="1:7" ht="13.8">
      <c r="A164" s="154"/>
      <c r="B164" s="165" t="s">
        <v>391</v>
      </c>
      <c r="C164" s="29"/>
      <c r="D164" s="34"/>
      <c r="E164" s="16"/>
      <c r="F164" s="138"/>
      <c r="G164" s="48"/>
    </row>
    <row r="165" spans="1:7" ht="13.8">
      <c r="A165" s="154"/>
      <c r="B165" s="165" t="s">
        <v>392</v>
      </c>
      <c r="C165" s="29" t="s">
        <v>1</v>
      </c>
      <c r="D165" s="34">
        <v>1</v>
      </c>
      <c r="E165" s="137"/>
      <c r="F165" s="138">
        <f t="shared" ref="F165" si="26">D165*E165</f>
        <v>0</v>
      </c>
      <c r="G165" s="48"/>
    </row>
    <row r="166" spans="1:7" ht="13.8">
      <c r="A166" s="154"/>
      <c r="B166" s="165" t="s">
        <v>393</v>
      </c>
      <c r="C166" s="29"/>
      <c r="D166" s="34"/>
      <c r="E166" s="16"/>
      <c r="F166" s="138"/>
      <c r="G166" s="48"/>
    </row>
    <row r="167" spans="1:7" ht="13.8">
      <c r="A167" s="154"/>
      <c r="B167" s="163" t="s">
        <v>394</v>
      </c>
      <c r="C167" s="31" t="s">
        <v>1</v>
      </c>
      <c r="D167" s="24">
        <v>24</v>
      </c>
      <c r="E167" s="145"/>
      <c r="F167" s="138">
        <f t="shared" ref="F167:F168" si="27">D167*E167</f>
        <v>0</v>
      </c>
      <c r="G167" s="48"/>
    </row>
    <row r="168" spans="1:7" ht="13.8">
      <c r="A168" s="154"/>
      <c r="B168" s="163" t="s">
        <v>392</v>
      </c>
      <c r="C168" s="31" t="s">
        <v>1</v>
      </c>
      <c r="D168" s="24">
        <v>1</v>
      </c>
      <c r="E168" s="145"/>
      <c r="F168" s="138">
        <f t="shared" si="27"/>
        <v>0</v>
      </c>
      <c r="G168" s="48"/>
    </row>
    <row r="169" spans="1:7" ht="13.8">
      <c r="A169" s="154"/>
      <c r="B169" s="163"/>
      <c r="C169" s="25"/>
      <c r="D169" s="41"/>
      <c r="E169" s="22"/>
      <c r="F169" s="138"/>
      <c r="G169" s="48"/>
    </row>
    <row r="170" spans="1:7" ht="13.8">
      <c r="A170" s="154"/>
      <c r="B170" s="163" t="s">
        <v>0</v>
      </c>
      <c r="C170" s="23"/>
      <c r="D170" s="24"/>
      <c r="E170" s="14"/>
      <c r="F170" s="142">
        <f>SUM(F155:F168)</f>
        <v>0</v>
      </c>
      <c r="G170" s="48"/>
    </row>
    <row r="171" spans="1:7" ht="13.8">
      <c r="A171" s="154"/>
      <c r="B171" s="163" t="s">
        <v>57</v>
      </c>
      <c r="C171" s="23"/>
      <c r="D171" s="24"/>
      <c r="E171" s="14"/>
      <c r="F171" s="142"/>
      <c r="G171" s="48"/>
    </row>
    <row r="172" spans="1:7" ht="14.4" thickBot="1">
      <c r="A172" s="155" t="s">
        <v>124</v>
      </c>
      <c r="B172" s="309" t="s">
        <v>76</v>
      </c>
      <c r="C172" s="224" t="s">
        <v>49</v>
      </c>
      <c r="D172" s="208">
        <v>1.85</v>
      </c>
      <c r="E172" s="195"/>
      <c r="F172" s="138">
        <f t="shared" ref="F172" si="28">D172*E172</f>
        <v>0</v>
      </c>
      <c r="G172" s="174"/>
    </row>
    <row r="173" spans="1:7" ht="14.4" thickBot="1">
      <c r="A173" s="175" t="s">
        <v>121</v>
      </c>
      <c r="B173" s="176" t="s">
        <v>77</v>
      </c>
      <c r="C173" s="212"/>
      <c r="D173" s="230"/>
      <c r="E173" s="231"/>
      <c r="F173" s="139">
        <f>F170+F172</f>
        <v>0</v>
      </c>
      <c r="G173" s="179"/>
    </row>
    <row r="174" spans="1:7" ht="14.4" thickBot="1">
      <c r="A174" s="170"/>
      <c r="B174" s="225"/>
      <c r="C174" s="226"/>
      <c r="D174" s="227"/>
      <c r="E174" s="210"/>
      <c r="F174" s="228"/>
      <c r="G174" s="229"/>
    </row>
    <row r="175" spans="1:7" ht="14.4" thickBot="1">
      <c r="A175" s="175"/>
      <c r="B175" s="190" t="s">
        <v>78</v>
      </c>
      <c r="C175" s="203"/>
      <c r="D175" s="204"/>
      <c r="E175" s="205"/>
      <c r="F175" s="206"/>
      <c r="G175" s="179"/>
    </row>
    <row r="176" spans="1:7" ht="13.8">
      <c r="A176" s="156" t="s">
        <v>125</v>
      </c>
      <c r="B176" s="313" t="s">
        <v>11</v>
      </c>
      <c r="C176" s="199"/>
      <c r="D176" s="200"/>
      <c r="E176" s="201"/>
      <c r="F176" s="202"/>
      <c r="G176" s="287"/>
    </row>
    <row r="177" spans="1:7" ht="13.8">
      <c r="A177" s="154" t="s">
        <v>126</v>
      </c>
      <c r="B177" s="165" t="s">
        <v>12</v>
      </c>
      <c r="C177" s="26" t="s">
        <v>4</v>
      </c>
      <c r="D177" s="12">
        <v>54</v>
      </c>
      <c r="E177" s="137"/>
      <c r="F177" s="138">
        <f t="shared" ref="F177:F178" si="29">D177*E177</f>
        <v>0</v>
      </c>
      <c r="G177" s="48"/>
    </row>
    <row r="178" spans="1:7" ht="13.8">
      <c r="A178" s="154" t="s">
        <v>127</v>
      </c>
      <c r="B178" s="165" t="s">
        <v>13</v>
      </c>
      <c r="C178" s="11" t="s">
        <v>4</v>
      </c>
      <c r="D178" s="12">
        <v>12</v>
      </c>
      <c r="E178" s="137"/>
      <c r="F178" s="138">
        <f t="shared" si="29"/>
        <v>0</v>
      </c>
      <c r="G178" s="48"/>
    </row>
    <row r="179" spans="1:7" ht="13.8">
      <c r="A179" s="154" t="s">
        <v>128</v>
      </c>
      <c r="B179" s="165" t="s">
        <v>14</v>
      </c>
      <c r="C179" s="327" t="s">
        <v>4</v>
      </c>
      <c r="D179" s="328">
        <v>54</v>
      </c>
      <c r="E179" s="329"/>
      <c r="F179" s="342">
        <v>0</v>
      </c>
      <c r="G179" s="48"/>
    </row>
    <row r="180" spans="1:7" ht="13.8">
      <c r="A180" s="154"/>
      <c r="B180" s="165" t="s">
        <v>15</v>
      </c>
      <c r="C180" s="327"/>
      <c r="D180" s="328"/>
      <c r="E180" s="329"/>
      <c r="F180" s="343"/>
      <c r="G180" s="48"/>
    </row>
    <row r="181" spans="1:7" ht="13.8">
      <c r="A181" s="154"/>
      <c r="B181" s="165" t="s">
        <v>16</v>
      </c>
      <c r="C181" s="327"/>
      <c r="D181" s="328"/>
      <c r="E181" s="329"/>
      <c r="F181" s="343"/>
      <c r="G181" s="48"/>
    </row>
    <row r="182" spans="1:7" ht="13.8">
      <c r="A182" s="154"/>
      <c r="B182" s="165" t="s">
        <v>17</v>
      </c>
      <c r="C182" s="327"/>
      <c r="D182" s="328"/>
      <c r="E182" s="329"/>
      <c r="F182" s="343"/>
      <c r="G182" s="48"/>
    </row>
    <row r="183" spans="1:7" ht="13.8">
      <c r="A183" s="154"/>
      <c r="B183" s="165" t="s">
        <v>18</v>
      </c>
      <c r="C183" s="327"/>
      <c r="D183" s="328"/>
      <c r="E183" s="329"/>
      <c r="F183" s="343"/>
      <c r="G183" s="48"/>
    </row>
    <row r="184" spans="1:7" ht="13.8">
      <c r="A184" s="154"/>
      <c r="B184" s="165" t="s">
        <v>19</v>
      </c>
      <c r="C184" s="327"/>
      <c r="D184" s="328"/>
      <c r="E184" s="329"/>
      <c r="F184" s="343"/>
      <c r="G184" s="48"/>
    </row>
    <row r="185" spans="1:7" ht="13.8">
      <c r="A185" s="154"/>
      <c r="B185" s="165" t="s">
        <v>20</v>
      </c>
      <c r="C185" s="327"/>
      <c r="D185" s="328"/>
      <c r="E185" s="329"/>
      <c r="F185" s="344"/>
      <c r="G185" s="48"/>
    </row>
    <row r="186" spans="1:7" ht="13.8">
      <c r="A186" s="154" t="s">
        <v>112</v>
      </c>
      <c r="B186" s="165" t="s">
        <v>21</v>
      </c>
      <c r="C186" s="327" t="s">
        <v>4</v>
      </c>
      <c r="D186" s="328">
        <v>12</v>
      </c>
      <c r="E186" s="329"/>
      <c r="F186" s="342">
        <v>0</v>
      </c>
      <c r="G186" s="48"/>
    </row>
    <row r="187" spans="1:7" ht="13.8">
      <c r="A187" s="154"/>
      <c r="B187" s="165" t="s">
        <v>22</v>
      </c>
      <c r="C187" s="327"/>
      <c r="D187" s="328"/>
      <c r="E187" s="329"/>
      <c r="F187" s="343"/>
      <c r="G187" s="48"/>
    </row>
    <row r="188" spans="1:7" ht="13.8">
      <c r="A188" s="154"/>
      <c r="B188" s="165" t="s">
        <v>18</v>
      </c>
      <c r="C188" s="327"/>
      <c r="D188" s="328"/>
      <c r="E188" s="329"/>
      <c r="F188" s="343"/>
      <c r="G188" s="48"/>
    </row>
    <row r="189" spans="1:7" ht="13.8">
      <c r="A189" s="154"/>
      <c r="B189" s="165" t="s">
        <v>23</v>
      </c>
      <c r="C189" s="327"/>
      <c r="D189" s="328"/>
      <c r="E189" s="329"/>
      <c r="F189" s="344"/>
      <c r="G189" s="48"/>
    </row>
    <row r="190" spans="1:7" ht="13.8">
      <c r="A190" s="154"/>
      <c r="B190" s="165"/>
      <c r="C190" s="35"/>
      <c r="D190" s="36"/>
      <c r="E190" s="36"/>
      <c r="F190" s="143"/>
      <c r="G190" s="48"/>
    </row>
    <row r="191" spans="1:7" ht="13.8">
      <c r="A191" s="154"/>
      <c r="B191" s="161" t="s">
        <v>0</v>
      </c>
      <c r="C191" s="21"/>
      <c r="D191" s="24"/>
      <c r="E191" s="24"/>
      <c r="F191" s="138">
        <f>SUM(F177:F189)</f>
        <v>0</v>
      </c>
      <c r="G191" s="48"/>
    </row>
    <row r="192" spans="1:7" ht="13.8">
      <c r="A192" s="154"/>
      <c r="B192" s="161" t="s">
        <v>57</v>
      </c>
      <c r="C192" s="21"/>
      <c r="D192" s="24"/>
      <c r="E192" s="24"/>
      <c r="F192" s="138"/>
      <c r="G192" s="48"/>
    </row>
    <row r="193" spans="1:7" ht="14.4" thickBot="1">
      <c r="A193" s="155" t="s">
        <v>129</v>
      </c>
      <c r="B193" s="186" t="s">
        <v>80</v>
      </c>
      <c r="C193" s="207" t="s">
        <v>49</v>
      </c>
      <c r="D193" s="208">
        <v>1.2</v>
      </c>
      <c r="E193" s="196"/>
      <c r="F193" s="138">
        <f t="shared" ref="F193" si="30">D193*E193</f>
        <v>0</v>
      </c>
      <c r="G193" s="174"/>
    </row>
    <row r="194" spans="1:7" ht="14.4" thickBot="1">
      <c r="A194" s="175" t="s">
        <v>125</v>
      </c>
      <c r="B194" s="176" t="s">
        <v>79</v>
      </c>
      <c r="C194" s="212"/>
      <c r="D194" s="213"/>
      <c r="E194" s="214"/>
      <c r="F194" s="340">
        <f>F191+F193</f>
        <v>0</v>
      </c>
      <c r="G194" s="179"/>
    </row>
    <row r="195" spans="1:7" ht="14.4" thickBot="1">
      <c r="A195" s="170"/>
      <c r="B195" s="209"/>
      <c r="C195" s="183"/>
      <c r="D195" s="184"/>
      <c r="E195" s="210"/>
      <c r="F195" s="211"/>
      <c r="G195" s="185"/>
    </row>
    <row r="196" spans="1:7" ht="14.4" thickBot="1">
      <c r="A196" s="175" t="s">
        <v>130</v>
      </c>
      <c r="B196" s="190" t="s">
        <v>25</v>
      </c>
      <c r="C196" s="191"/>
      <c r="D196" s="192"/>
      <c r="E196" s="192"/>
      <c r="F196" s="193"/>
      <c r="G196" s="179"/>
    </row>
    <row r="197" spans="1:7" ht="13.8">
      <c r="A197" s="156" t="s">
        <v>131</v>
      </c>
      <c r="B197" s="314" t="s">
        <v>26</v>
      </c>
      <c r="C197" s="187" t="s">
        <v>5</v>
      </c>
      <c r="D197" s="188">
        <v>1</v>
      </c>
      <c r="E197" s="189"/>
      <c r="F197" s="138">
        <f t="shared" ref="F197:F211" si="31">D197*E197</f>
        <v>0</v>
      </c>
      <c r="G197" s="287"/>
    </row>
    <row r="198" spans="1:7" ht="27.6">
      <c r="A198" s="154" t="s">
        <v>132</v>
      </c>
      <c r="B198" s="167" t="s">
        <v>27</v>
      </c>
      <c r="C198" s="37" t="s">
        <v>5</v>
      </c>
      <c r="D198" s="12">
        <v>1</v>
      </c>
      <c r="E198" s="137"/>
      <c r="F198" s="138">
        <f t="shared" si="31"/>
        <v>0</v>
      </c>
      <c r="G198" s="48"/>
    </row>
    <row r="199" spans="1:7" ht="55.2">
      <c r="A199" s="154" t="s">
        <v>133</v>
      </c>
      <c r="B199" s="167" t="s">
        <v>42</v>
      </c>
      <c r="C199" s="37" t="s">
        <v>5</v>
      </c>
      <c r="D199" s="12">
        <v>1</v>
      </c>
      <c r="E199" s="137"/>
      <c r="F199" s="138">
        <f t="shared" si="31"/>
        <v>0</v>
      </c>
      <c r="G199" s="48"/>
    </row>
    <row r="200" spans="1:7" ht="41.4">
      <c r="A200" s="154" t="s">
        <v>134</v>
      </c>
      <c r="B200" s="167" t="s">
        <v>41</v>
      </c>
      <c r="C200" s="37" t="s">
        <v>5</v>
      </c>
      <c r="D200" s="12">
        <v>1</v>
      </c>
      <c r="E200" s="137"/>
      <c r="F200" s="138">
        <f t="shared" si="31"/>
        <v>0</v>
      </c>
      <c r="G200" s="48"/>
    </row>
    <row r="201" spans="1:7" ht="13.8">
      <c r="A201" s="154" t="s">
        <v>135</v>
      </c>
      <c r="B201" s="165" t="s">
        <v>28</v>
      </c>
      <c r="C201" s="29" t="s">
        <v>5</v>
      </c>
      <c r="D201" s="12">
        <v>1</v>
      </c>
      <c r="E201" s="137"/>
      <c r="F201" s="138">
        <f t="shared" si="31"/>
        <v>0</v>
      </c>
      <c r="G201" s="48"/>
    </row>
    <row r="202" spans="1:7" ht="13.8">
      <c r="A202" s="154" t="s">
        <v>136</v>
      </c>
      <c r="B202" s="165" t="s">
        <v>29</v>
      </c>
      <c r="C202" s="29" t="s">
        <v>5</v>
      </c>
      <c r="D202" s="12">
        <v>1</v>
      </c>
      <c r="E202" s="137"/>
      <c r="F202" s="138">
        <f t="shared" si="31"/>
        <v>0</v>
      </c>
      <c r="G202" s="48"/>
    </row>
    <row r="203" spans="1:7" ht="27.6">
      <c r="A203" s="154" t="s">
        <v>137</v>
      </c>
      <c r="B203" s="167" t="s">
        <v>30</v>
      </c>
      <c r="C203" s="29" t="s">
        <v>5</v>
      </c>
      <c r="D203" s="12">
        <v>1</v>
      </c>
      <c r="E203" s="137"/>
      <c r="F203" s="138">
        <f t="shared" si="31"/>
        <v>0</v>
      </c>
      <c r="G203" s="48"/>
    </row>
    <row r="204" spans="1:7" ht="13.8">
      <c r="A204" s="154" t="s">
        <v>138</v>
      </c>
      <c r="B204" s="165" t="s">
        <v>31</v>
      </c>
      <c r="C204" s="29" t="s">
        <v>5</v>
      </c>
      <c r="D204" s="12">
        <v>1</v>
      </c>
      <c r="E204" s="137"/>
      <c r="F204" s="138">
        <f t="shared" si="31"/>
        <v>0</v>
      </c>
      <c r="G204" s="48"/>
    </row>
    <row r="205" spans="1:7" ht="27.6">
      <c r="A205" s="154" t="s">
        <v>100</v>
      </c>
      <c r="B205" s="167" t="s">
        <v>32</v>
      </c>
      <c r="C205" s="29" t="s">
        <v>5</v>
      </c>
      <c r="D205" s="12">
        <v>1</v>
      </c>
      <c r="E205" s="137"/>
      <c r="F205" s="138">
        <f t="shared" si="31"/>
        <v>0</v>
      </c>
      <c r="G205" s="48"/>
    </row>
    <row r="206" spans="1:7" ht="27.6">
      <c r="A206" s="154" t="s">
        <v>139</v>
      </c>
      <c r="B206" s="167" t="s">
        <v>33</v>
      </c>
      <c r="C206" s="29" t="s">
        <v>5</v>
      </c>
      <c r="D206" s="12">
        <v>1</v>
      </c>
      <c r="E206" s="137"/>
      <c r="F206" s="138">
        <f t="shared" si="31"/>
        <v>0</v>
      </c>
      <c r="G206" s="48"/>
    </row>
    <row r="207" spans="1:7" ht="13.8">
      <c r="A207" s="154" t="s">
        <v>140</v>
      </c>
      <c r="B207" s="165" t="s">
        <v>34</v>
      </c>
      <c r="C207" s="29" t="s">
        <v>35</v>
      </c>
      <c r="D207" s="12">
        <v>1</v>
      </c>
      <c r="E207" s="137"/>
      <c r="F207" s="138">
        <f t="shared" si="31"/>
        <v>0</v>
      </c>
      <c r="G207" s="48"/>
    </row>
    <row r="208" spans="1:7" ht="13.8">
      <c r="A208" s="154" t="s">
        <v>141</v>
      </c>
      <c r="B208" s="165" t="s">
        <v>36</v>
      </c>
      <c r="C208" s="29" t="s">
        <v>5</v>
      </c>
      <c r="D208" s="12">
        <v>1</v>
      </c>
      <c r="E208" s="137"/>
      <c r="F208" s="138">
        <f t="shared" si="31"/>
        <v>0</v>
      </c>
      <c r="G208" s="48"/>
    </row>
    <row r="209" spans="1:7" ht="13.8">
      <c r="A209" s="154" t="s">
        <v>142</v>
      </c>
      <c r="B209" s="165" t="s">
        <v>37</v>
      </c>
      <c r="C209" s="29" t="s">
        <v>5</v>
      </c>
      <c r="D209" s="12">
        <v>1</v>
      </c>
      <c r="E209" s="137"/>
      <c r="F209" s="138">
        <f t="shared" si="31"/>
        <v>0</v>
      </c>
      <c r="G209" s="48"/>
    </row>
    <row r="210" spans="1:7" ht="13.8">
      <c r="A210" s="155" t="s">
        <v>143</v>
      </c>
      <c r="B210" s="312" t="s">
        <v>38</v>
      </c>
      <c r="C210" s="182" t="s">
        <v>5</v>
      </c>
      <c r="D210" s="194">
        <v>1</v>
      </c>
      <c r="E210" s="195"/>
      <c r="F210" s="138">
        <f t="shared" si="31"/>
        <v>0</v>
      </c>
      <c r="G210" s="48"/>
    </row>
    <row r="211" spans="1:7" ht="13.8">
      <c r="A211" s="154" t="s">
        <v>144</v>
      </c>
      <c r="B211" s="165" t="s">
        <v>39</v>
      </c>
      <c r="C211" s="29" t="s">
        <v>40</v>
      </c>
      <c r="D211" s="12">
        <v>20</v>
      </c>
      <c r="E211" s="137"/>
      <c r="F211" s="138">
        <f t="shared" si="31"/>
        <v>0</v>
      </c>
      <c r="G211" s="48"/>
    </row>
    <row r="212" spans="1:7" ht="14.4" thickBot="1">
      <c r="A212" s="155"/>
      <c r="B212" s="171"/>
      <c r="C212" s="172"/>
      <c r="D212" s="173"/>
      <c r="E212" s="173"/>
      <c r="F212" s="173"/>
      <c r="G212" s="174"/>
    </row>
    <row r="213" spans="1:7" ht="14.4" thickBot="1">
      <c r="A213" s="175" t="s">
        <v>130</v>
      </c>
      <c r="B213" s="181" t="s">
        <v>81</v>
      </c>
      <c r="C213" s="180"/>
      <c r="D213" s="177"/>
      <c r="E213" s="178"/>
      <c r="F213" s="345">
        <f>SUM(F197:F211)</f>
        <v>0</v>
      </c>
      <c r="G213" s="179"/>
    </row>
    <row r="214" spans="1:7" ht="13.8">
      <c r="A214" s="7"/>
    </row>
    <row r="215" spans="1:7" ht="13.8">
      <c r="A215" s="7"/>
    </row>
    <row r="216" spans="1:7" ht="13.8">
      <c r="A216" s="7"/>
      <c r="B216" s="4"/>
      <c r="C216" s="4"/>
    </row>
    <row r="217" spans="1:7" ht="13.8">
      <c r="A217" s="7"/>
      <c r="B217" s="4"/>
      <c r="C217" s="4"/>
    </row>
    <row r="218" spans="1:7" ht="13.8">
      <c r="A218" s="7"/>
      <c r="B218" s="4"/>
      <c r="C218" s="4"/>
    </row>
    <row r="219" spans="1:7" ht="13.8">
      <c r="A219" s="7"/>
      <c r="B219" s="4"/>
      <c r="C219" s="4"/>
    </row>
    <row r="220" spans="1:7" ht="13.8">
      <c r="A220" s="7"/>
      <c r="B220" s="4"/>
      <c r="C220" s="4"/>
    </row>
    <row r="221" spans="1:7" ht="13.8">
      <c r="A221" s="7"/>
      <c r="B221" s="4"/>
      <c r="C221" s="4"/>
    </row>
    <row r="222" spans="1:7" ht="13.8">
      <c r="A222" s="7"/>
    </row>
    <row r="223" spans="1:7" ht="13.8">
      <c r="A223" s="2"/>
    </row>
    <row r="224" spans="1:7" ht="13.8">
      <c r="A224" s="2"/>
    </row>
  </sheetData>
  <mergeCells count="19">
    <mergeCell ref="B1:G1"/>
    <mergeCell ref="B2:E2"/>
    <mergeCell ref="F186:F189"/>
    <mergeCell ref="C76:C82"/>
    <mergeCell ref="D76:D82"/>
    <mergeCell ref="E76:E82"/>
    <mergeCell ref="F76:F82"/>
    <mergeCell ref="F179:F185"/>
    <mergeCell ref="D179:D185"/>
    <mergeCell ref="E179:E185"/>
    <mergeCell ref="C186:C189"/>
    <mergeCell ref="D186:D189"/>
    <mergeCell ref="E186:E189"/>
    <mergeCell ref="C179:C185"/>
    <mergeCell ref="G76:G82"/>
    <mergeCell ref="C5:G5"/>
    <mergeCell ref="C6:G6"/>
    <mergeCell ref="C7:G7"/>
    <mergeCell ref="C9:G9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6"/>
  <sheetViews>
    <sheetView zoomScale="85" zoomScaleNormal="85" workbookViewId="0">
      <selection activeCell="C174" sqref="C174"/>
    </sheetView>
  </sheetViews>
  <sheetFormatPr defaultRowHeight="13.2"/>
  <cols>
    <col min="1" max="1" width="7.109375" style="54" customWidth="1"/>
    <col min="2" max="2" width="1.44140625" style="54" customWidth="1"/>
    <col min="3" max="4" width="4.33203125" style="54" customWidth="1"/>
    <col min="5" max="5" width="10" style="54" customWidth="1"/>
    <col min="6" max="6" width="7.88671875" style="54" customWidth="1"/>
    <col min="7" max="7" width="4.33203125" style="54" customWidth="1"/>
    <col min="8" max="8" width="66.6640625" style="54" customWidth="1"/>
    <col min="9" max="10" width="17.109375" style="54" customWidth="1"/>
    <col min="11" max="11" width="1.44140625" style="54" customWidth="1"/>
  </cols>
  <sheetData>
    <row r="1" spans="2:11" ht="37.5" customHeight="1"/>
    <row r="2" spans="2:11" ht="7.5" customHeight="1">
      <c r="B2" s="55"/>
      <c r="C2" s="56"/>
      <c r="D2" s="56"/>
      <c r="E2" s="56"/>
      <c r="F2" s="56"/>
      <c r="G2" s="56"/>
      <c r="H2" s="56"/>
      <c r="I2" s="56"/>
      <c r="J2" s="56"/>
      <c r="K2" s="57"/>
    </row>
    <row r="3" spans="2:11" s="58" customFormat="1" ht="45" customHeight="1">
      <c r="B3" s="59"/>
      <c r="C3" s="332" t="s">
        <v>155</v>
      </c>
      <c r="D3" s="332"/>
      <c r="E3" s="332"/>
      <c r="F3" s="332"/>
      <c r="G3" s="332"/>
      <c r="H3" s="332"/>
      <c r="I3" s="332"/>
      <c r="J3" s="332"/>
      <c r="K3" s="60"/>
    </row>
    <row r="4" spans="2:11" ht="25.5" customHeight="1">
      <c r="B4" s="61"/>
      <c r="C4" s="333" t="s">
        <v>156</v>
      </c>
      <c r="D4" s="333"/>
      <c r="E4" s="333"/>
      <c r="F4" s="333"/>
      <c r="G4" s="333"/>
      <c r="H4" s="333"/>
      <c r="I4" s="333"/>
      <c r="J4" s="333"/>
      <c r="K4" s="62"/>
    </row>
    <row r="5" spans="2:11" ht="5.25" customHeight="1">
      <c r="B5" s="61"/>
      <c r="C5" s="63"/>
      <c r="D5" s="63"/>
      <c r="E5" s="63"/>
      <c r="F5" s="63"/>
      <c r="G5" s="63"/>
      <c r="H5" s="63"/>
      <c r="I5" s="63"/>
      <c r="J5" s="63"/>
      <c r="K5" s="62"/>
    </row>
    <row r="6" spans="2:11" ht="15" customHeight="1">
      <c r="B6" s="61"/>
      <c r="C6" s="331" t="s">
        <v>157</v>
      </c>
      <c r="D6" s="331"/>
      <c r="E6" s="331"/>
      <c r="F6" s="331"/>
      <c r="G6" s="331"/>
      <c r="H6" s="331"/>
      <c r="I6" s="331"/>
      <c r="J6" s="331"/>
      <c r="K6" s="62"/>
    </row>
    <row r="7" spans="2:11" ht="15" customHeight="1">
      <c r="B7" s="64"/>
      <c r="C7" s="331" t="s">
        <v>158</v>
      </c>
      <c r="D7" s="331"/>
      <c r="E7" s="331"/>
      <c r="F7" s="331"/>
      <c r="G7" s="331"/>
      <c r="H7" s="331"/>
      <c r="I7" s="331"/>
      <c r="J7" s="331"/>
      <c r="K7" s="62"/>
    </row>
    <row r="8" spans="2:11" ht="12.75" customHeight="1">
      <c r="B8" s="64"/>
      <c r="C8" s="65"/>
      <c r="D8" s="65"/>
      <c r="E8" s="65"/>
      <c r="F8" s="65"/>
      <c r="G8" s="65"/>
      <c r="H8" s="65"/>
      <c r="I8" s="65"/>
      <c r="J8" s="65"/>
      <c r="K8" s="62"/>
    </row>
    <row r="9" spans="2:11" ht="15" customHeight="1">
      <c r="B9" s="64"/>
      <c r="C9" s="331" t="s">
        <v>159</v>
      </c>
      <c r="D9" s="331"/>
      <c r="E9" s="331"/>
      <c r="F9" s="331"/>
      <c r="G9" s="331"/>
      <c r="H9" s="331"/>
      <c r="I9" s="331"/>
      <c r="J9" s="331"/>
      <c r="K9" s="62"/>
    </row>
    <row r="10" spans="2:11" ht="15" customHeight="1">
      <c r="B10" s="64"/>
      <c r="C10" s="65"/>
      <c r="D10" s="331" t="s">
        <v>160</v>
      </c>
      <c r="E10" s="331"/>
      <c r="F10" s="331"/>
      <c r="G10" s="331"/>
      <c r="H10" s="331"/>
      <c r="I10" s="331"/>
      <c r="J10" s="331"/>
      <c r="K10" s="62"/>
    </row>
    <row r="11" spans="2:11" ht="15" customHeight="1">
      <c r="B11" s="64"/>
      <c r="C11" s="66"/>
      <c r="D11" s="331" t="s">
        <v>161</v>
      </c>
      <c r="E11" s="331"/>
      <c r="F11" s="331"/>
      <c r="G11" s="331"/>
      <c r="H11" s="331"/>
      <c r="I11" s="331"/>
      <c r="J11" s="331"/>
      <c r="K11" s="62"/>
    </row>
    <row r="12" spans="2:11" ht="12.75" customHeight="1">
      <c r="B12" s="64"/>
      <c r="C12" s="66"/>
      <c r="D12" s="66"/>
      <c r="E12" s="66"/>
      <c r="F12" s="66"/>
      <c r="G12" s="66"/>
      <c r="H12" s="66"/>
      <c r="I12" s="66"/>
      <c r="J12" s="66"/>
      <c r="K12" s="62"/>
    </row>
    <row r="13" spans="2:11" ht="15" customHeight="1">
      <c r="B13" s="64"/>
      <c r="C13" s="66"/>
      <c r="D13" s="331" t="s">
        <v>162</v>
      </c>
      <c r="E13" s="331"/>
      <c r="F13" s="331"/>
      <c r="G13" s="331"/>
      <c r="H13" s="331"/>
      <c r="I13" s="331"/>
      <c r="J13" s="331"/>
      <c r="K13" s="62"/>
    </row>
    <row r="14" spans="2:11" ht="15" customHeight="1">
      <c r="B14" s="64"/>
      <c r="C14" s="66"/>
      <c r="D14" s="331" t="s">
        <v>163</v>
      </c>
      <c r="E14" s="331"/>
      <c r="F14" s="331"/>
      <c r="G14" s="331"/>
      <c r="H14" s="331"/>
      <c r="I14" s="331"/>
      <c r="J14" s="331"/>
      <c r="K14" s="62"/>
    </row>
    <row r="15" spans="2:11" ht="15" customHeight="1">
      <c r="B15" s="64"/>
      <c r="C15" s="66"/>
      <c r="D15" s="331" t="s">
        <v>164</v>
      </c>
      <c r="E15" s="331"/>
      <c r="F15" s="331"/>
      <c r="G15" s="331"/>
      <c r="H15" s="331"/>
      <c r="I15" s="331"/>
      <c r="J15" s="331"/>
      <c r="K15" s="62"/>
    </row>
    <row r="16" spans="2:11" ht="15" customHeight="1">
      <c r="B16" s="64"/>
      <c r="C16" s="66"/>
      <c r="D16" s="66"/>
      <c r="E16" s="67" t="s">
        <v>165</v>
      </c>
      <c r="F16" s="331" t="s">
        <v>166</v>
      </c>
      <c r="G16" s="331"/>
      <c r="H16" s="331"/>
      <c r="I16" s="331"/>
      <c r="J16" s="331"/>
      <c r="K16" s="62"/>
    </row>
    <row r="17" spans="2:11" ht="15" customHeight="1">
      <c r="B17" s="64"/>
      <c r="C17" s="66"/>
      <c r="D17" s="66"/>
      <c r="E17" s="67" t="s">
        <v>167</v>
      </c>
      <c r="F17" s="331" t="s">
        <v>168</v>
      </c>
      <c r="G17" s="331"/>
      <c r="H17" s="331"/>
      <c r="I17" s="331"/>
      <c r="J17" s="331"/>
      <c r="K17" s="62"/>
    </row>
    <row r="18" spans="2:11" ht="15" customHeight="1">
      <c r="B18" s="64"/>
      <c r="C18" s="66"/>
      <c r="D18" s="66"/>
      <c r="E18" s="67" t="s">
        <v>169</v>
      </c>
      <c r="F18" s="331" t="s">
        <v>170</v>
      </c>
      <c r="G18" s="331"/>
      <c r="H18" s="331"/>
      <c r="I18" s="331"/>
      <c r="J18" s="331"/>
      <c r="K18" s="62"/>
    </row>
    <row r="19" spans="2:11" ht="15" customHeight="1">
      <c r="B19" s="64"/>
      <c r="C19" s="66"/>
      <c r="D19" s="66"/>
      <c r="E19" s="67" t="s">
        <v>171</v>
      </c>
      <c r="F19" s="331" t="s">
        <v>172</v>
      </c>
      <c r="G19" s="331"/>
      <c r="H19" s="331"/>
      <c r="I19" s="331"/>
      <c r="J19" s="331"/>
      <c r="K19" s="62"/>
    </row>
    <row r="20" spans="2:11" ht="15" customHeight="1">
      <c r="B20" s="64"/>
      <c r="C20" s="66"/>
      <c r="D20" s="66"/>
      <c r="E20" s="67" t="s">
        <v>173</v>
      </c>
      <c r="F20" s="331" t="s">
        <v>174</v>
      </c>
      <c r="G20" s="331"/>
      <c r="H20" s="331"/>
      <c r="I20" s="331"/>
      <c r="J20" s="331"/>
      <c r="K20" s="62"/>
    </row>
    <row r="21" spans="2:11" ht="15" customHeight="1">
      <c r="B21" s="64"/>
      <c r="C21" s="66"/>
      <c r="D21" s="66"/>
      <c r="E21" s="67" t="s">
        <v>175</v>
      </c>
      <c r="F21" s="331" t="s">
        <v>176</v>
      </c>
      <c r="G21" s="331"/>
      <c r="H21" s="331"/>
      <c r="I21" s="331"/>
      <c r="J21" s="331"/>
      <c r="K21" s="62"/>
    </row>
    <row r="22" spans="2:11" ht="12.75" customHeight="1">
      <c r="B22" s="64"/>
      <c r="C22" s="66"/>
      <c r="D22" s="66"/>
      <c r="E22" s="66"/>
      <c r="F22" s="66"/>
      <c r="G22" s="66"/>
      <c r="H22" s="66"/>
      <c r="I22" s="66"/>
      <c r="J22" s="66"/>
      <c r="K22" s="62"/>
    </row>
    <row r="23" spans="2:11" ht="15" customHeight="1">
      <c r="B23" s="64"/>
      <c r="C23" s="331" t="s">
        <v>177</v>
      </c>
      <c r="D23" s="331"/>
      <c r="E23" s="331"/>
      <c r="F23" s="331"/>
      <c r="G23" s="331"/>
      <c r="H23" s="331"/>
      <c r="I23" s="331"/>
      <c r="J23" s="331"/>
      <c r="K23" s="62"/>
    </row>
    <row r="24" spans="2:11" ht="15" customHeight="1">
      <c r="B24" s="64"/>
      <c r="C24" s="331" t="s">
        <v>178</v>
      </c>
      <c r="D24" s="331"/>
      <c r="E24" s="331"/>
      <c r="F24" s="331"/>
      <c r="G24" s="331"/>
      <c r="H24" s="331"/>
      <c r="I24" s="331"/>
      <c r="J24" s="331"/>
      <c r="K24" s="62"/>
    </row>
    <row r="25" spans="2:11" ht="15" customHeight="1">
      <c r="B25" s="64"/>
      <c r="C25" s="65"/>
      <c r="D25" s="331" t="s">
        <v>179</v>
      </c>
      <c r="E25" s="331"/>
      <c r="F25" s="331"/>
      <c r="G25" s="331"/>
      <c r="H25" s="331"/>
      <c r="I25" s="331"/>
      <c r="J25" s="331"/>
      <c r="K25" s="62"/>
    </row>
    <row r="26" spans="2:11" ht="15" customHeight="1">
      <c r="B26" s="64"/>
      <c r="C26" s="66"/>
      <c r="D26" s="331" t="s">
        <v>180</v>
      </c>
      <c r="E26" s="331"/>
      <c r="F26" s="331"/>
      <c r="G26" s="331"/>
      <c r="H26" s="331"/>
      <c r="I26" s="331"/>
      <c r="J26" s="331"/>
      <c r="K26" s="62"/>
    </row>
    <row r="27" spans="2:11" ht="12.75" customHeight="1">
      <c r="B27" s="64"/>
      <c r="C27" s="66"/>
      <c r="D27" s="66"/>
      <c r="E27" s="66"/>
      <c r="F27" s="66"/>
      <c r="G27" s="66"/>
      <c r="H27" s="66"/>
      <c r="I27" s="66"/>
      <c r="J27" s="66"/>
      <c r="K27" s="62"/>
    </row>
    <row r="28" spans="2:11" ht="15" customHeight="1">
      <c r="B28" s="64"/>
      <c r="C28" s="66"/>
      <c r="D28" s="331" t="s">
        <v>181</v>
      </c>
      <c r="E28" s="331"/>
      <c r="F28" s="331"/>
      <c r="G28" s="331"/>
      <c r="H28" s="331"/>
      <c r="I28" s="331"/>
      <c r="J28" s="331"/>
      <c r="K28" s="62"/>
    </row>
    <row r="29" spans="2:11" ht="15" customHeight="1">
      <c r="B29" s="64"/>
      <c r="C29" s="66"/>
      <c r="D29" s="331" t="s">
        <v>182</v>
      </c>
      <c r="E29" s="331"/>
      <c r="F29" s="331"/>
      <c r="G29" s="331"/>
      <c r="H29" s="331"/>
      <c r="I29" s="331"/>
      <c r="J29" s="331"/>
      <c r="K29" s="62"/>
    </row>
    <row r="30" spans="2:11" ht="12.75" customHeight="1">
      <c r="B30" s="64"/>
      <c r="C30" s="66"/>
      <c r="D30" s="66"/>
      <c r="E30" s="66"/>
      <c r="F30" s="66"/>
      <c r="G30" s="66"/>
      <c r="H30" s="66"/>
      <c r="I30" s="66"/>
      <c r="J30" s="66"/>
      <c r="K30" s="62"/>
    </row>
    <row r="31" spans="2:11" ht="15" customHeight="1">
      <c r="B31" s="64"/>
      <c r="C31" s="66"/>
      <c r="D31" s="331" t="s">
        <v>183</v>
      </c>
      <c r="E31" s="331"/>
      <c r="F31" s="331"/>
      <c r="G31" s="331"/>
      <c r="H31" s="331"/>
      <c r="I31" s="331"/>
      <c r="J31" s="331"/>
      <c r="K31" s="62"/>
    </row>
    <row r="32" spans="2:11" ht="15" customHeight="1">
      <c r="B32" s="64"/>
      <c r="C32" s="66"/>
      <c r="D32" s="331" t="s">
        <v>184</v>
      </c>
      <c r="E32" s="331"/>
      <c r="F32" s="331"/>
      <c r="G32" s="331"/>
      <c r="H32" s="331"/>
      <c r="I32" s="331"/>
      <c r="J32" s="331"/>
      <c r="K32" s="62"/>
    </row>
    <row r="33" spans="2:11" ht="15" customHeight="1">
      <c r="B33" s="64"/>
      <c r="C33" s="66"/>
      <c r="D33" s="331" t="s">
        <v>185</v>
      </c>
      <c r="E33" s="331"/>
      <c r="F33" s="331"/>
      <c r="G33" s="331"/>
      <c r="H33" s="331"/>
      <c r="I33" s="331"/>
      <c r="J33" s="331"/>
      <c r="K33" s="62"/>
    </row>
    <row r="34" spans="2:11" ht="15" customHeight="1">
      <c r="B34" s="64"/>
      <c r="C34" s="66"/>
      <c r="D34" s="65"/>
      <c r="E34" s="68" t="s">
        <v>186</v>
      </c>
      <c r="F34" s="65"/>
      <c r="G34" s="331" t="s">
        <v>187</v>
      </c>
      <c r="H34" s="331"/>
      <c r="I34" s="331"/>
      <c r="J34" s="331"/>
      <c r="K34" s="62"/>
    </row>
    <row r="35" spans="2:11" ht="30.75" customHeight="1">
      <c r="B35" s="64"/>
      <c r="C35" s="66"/>
      <c r="D35" s="65"/>
      <c r="E35" s="68" t="s">
        <v>188</v>
      </c>
      <c r="F35" s="65"/>
      <c r="G35" s="331" t="s">
        <v>189</v>
      </c>
      <c r="H35" s="331"/>
      <c r="I35" s="331"/>
      <c r="J35" s="331"/>
      <c r="K35" s="62"/>
    </row>
    <row r="36" spans="2:11" ht="15" customHeight="1">
      <c r="B36" s="64"/>
      <c r="C36" s="66"/>
      <c r="D36" s="65"/>
      <c r="E36" s="68" t="s">
        <v>190</v>
      </c>
      <c r="F36" s="65"/>
      <c r="G36" s="331" t="s">
        <v>145</v>
      </c>
      <c r="H36" s="331"/>
      <c r="I36" s="331"/>
      <c r="J36" s="331"/>
      <c r="K36" s="62"/>
    </row>
    <row r="37" spans="2:11" ht="15" customHeight="1">
      <c r="B37" s="64"/>
      <c r="C37" s="66"/>
      <c r="D37" s="65"/>
      <c r="E37" s="68" t="s">
        <v>191</v>
      </c>
      <c r="F37" s="65"/>
      <c r="G37" s="331" t="s">
        <v>192</v>
      </c>
      <c r="H37" s="331"/>
      <c r="I37" s="331"/>
      <c r="J37" s="331"/>
      <c r="K37" s="62"/>
    </row>
    <row r="38" spans="2:11" ht="15" customHeight="1">
      <c r="B38" s="64"/>
      <c r="C38" s="66"/>
      <c r="D38" s="65"/>
      <c r="E38" s="68" t="s">
        <v>147</v>
      </c>
      <c r="F38" s="65"/>
      <c r="G38" s="331" t="s">
        <v>193</v>
      </c>
      <c r="H38" s="331"/>
      <c r="I38" s="331"/>
      <c r="J38" s="331"/>
      <c r="K38" s="62"/>
    </row>
    <row r="39" spans="2:11" ht="15" customHeight="1">
      <c r="B39" s="64"/>
      <c r="C39" s="66"/>
      <c r="D39" s="65"/>
      <c r="E39" s="68" t="s">
        <v>194</v>
      </c>
      <c r="F39" s="65"/>
      <c r="G39" s="331" t="s">
        <v>195</v>
      </c>
      <c r="H39" s="331"/>
      <c r="I39" s="331"/>
      <c r="J39" s="331"/>
      <c r="K39" s="62"/>
    </row>
    <row r="40" spans="2:11" ht="15" customHeight="1">
      <c r="B40" s="64"/>
      <c r="C40" s="66"/>
      <c r="D40" s="65"/>
      <c r="E40" s="68" t="s">
        <v>196</v>
      </c>
      <c r="F40" s="65"/>
      <c r="G40" s="331" t="s">
        <v>197</v>
      </c>
      <c r="H40" s="331"/>
      <c r="I40" s="331"/>
      <c r="J40" s="331"/>
      <c r="K40" s="62"/>
    </row>
    <row r="41" spans="2:11" ht="15" customHeight="1">
      <c r="B41" s="64"/>
      <c r="C41" s="66"/>
      <c r="D41" s="65"/>
      <c r="E41" s="68"/>
      <c r="F41" s="65"/>
      <c r="G41" s="331" t="s">
        <v>198</v>
      </c>
      <c r="H41" s="331"/>
      <c r="I41" s="331"/>
      <c r="J41" s="331"/>
      <c r="K41" s="62"/>
    </row>
    <row r="42" spans="2:11" ht="15" customHeight="1">
      <c r="B42" s="64"/>
      <c r="C42" s="66"/>
      <c r="D42" s="65"/>
      <c r="E42" s="68" t="s">
        <v>199</v>
      </c>
      <c r="F42" s="65"/>
      <c r="G42" s="331" t="s">
        <v>200</v>
      </c>
      <c r="H42" s="331"/>
      <c r="I42" s="331"/>
      <c r="J42" s="331"/>
      <c r="K42" s="62"/>
    </row>
    <row r="43" spans="2:11" ht="15" customHeight="1">
      <c r="B43" s="64"/>
      <c r="C43" s="66"/>
      <c r="D43" s="65"/>
      <c r="E43" s="68" t="s">
        <v>201</v>
      </c>
      <c r="F43" s="65"/>
      <c r="G43" s="331" t="s">
        <v>202</v>
      </c>
      <c r="H43" s="331"/>
      <c r="I43" s="331"/>
      <c r="J43" s="331"/>
      <c r="K43" s="62"/>
    </row>
    <row r="44" spans="2:11" ht="12.75" customHeight="1">
      <c r="B44" s="64"/>
      <c r="C44" s="66"/>
      <c r="D44" s="65"/>
      <c r="E44" s="65"/>
      <c r="F44" s="65"/>
      <c r="G44" s="65"/>
      <c r="H44" s="65"/>
      <c r="I44" s="65"/>
      <c r="J44" s="65"/>
      <c r="K44" s="62"/>
    </row>
    <row r="45" spans="2:11" ht="15" customHeight="1">
      <c r="B45" s="64"/>
      <c r="C45" s="66"/>
      <c r="D45" s="331" t="s">
        <v>203</v>
      </c>
      <c r="E45" s="331"/>
      <c r="F45" s="331"/>
      <c r="G45" s="331"/>
      <c r="H45" s="331"/>
      <c r="I45" s="331"/>
      <c r="J45" s="331"/>
      <c r="K45" s="62"/>
    </row>
    <row r="46" spans="2:11" ht="15" customHeight="1">
      <c r="B46" s="64"/>
      <c r="C46" s="66"/>
      <c r="D46" s="66"/>
      <c r="E46" s="331" t="s">
        <v>204</v>
      </c>
      <c r="F46" s="331"/>
      <c r="G46" s="331"/>
      <c r="H46" s="331"/>
      <c r="I46" s="331"/>
      <c r="J46" s="331"/>
      <c r="K46" s="62"/>
    </row>
    <row r="47" spans="2:11" ht="15" customHeight="1">
      <c r="B47" s="64"/>
      <c r="C47" s="66"/>
      <c r="D47" s="66"/>
      <c r="E47" s="331" t="s">
        <v>205</v>
      </c>
      <c r="F47" s="331"/>
      <c r="G47" s="331"/>
      <c r="H47" s="331"/>
      <c r="I47" s="331"/>
      <c r="J47" s="331"/>
      <c r="K47" s="62"/>
    </row>
    <row r="48" spans="2:11" ht="15" customHeight="1">
      <c r="B48" s="64"/>
      <c r="C48" s="66"/>
      <c r="D48" s="66"/>
      <c r="E48" s="331" t="s">
        <v>151</v>
      </c>
      <c r="F48" s="331"/>
      <c r="G48" s="331"/>
      <c r="H48" s="331"/>
      <c r="I48" s="331"/>
      <c r="J48" s="331"/>
      <c r="K48" s="62"/>
    </row>
    <row r="49" spans="2:11" ht="15" customHeight="1">
      <c r="B49" s="64"/>
      <c r="C49" s="66"/>
      <c r="D49" s="331" t="s">
        <v>206</v>
      </c>
      <c r="E49" s="331"/>
      <c r="F49" s="331"/>
      <c r="G49" s="331"/>
      <c r="H49" s="331"/>
      <c r="I49" s="331"/>
      <c r="J49" s="331"/>
      <c r="K49" s="62"/>
    </row>
    <row r="50" spans="2:11" ht="25.5" customHeight="1">
      <c r="B50" s="61"/>
      <c r="C50" s="333" t="s">
        <v>207</v>
      </c>
      <c r="D50" s="333"/>
      <c r="E50" s="333"/>
      <c r="F50" s="333"/>
      <c r="G50" s="333"/>
      <c r="H50" s="333"/>
      <c r="I50" s="333"/>
      <c r="J50" s="333"/>
      <c r="K50" s="62"/>
    </row>
    <row r="51" spans="2:11" ht="5.25" customHeight="1">
      <c r="B51" s="61"/>
      <c r="C51" s="63"/>
      <c r="D51" s="63"/>
      <c r="E51" s="63"/>
      <c r="F51" s="63"/>
      <c r="G51" s="63"/>
      <c r="H51" s="63"/>
      <c r="I51" s="63"/>
      <c r="J51" s="63"/>
      <c r="K51" s="62"/>
    </row>
    <row r="52" spans="2:11" ht="15" customHeight="1">
      <c r="B52" s="61"/>
      <c r="C52" s="331" t="s">
        <v>208</v>
      </c>
      <c r="D52" s="331"/>
      <c r="E52" s="331"/>
      <c r="F52" s="331"/>
      <c r="G52" s="331"/>
      <c r="H52" s="331"/>
      <c r="I52" s="331"/>
      <c r="J52" s="331"/>
      <c r="K52" s="62"/>
    </row>
    <row r="53" spans="2:11" ht="15" customHeight="1">
      <c r="B53" s="61"/>
      <c r="C53" s="331" t="s">
        <v>209</v>
      </c>
      <c r="D53" s="331"/>
      <c r="E53" s="331"/>
      <c r="F53" s="331"/>
      <c r="G53" s="331"/>
      <c r="H53" s="331"/>
      <c r="I53" s="331"/>
      <c r="J53" s="331"/>
      <c r="K53" s="62"/>
    </row>
    <row r="54" spans="2:11" ht="12.75" customHeight="1">
      <c r="B54" s="61"/>
      <c r="C54" s="65"/>
      <c r="D54" s="65"/>
      <c r="E54" s="65"/>
      <c r="F54" s="65"/>
      <c r="G54" s="65"/>
      <c r="H54" s="65"/>
      <c r="I54" s="65"/>
      <c r="J54" s="65"/>
      <c r="K54" s="62"/>
    </row>
    <row r="55" spans="2:11" ht="15" customHeight="1">
      <c r="B55" s="61"/>
      <c r="C55" s="331" t="s">
        <v>210</v>
      </c>
      <c r="D55" s="331"/>
      <c r="E55" s="331"/>
      <c r="F55" s="331"/>
      <c r="G55" s="331"/>
      <c r="H55" s="331"/>
      <c r="I55" s="331"/>
      <c r="J55" s="331"/>
      <c r="K55" s="62"/>
    </row>
    <row r="56" spans="2:11" ht="15" customHeight="1">
      <c r="B56" s="61"/>
      <c r="C56" s="66"/>
      <c r="D56" s="331" t="s">
        <v>211</v>
      </c>
      <c r="E56" s="331"/>
      <c r="F56" s="331"/>
      <c r="G56" s="331"/>
      <c r="H56" s="331"/>
      <c r="I56" s="331"/>
      <c r="J56" s="331"/>
      <c r="K56" s="62"/>
    </row>
    <row r="57" spans="2:11" ht="15" customHeight="1">
      <c r="B57" s="61"/>
      <c r="C57" s="66"/>
      <c r="D57" s="331" t="s">
        <v>212</v>
      </c>
      <c r="E57" s="331"/>
      <c r="F57" s="331"/>
      <c r="G57" s="331"/>
      <c r="H57" s="331"/>
      <c r="I57" s="331"/>
      <c r="J57" s="331"/>
      <c r="K57" s="62"/>
    </row>
    <row r="58" spans="2:11" ht="15" customHeight="1">
      <c r="B58" s="61"/>
      <c r="C58" s="66"/>
      <c r="D58" s="331" t="s">
        <v>213</v>
      </c>
      <c r="E58" s="331"/>
      <c r="F58" s="331"/>
      <c r="G58" s="331"/>
      <c r="H58" s="331"/>
      <c r="I58" s="331"/>
      <c r="J58" s="331"/>
      <c r="K58" s="62"/>
    </row>
    <row r="59" spans="2:11" ht="15" customHeight="1">
      <c r="B59" s="61"/>
      <c r="C59" s="66"/>
      <c r="D59" s="331" t="s">
        <v>214</v>
      </c>
      <c r="E59" s="331"/>
      <c r="F59" s="331"/>
      <c r="G59" s="331"/>
      <c r="H59" s="331"/>
      <c r="I59" s="331"/>
      <c r="J59" s="331"/>
      <c r="K59" s="62"/>
    </row>
    <row r="60" spans="2:11" ht="15" customHeight="1">
      <c r="B60" s="61"/>
      <c r="C60" s="66"/>
      <c r="D60" s="335" t="s">
        <v>215</v>
      </c>
      <c r="E60" s="335"/>
      <c r="F60" s="335"/>
      <c r="G60" s="335"/>
      <c r="H60" s="335"/>
      <c r="I60" s="335"/>
      <c r="J60" s="335"/>
      <c r="K60" s="62"/>
    </row>
    <row r="61" spans="2:11" ht="15" customHeight="1">
      <c r="B61" s="61"/>
      <c r="C61" s="66"/>
      <c r="D61" s="331" t="s">
        <v>216</v>
      </c>
      <c r="E61" s="331"/>
      <c r="F61" s="331"/>
      <c r="G61" s="331"/>
      <c r="H61" s="331"/>
      <c r="I61" s="331"/>
      <c r="J61" s="331"/>
      <c r="K61" s="62"/>
    </row>
    <row r="62" spans="2:11" ht="12.75" customHeight="1">
      <c r="B62" s="61"/>
      <c r="C62" s="66"/>
      <c r="D62" s="66"/>
      <c r="E62" s="69"/>
      <c r="F62" s="66"/>
      <c r="G62" s="66"/>
      <c r="H62" s="66"/>
      <c r="I62" s="66"/>
      <c r="J62" s="66"/>
      <c r="K62" s="62"/>
    </row>
    <row r="63" spans="2:11" ht="15" customHeight="1">
      <c r="B63" s="61"/>
      <c r="C63" s="66"/>
      <c r="D63" s="331" t="s">
        <v>217</v>
      </c>
      <c r="E63" s="331"/>
      <c r="F63" s="331"/>
      <c r="G63" s="331"/>
      <c r="H63" s="331"/>
      <c r="I63" s="331"/>
      <c r="J63" s="331"/>
      <c r="K63" s="62"/>
    </row>
    <row r="64" spans="2:11" ht="15" customHeight="1">
      <c r="B64" s="61"/>
      <c r="C64" s="66"/>
      <c r="D64" s="335" t="s">
        <v>218</v>
      </c>
      <c r="E64" s="335"/>
      <c r="F64" s="335"/>
      <c r="G64" s="335"/>
      <c r="H64" s="335"/>
      <c r="I64" s="335"/>
      <c r="J64" s="335"/>
      <c r="K64" s="62"/>
    </row>
    <row r="65" spans="2:11" ht="15" customHeight="1">
      <c r="B65" s="61"/>
      <c r="C65" s="66"/>
      <c r="D65" s="331" t="s">
        <v>219</v>
      </c>
      <c r="E65" s="331"/>
      <c r="F65" s="331"/>
      <c r="G65" s="331"/>
      <c r="H65" s="331"/>
      <c r="I65" s="331"/>
      <c r="J65" s="331"/>
      <c r="K65" s="62"/>
    </row>
    <row r="66" spans="2:11" ht="15" customHeight="1">
      <c r="B66" s="61"/>
      <c r="C66" s="66"/>
      <c r="D66" s="331" t="s">
        <v>220</v>
      </c>
      <c r="E66" s="331"/>
      <c r="F66" s="331"/>
      <c r="G66" s="331"/>
      <c r="H66" s="331"/>
      <c r="I66" s="331"/>
      <c r="J66" s="331"/>
      <c r="K66" s="62"/>
    </row>
    <row r="67" spans="2:11" ht="15" customHeight="1">
      <c r="B67" s="61"/>
      <c r="C67" s="66"/>
      <c r="D67" s="331" t="s">
        <v>221</v>
      </c>
      <c r="E67" s="331"/>
      <c r="F67" s="331"/>
      <c r="G67" s="331"/>
      <c r="H67" s="331"/>
      <c r="I67" s="331"/>
      <c r="J67" s="331"/>
      <c r="K67" s="62"/>
    </row>
    <row r="68" spans="2:11" ht="15" customHeight="1">
      <c r="B68" s="61"/>
      <c r="C68" s="66"/>
      <c r="D68" s="331" t="s">
        <v>222</v>
      </c>
      <c r="E68" s="331"/>
      <c r="F68" s="331"/>
      <c r="G68" s="331"/>
      <c r="H68" s="331"/>
      <c r="I68" s="331"/>
      <c r="J68" s="331"/>
      <c r="K68" s="62"/>
    </row>
    <row r="69" spans="2:11" ht="12.75" customHeight="1">
      <c r="B69" s="70"/>
      <c r="C69" s="71"/>
      <c r="D69" s="71"/>
      <c r="E69" s="71"/>
      <c r="F69" s="71"/>
      <c r="G69" s="71"/>
      <c r="H69" s="71"/>
      <c r="I69" s="71"/>
      <c r="J69" s="71"/>
      <c r="K69" s="72"/>
    </row>
    <row r="70" spans="2:11" ht="18.75" customHeight="1">
      <c r="B70" s="73"/>
      <c r="C70" s="73"/>
      <c r="D70" s="73"/>
      <c r="E70" s="73"/>
      <c r="F70" s="73"/>
      <c r="G70" s="73"/>
      <c r="H70" s="73"/>
      <c r="I70" s="73"/>
      <c r="J70" s="73"/>
      <c r="K70" s="74"/>
    </row>
    <row r="71" spans="2:11" ht="18.75" customHeight="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 ht="7.5" customHeight="1">
      <c r="B72" s="75"/>
      <c r="C72" s="76"/>
      <c r="D72" s="76"/>
      <c r="E72" s="76"/>
      <c r="F72" s="76"/>
      <c r="G72" s="76"/>
      <c r="H72" s="76"/>
      <c r="I72" s="76"/>
      <c r="J72" s="76"/>
      <c r="K72" s="77"/>
    </row>
    <row r="73" spans="2:11" ht="45" customHeight="1">
      <c r="B73" s="78"/>
      <c r="C73" s="334" t="s">
        <v>223</v>
      </c>
      <c r="D73" s="334"/>
      <c r="E73" s="334"/>
      <c r="F73" s="334"/>
      <c r="G73" s="334"/>
      <c r="H73" s="334"/>
      <c r="I73" s="334"/>
      <c r="J73" s="334"/>
      <c r="K73" s="79"/>
    </row>
    <row r="74" spans="2:11" ht="17.25" customHeight="1">
      <c r="B74" s="78"/>
      <c r="C74" s="80" t="s">
        <v>224</v>
      </c>
      <c r="D74" s="80"/>
      <c r="E74" s="80"/>
      <c r="F74" s="80" t="s">
        <v>225</v>
      </c>
      <c r="G74" s="81"/>
      <c r="H74" s="80" t="s">
        <v>191</v>
      </c>
      <c r="I74" s="80" t="s">
        <v>226</v>
      </c>
      <c r="J74" s="80" t="s">
        <v>227</v>
      </c>
      <c r="K74" s="79"/>
    </row>
    <row r="75" spans="2:11" ht="17.25" customHeight="1">
      <c r="B75" s="78"/>
      <c r="C75" s="82" t="s">
        <v>228</v>
      </c>
      <c r="D75" s="82"/>
      <c r="E75" s="82"/>
      <c r="F75" s="83" t="s">
        <v>229</v>
      </c>
      <c r="G75" s="84"/>
      <c r="H75" s="82"/>
      <c r="I75" s="82"/>
      <c r="J75" s="82" t="s">
        <v>230</v>
      </c>
      <c r="K75" s="79"/>
    </row>
    <row r="76" spans="2:11" ht="5.25" customHeight="1">
      <c r="B76" s="78"/>
      <c r="C76" s="85"/>
      <c r="D76" s="85"/>
      <c r="E76" s="85"/>
      <c r="F76" s="85"/>
      <c r="G76" s="86"/>
      <c r="H76" s="85"/>
      <c r="I76" s="85"/>
      <c r="J76" s="85"/>
      <c r="K76" s="79"/>
    </row>
    <row r="77" spans="2:11" ht="15" customHeight="1">
      <c r="B77" s="78"/>
      <c r="C77" s="68" t="s">
        <v>190</v>
      </c>
      <c r="D77" s="85"/>
      <c r="E77" s="85"/>
      <c r="F77" s="87" t="s">
        <v>231</v>
      </c>
      <c r="G77" s="86"/>
      <c r="H77" s="68" t="s">
        <v>232</v>
      </c>
      <c r="I77" s="68" t="s">
        <v>233</v>
      </c>
      <c r="J77" s="68">
        <v>20</v>
      </c>
      <c r="K77" s="79"/>
    </row>
    <row r="78" spans="2:11" ht="15" customHeight="1">
      <c r="B78" s="78"/>
      <c r="C78" s="68" t="s">
        <v>234</v>
      </c>
      <c r="D78" s="68"/>
      <c r="E78" s="68"/>
      <c r="F78" s="87" t="s">
        <v>231</v>
      </c>
      <c r="G78" s="86"/>
      <c r="H78" s="68" t="s">
        <v>235</v>
      </c>
      <c r="I78" s="68" t="s">
        <v>233</v>
      </c>
      <c r="J78" s="68">
        <v>120</v>
      </c>
      <c r="K78" s="79"/>
    </row>
    <row r="79" spans="2:11" ht="15" customHeight="1">
      <c r="B79" s="88"/>
      <c r="C79" s="68" t="s">
        <v>236</v>
      </c>
      <c r="D79" s="68"/>
      <c r="E79" s="68"/>
      <c r="F79" s="87" t="s">
        <v>237</v>
      </c>
      <c r="G79" s="86"/>
      <c r="H79" s="68" t="s">
        <v>238</v>
      </c>
      <c r="I79" s="68" t="s">
        <v>233</v>
      </c>
      <c r="J79" s="68">
        <v>50</v>
      </c>
      <c r="K79" s="79"/>
    </row>
    <row r="80" spans="2:11" ht="15" customHeight="1">
      <c r="B80" s="88"/>
      <c r="C80" s="68" t="s">
        <v>239</v>
      </c>
      <c r="D80" s="68"/>
      <c r="E80" s="68"/>
      <c r="F80" s="87" t="s">
        <v>231</v>
      </c>
      <c r="G80" s="86"/>
      <c r="H80" s="68" t="s">
        <v>240</v>
      </c>
      <c r="I80" s="68" t="s">
        <v>241</v>
      </c>
      <c r="J80" s="68"/>
      <c r="K80" s="79"/>
    </row>
    <row r="81" spans="2:11" ht="15" customHeight="1">
      <c r="B81" s="88"/>
      <c r="C81" s="89" t="s">
        <v>242</v>
      </c>
      <c r="D81" s="89"/>
      <c r="E81" s="89"/>
      <c r="F81" s="90" t="s">
        <v>237</v>
      </c>
      <c r="G81" s="89"/>
      <c r="H81" s="89" t="s">
        <v>243</v>
      </c>
      <c r="I81" s="89" t="s">
        <v>233</v>
      </c>
      <c r="J81" s="89">
        <v>15</v>
      </c>
      <c r="K81" s="79"/>
    </row>
    <row r="82" spans="2:11" ht="15" customHeight="1">
      <c r="B82" s="88"/>
      <c r="C82" s="89" t="s">
        <v>244</v>
      </c>
      <c r="D82" s="89"/>
      <c r="E82" s="89"/>
      <c r="F82" s="90" t="s">
        <v>237</v>
      </c>
      <c r="G82" s="89"/>
      <c r="H82" s="89" t="s">
        <v>245</v>
      </c>
      <c r="I82" s="89" t="s">
        <v>233</v>
      </c>
      <c r="J82" s="89">
        <v>15</v>
      </c>
      <c r="K82" s="79"/>
    </row>
    <row r="83" spans="2:11" ht="15" customHeight="1">
      <c r="B83" s="88"/>
      <c r="C83" s="89" t="s">
        <v>246</v>
      </c>
      <c r="D83" s="89"/>
      <c r="E83" s="89"/>
      <c r="F83" s="90" t="s">
        <v>237</v>
      </c>
      <c r="G83" s="89"/>
      <c r="H83" s="89" t="s">
        <v>247</v>
      </c>
      <c r="I83" s="89" t="s">
        <v>233</v>
      </c>
      <c r="J83" s="89">
        <v>20</v>
      </c>
      <c r="K83" s="79"/>
    </row>
    <row r="84" spans="2:11" ht="15" customHeight="1">
      <c r="B84" s="88"/>
      <c r="C84" s="89" t="s">
        <v>248</v>
      </c>
      <c r="D84" s="89"/>
      <c r="E84" s="89"/>
      <c r="F84" s="90" t="s">
        <v>237</v>
      </c>
      <c r="G84" s="89"/>
      <c r="H84" s="89" t="s">
        <v>249</v>
      </c>
      <c r="I84" s="89" t="s">
        <v>233</v>
      </c>
      <c r="J84" s="89">
        <v>20</v>
      </c>
      <c r="K84" s="79"/>
    </row>
    <row r="85" spans="2:11" ht="15" customHeight="1">
      <c r="B85" s="88"/>
      <c r="C85" s="68" t="s">
        <v>250</v>
      </c>
      <c r="D85" s="68"/>
      <c r="E85" s="68"/>
      <c r="F85" s="87" t="s">
        <v>237</v>
      </c>
      <c r="G85" s="86"/>
      <c r="H85" s="68" t="s">
        <v>251</v>
      </c>
      <c r="I85" s="68" t="s">
        <v>233</v>
      </c>
      <c r="J85" s="68">
        <v>50</v>
      </c>
      <c r="K85" s="79"/>
    </row>
    <row r="86" spans="2:11" ht="15" customHeight="1">
      <c r="B86" s="88"/>
      <c r="C86" s="68" t="s">
        <v>252</v>
      </c>
      <c r="D86" s="68"/>
      <c r="E86" s="68"/>
      <c r="F86" s="87" t="s">
        <v>237</v>
      </c>
      <c r="G86" s="86"/>
      <c r="H86" s="68" t="s">
        <v>253</v>
      </c>
      <c r="I86" s="68" t="s">
        <v>233</v>
      </c>
      <c r="J86" s="68">
        <v>20</v>
      </c>
      <c r="K86" s="79"/>
    </row>
    <row r="87" spans="2:11" ht="15" customHeight="1">
      <c r="B87" s="88"/>
      <c r="C87" s="68" t="s">
        <v>254</v>
      </c>
      <c r="D87" s="68"/>
      <c r="E87" s="68"/>
      <c r="F87" s="87" t="s">
        <v>237</v>
      </c>
      <c r="G87" s="86"/>
      <c r="H87" s="68" t="s">
        <v>255</v>
      </c>
      <c r="I87" s="68" t="s">
        <v>233</v>
      </c>
      <c r="J87" s="68">
        <v>20</v>
      </c>
      <c r="K87" s="79"/>
    </row>
    <row r="88" spans="2:11" ht="15" customHeight="1">
      <c r="B88" s="88"/>
      <c r="C88" s="68" t="s">
        <v>256</v>
      </c>
      <c r="D88" s="68"/>
      <c r="E88" s="68"/>
      <c r="F88" s="87" t="s">
        <v>237</v>
      </c>
      <c r="G88" s="86"/>
      <c r="H88" s="68" t="s">
        <v>257</v>
      </c>
      <c r="I88" s="68" t="s">
        <v>233</v>
      </c>
      <c r="J88" s="68">
        <v>50</v>
      </c>
      <c r="K88" s="79"/>
    </row>
    <row r="89" spans="2:11" ht="15" customHeight="1">
      <c r="B89" s="88"/>
      <c r="C89" s="68" t="s">
        <v>258</v>
      </c>
      <c r="D89" s="68"/>
      <c r="E89" s="68"/>
      <c r="F89" s="87" t="s">
        <v>237</v>
      </c>
      <c r="G89" s="86"/>
      <c r="H89" s="68" t="s">
        <v>258</v>
      </c>
      <c r="I89" s="68" t="s">
        <v>233</v>
      </c>
      <c r="J89" s="68">
        <v>50</v>
      </c>
      <c r="K89" s="79"/>
    </row>
    <row r="90" spans="2:11" ht="15" customHeight="1">
      <c r="B90" s="88"/>
      <c r="C90" s="68" t="s">
        <v>259</v>
      </c>
      <c r="D90" s="68"/>
      <c r="E90" s="68"/>
      <c r="F90" s="87" t="s">
        <v>237</v>
      </c>
      <c r="G90" s="86"/>
      <c r="H90" s="68" t="s">
        <v>260</v>
      </c>
      <c r="I90" s="68" t="s">
        <v>233</v>
      </c>
      <c r="J90" s="68">
        <v>255</v>
      </c>
      <c r="K90" s="79"/>
    </row>
    <row r="91" spans="2:11" ht="15" customHeight="1">
      <c r="B91" s="88"/>
      <c r="C91" s="68" t="s">
        <v>261</v>
      </c>
      <c r="D91" s="68"/>
      <c r="E91" s="68"/>
      <c r="F91" s="87" t="s">
        <v>231</v>
      </c>
      <c r="G91" s="86"/>
      <c r="H91" s="68" t="s">
        <v>262</v>
      </c>
      <c r="I91" s="68" t="s">
        <v>263</v>
      </c>
      <c r="J91" s="68"/>
      <c r="K91" s="79"/>
    </row>
    <row r="92" spans="2:11" ht="15" customHeight="1">
      <c r="B92" s="88"/>
      <c r="C92" s="68" t="s">
        <v>264</v>
      </c>
      <c r="D92" s="68"/>
      <c r="E92" s="68"/>
      <c r="F92" s="87" t="s">
        <v>231</v>
      </c>
      <c r="G92" s="86"/>
      <c r="H92" s="68" t="s">
        <v>265</v>
      </c>
      <c r="I92" s="68" t="s">
        <v>266</v>
      </c>
      <c r="J92" s="68"/>
      <c r="K92" s="79"/>
    </row>
    <row r="93" spans="2:11" ht="15" customHeight="1">
      <c r="B93" s="88"/>
      <c r="C93" s="68" t="s">
        <v>267</v>
      </c>
      <c r="D93" s="68"/>
      <c r="E93" s="68"/>
      <c r="F93" s="87" t="s">
        <v>231</v>
      </c>
      <c r="G93" s="86"/>
      <c r="H93" s="68" t="s">
        <v>267</v>
      </c>
      <c r="I93" s="68" t="s">
        <v>266</v>
      </c>
      <c r="J93" s="68"/>
      <c r="K93" s="79"/>
    </row>
    <row r="94" spans="2:11" ht="15" customHeight="1">
      <c r="B94" s="88"/>
      <c r="C94" s="68" t="s">
        <v>268</v>
      </c>
      <c r="D94" s="68"/>
      <c r="E94" s="68"/>
      <c r="F94" s="87" t="s">
        <v>231</v>
      </c>
      <c r="G94" s="86"/>
      <c r="H94" s="68" t="s">
        <v>269</v>
      </c>
      <c r="I94" s="68" t="s">
        <v>266</v>
      </c>
      <c r="J94" s="68"/>
      <c r="K94" s="79"/>
    </row>
    <row r="95" spans="2:11" ht="15" customHeight="1">
      <c r="B95" s="88"/>
      <c r="C95" s="68" t="s">
        <v>270</v>
      </c>
      <c r="D95" s="68"/>
      <c r="E95" s="68"/>
      <c r="F95" s="87" t="s">
        <v>231</v>
      </c>
      <c r="G95" s="86"/>
      <c r="H95" s="68" t="s">
        <v>271</v>
      </c>
      <c r="I95" s="68" t="s">
        <v>266</v>
      </c>
      <c r="J95" s="68"/>
      <c r="K95" s="79"/>
    </row>
    <row r="96" spans="2:11" ht="15" customHeight="1">
      <c r="B96" s="91"/>
      <c r="C96" s="92"/>
      <c r="D96" s="92"/>
      <c r="E96" s="92"/>
      <c r="F96" s="92"/>
      <c r="G96" s="92"/>
      <c r="H96" s="92"/>
      <c r="I96" s="92"/>
      <c r="J96" s="92"/>
      <c r="K96" s="93"/>
    </row>
    <row r="97" spans="2:11" ht="18.75" customHeight="1">
      <c r="B97" s="94"/>
      <c r="C97" s="95"/>
      <c r="D97" s="95"/>
      <c r="E97" s="95"/>
      <c r="F97" s="95"/>
      <c r="G97" s="95"/>
      <c r="H97" s="95"/>
      <c r="I97" s="95"/>
      <c r="J97" s="95"/>
      <c r="K97" s="94"/>
    </row>
    <row r="98" spans="2:11" ht="18.75" customHeight="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 ht="7.5" customHeight="1">
      <c r="B99" s="75"/>
      <c r="C99" s="76"/>
      <c r="D99" s="76"/>
      <c r="E99" s="76"/>
      <c r="F99" s="76"/>
      <c r="G99" s="76"/>
      <c r="H99" s="76"/>
      <c r="I99" s="76"/>
      <c r="J99" s="76"/>
      <c r="K99" s="77"/>
    </row>
    <row r="100" spans="2:11" ht="45" customHeight="1">
      <c r="B100" s="78"/>
      <c r="C100" s="334" t="s">
        <v>272</v>
      </c>
      <c r="D100" s="334"/>
      <c r="E100" s="334"/>
      <c r="F100" s="334"/>
      <c r="G100" s="334"/>
      <c r="H100" s="334"/>
      <c r="I100" s="334"/>
      <c r="J100" s="334"/>
      <c r="K100" s="79"/>
    </row>
    <row r="101" spans="2:11" ht="17.25" customHeight="1">
      <c r="B101" s="78"/>
      <c r="C101" s="80" t="s">
        <v>224</v>
      </c>
      <c r="D101" s="80"/>
      <c r="E101" s="80"/>
      <c r="F101" s="80" t="s">
        <v>225</v>
      </c>
      <c r="G101" s="81"/>
      <c r="H101" s="80" t="s">
        <v>191</v>
      </c>
      <c r="I101" s="80" t="s">
        <v>226</v>
      </c>
      <c r="J101" s="80" t="s">
        <v>227</v>
      </c>
      <c r="K101" s="79"/>
    </row>
    <row r="102" spans="2:11" ht="17.25" customHeight="1">
      <c r="B102" s="78"/>
      <c r="C102" s="82" t="s">
        <v>228</v>
      </c>
      <c r="D102" s="82"/>
      <c r="E102" s="82"/>
      <c r="F102" s="83" t="s">
        <v>229</v>
      </c>
      <c r="G102" s="84"/>
      <c r="H102" s="82"/>
      <c r="I102" s="82"/>
      <c r="J102" s="82" t="s">
        <v>230</v>
      </c>
      <c r="K102" s="79"/>
    </row>
    <row r="103" spans="2:11" ht="5.25" customHeight="1">
      <c r="B103" s="78"/>
      <c r="C103" s="80"/>
      <c r="D103" s="80"/>
      <c r="E103" s="80"/>
      <c r="F103" s="80"/>
      <c r="G103" s="96"/>
      <c r="H103" s="80"/>
      <c r="I103" s="80"/>
      <c r="J103" s="80"/>
      <c r="K103" s="79"/>
    </row>
    <row r="104" spans="2:11" ht="15" customHeight="1">
      <c r="B104" s="78"/>
      <c r="C104" s="68" t="s">
        <v>190</v>
      </c>
      <c r="D104" s="85"/>
      <c r="E104" s="85"/>
      <c r="F104" s="87" t="s">
        <v>231</v>
      </c>
      <c r="G104" s="96"/>
      <c r="H104" s="68" t="s">
        <v>273</v>
      </c>
      <c r="I104" s="68" t="s">
        <v>233</v>
      </c>
      <c r="J104" s="68">
        <v>20</v>
      </c>
      <c r="K104" s="79"/>
    </row>
    <row r="105" spans="2:11" ht="15" customHeight="1">
      <c r="B105" s="78"/>
      <c r="C105" s="68" t="s">
        <v>234</v>
      </c>
      <c r="D105" s="68"/>
      <c r="E105" s="68"/>
      <c r="F105" s="87" t="s">
        <v>231</v>
      </c>
      <c r="G105" s="68"/>
      <c r="H105" s="68" t="s">
        <v>273</v>
      </c>
      <c r="I105" s="68" t="s">
        <v>233</v>
      </c>
      <c r="J105" s="68">
        <v>120</v>
      </c>
      <c r="K105" s="79"/>
    </row>
    <row r="106" spans="2:11" ht="15" customHeight="1">
      <c r="B106" s="88"/>
      <c r="C106" s="68" t="s">
        <v>236</v>
      </c>
      <c r="D106" s="68"/>
      <c r="E106" s="68"/>
      <c r="F106" s="87" t="s">
        <v>237</v>
      </c>
      <c r="G106" s="68"/>
      <c r="H106" s="68" t="s">
        <v>273</v>
      </c>
      <c r="I106" s="68" t="s">
        <v>233</v>
      </c>
      <c r="J106" s="68">
        <v>50</v>
      </c>
      <c r="K106" s="79"/>
    </row>
    <row r="107" spans="2:11" ht="15" customHeight="1">
      <c r="B107" s="88"/>
      <c r="C107" s="68" t="s">
        <v>239</v>
      </c>
      <c r="D107" s="68"/>
      <c r="E107" s="68"/>
      <c r="F107" s="87" t="s">
        <v>231</v>
      </c>
      <c r="G107" s="68"/>
      <c r="H107" s="68" t="s">
        <v>273</v>
      </c>
      <c r="I107" s="68" t="s">
        <v>241</v>
      </c>
      <c r="J107" s="68"/>
      <c r="K107" s="79"/>
    </row>
    <row r="108" spans="2:11" ht="15" customHeight="1">
      <c r="B108" s="88"/>
      <c r="C108" s="68" t="s">
        <v>250</v>
      </c>
      <c r="D108" s="68"/>
      <c r="E108" s="68"/>
      <c r="F108" s="87" t="s">
        <v>237</v>
      </c>
      <c r="G108" s="68"/>
      <c r="H108" s="68" t="s">
        <v>273</v>
      </c>
      <c r="I108" s="68" t="s">
        <v>233</v>
      </c>
      <c r="J108" s="68">
        <v>50</v>
      </c>
      <c r="K108" s="79"/>
    </row>
    <row r="109" spans="2:11" ht="15" customHeight="1">
      <c r="B109" s="88"/>
      <c r="C109" s="68" t="s">
        <v>258</v>
      </c>
      <c r="D109" s="68"/>
      <c r="E109" s="68"/>
      <c r="F109" s="87" t="s">
        <v>237</v>
      </c>
      <c r="G109" s="68"/>
      <c r="H109" s="68" t="s">
        <v>273</v>
      </c>
      <c r="I109" s="68" t="s">
        <v>233</v>
      </c>
      <c r="J109" s="68">
        <v>50</v>
      </c>
      <c r="K109" s="79"/>
    </row>
    <row r="110" spans="2:11" ht="15" customHeight="1">
      <c r="B110" s="88"/>
      <c r="C110" s="68" t="s">
        <v>256</v>
      </c>
      <c r="D110" s="68"/>
      <c r="E110" s="68"/>
      <c r="F110" s="87" t="s">
        <v>237</v>
      </c>
      <c r="G110" s="68"/>
      <c r="H110" s="68" t="s">
        <v>273</v>
      </c>
      <c r="I110" s="68" t="s">
        <v>233</v>
      </c>
      <c r="J110" s="68">
        <v>50</v>
      </c>
      <c r="K110" s="79"/>
    </row>
    <row r="111" spans="2:11" ht="15" customHeight="1">
      <c r="B111" s="88"/>
      <c r="C111" s="68" t="s">
        <v>190</v>
      </c>
      <c r="D111" s="68"/>
      <c r="E111" s="68"/>
      <c r="F111" s="87" t="s">
        <v>231</v>
      </c>
      <c r="G111" s="68"/>
      <c r="H111" s="68" t="s">
        <v>274</v>
      </c>
      <c r="I111" s="68" t="s">
        <v>233</v>
      </c>
      <c r="J111" s="68">
        <v>20</v>
      </c>
      <c r="K111" s="79"/>
    </row>
    <row r="112" spans="2:11" ht="15" customHeight="1">
      <c r="B112" s="88"/>
      <c r="C112" s="68" t="s">
        <v>275</v>
      </c>
      <c r="D112" s="68"/>
      <c r="E112" s="68"/>
      <c r="F112" s="87" t="s">
        <v>231</v>
      </c>
      <c r="G112" s="68"/>
      <c r="H112" s="68" t="s">
        <v>276</v>
      </c>
      <c r="I112" s="68" t="s">
        <v>233</v>
      </c>
      <c r="J112" s="68">
        <v>120</v>
      </c>
      <c r="K112" s="79"/>
    </row>
    <row r="113" spans="2:11" ht="15" customHeight="1">
      <c r="B113" s="88"/>
      <c r="C113" s="68" t="s">
        <v>268</v>
      </c>
      <c r="D113" s="68"/>
      <c r="E113" s="68"/>
      <c r="F113" s="87" t="s">
        <v>231</v>
      </c>
      <c r="G113" s="68"/>
      <c r="H113" s="68" t="s">
        <v>277</v>
      </c>
      <c r="I113" s="68" t="s">
        <v>266</v>
      </c>
      <c r="J113" s="68"/>
      <c r="K113" s="79"/>
    </row>
    <row r="114" spans="2:11" ht="15" customHeight="1">
      <c r="B114" s="88"/>
      <c r="C114" s="68" t="s">
        <v>270</v>
      </c>
      <c r="D114" s="68"/>
      <c r="E114" s="68"/>
      <c r="F114" s="87" t="s">
        <v>231</v>
      </c>
      <c r="G114" s="68"/>
      <c r="H114" s="68" t="s">
        <v>278</v>
      </c>
      <c r="I114" s="68" t="s">
        <v>266</v>
      </c>
      <c r="J114" s="68"/>
      <c r="K114" s="79"/>
    </row>
    <row r="115" spans="2:11" ht="15" customHeight="1">
      <c r="B115" s="88"/>
      <c r="C115" s="68" t="s">
        <v>226</v>
      </c>
      <c r="D115" s="68"/>
      <c r="E115" s="68"/>
      <c r="F115" s="87" t="s">
        <v>231</v>
      </c>
      <c r="G115" s="68"/>
      <c r="H115" s="68" t="s">
        <v>279</v>
      </c>
      <c r="I115" s="68" t="s">
        <v>280</v>
      </c>
      <c r="J115" s="68"/>
      <c r="K115" s="79"/>
    </row>
    <row r="116" spans="2:11" ht="15" customHeight="1">
      <c r="B116" s="91"/>
      <c r="C116" s="97"/>
      <c r="D116" s="97"/>
      <c r="E116" s="97"/>
      <c r="F116" s="97"/>
      <c r="G116" s="97"/>
      <c r="H116" s="97"/>
      <c r="I116" s="97"/>
      <c r="J116" s="97"/>
      <c r="K116" s="93"/>
    </row>
    <row r="117" spans="2:11" ht="18.75" customHeight="1">
      <c r="B117" s="98"/>
      <c r="C117" s="65"/>
      <c r="D117" s="65"/>
      <c r="E117" s="65"/>
      <c r="F117" s="99"/>
      <c r="G117" s="65"/>
      <c r="H117" s="65"/>
      <c r="I117" s="65"/>
      <c r="J117" s="65"/>
      <c r="K117" s="98"/>
    </row>
    <row r="118" spans="2:11" ht="18.75" customHeight="1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 ht="7.5" customHeight="1">
      <c r="B119" s="100"/>
      <c r="C119" s="101"/>
      <c r="D119" s="101"/>
      <c r="E119" s="101"/>
      <c r="F119" s="101"/>
      <c r="G119" s="101"/>
      <c r="H119" s="101"/>
      <c r="I119" s="101"/>
      <c r="J119" s="101"/>
      <c r="K119" s="102"/>
    </row>
    <row r="120" spans="2:11" ht="45" customHeight="1">
      <c r="B120" s="103"/>
      <c r="C120" s="332" t="s">
        <v>281</v>
      </c>
      <c r="D120" s="332"/>
      <c r="E120" s="332"/>
      <c r="F120" s="332"/>
      <c r="G120" s="332"/>
      <c r="H120" s="332"/>
      <c r="I120" s="332"/>
      <c r="J120" s="332"/>
      <c r="K120" s="104"/>
    </row>
    <row r="121" spans="2:11" ht="17.25" customHeight="1">
      <c r="B121" s="105"/>
      <c r="C121" s="80" t="s">
        <v>224</v>
      </c>
      <c r="D121" s="80"/>
      <c r="E121" s="80"/>
      <c r="F121" s="80" t="s">
        <v>225</v>
      </c>
      <c r="G121" s="81"/>
      <c r="H121" s="80" t="s">
        <v>191</v>
      </c>
      <c r="I121" s="80" t="s">
        <v>226</v>
      </c>
      <c r="J121" s="80" t="s">
        <v>227</v>
      </c>
      <c r="K121" s="106"/>
    </row>
    <row r="122" spans="2:11" ht="17.25" customHeight="1">
      <c r="B122" s="105"/>
      <c r="C122" s="82" t="s">
        <v>228</v>
      </c>
      <c r="D122" s="82"/>
      <c r="E122" s="82"/>
      <c r="F122" s="83" t="s">
        <v>229</v>
      </c>
      <c r="G122" s="84"/>
      <c r="H122" s="82"/>
      <c r="I122" s="82"/>
      <c r="J122" s="82" t="s">
        <v>230</v>
      </c>
      <c r="K122" s="106"/>
    </row>
    <row r="123" spans="2:11" ht="5.25" customHeight="1">
      <c r="B123" s="107"/>
      <c r="C123" s="85"/>
      <c r="D123" s="85"/>
      <c r="E123" s="85"/>
      <c r="F123" s="85"/>
      <c r="G123" s="68"/>
      <c r="H123" s="85"/>
      <c r="I123" s="85"/>
      <c r="J123" s="85"/>
      <c r="K123" s="108"/>
    </row>
    <row r="124" spans="2:11" ht="15" customHeight="1">
      <c r="B124" s="107"/>
      <c r="C124" s="68" t="s">
        <v>234</v>
      </c>
      <c r="D124" s="85"/>
      <c r="E124" s="85"/>
      <c r="F124" s="87" t="s">
        <v>231</v>
      </c>
      <c r="G124" s="68"/>
      <c r="H124" s="68" t="s">
        <v>273</v>
      </c>
      <c r="I124" s="68" t="s">
        <v>233</v>
      </c>
      <c r="J124" s="68">
        <v>120</v>
      </c>
      <c r="K124" s="109"/>
    </row>
    <row r="125" spans="2:11" ht="15" customHeight="1">
      <c r="B125" s="107"/>
      <c r="C125" s="68" t="s">
        <v>282</v>
      </c>
      <c r="D125" s="68"/>
      <c r="E125" s="68"/>
      <c r="F125" s="87" t="s">
        <v>231</v>
      </c>
      <c r="G125" s="68"/>
      <c r="H125" s="68" t="s">
        <v>283</v>
      </c>
      <c r="I125" s="68" t="s">
        <v>233</v>
      </c>
      <c r="J125" s="68" t="s">
        <v>284</v>
      </c>
      <c r="K125" s="109"/>
    </row>
    <row r="126" spans="2:11" ht="15" customHeight="1">
      <c r="B126" s="107"/>
      <c r="C126" s="68" t="s">
        <v>175</v>
      </c>
      <c r="D126" s="68"/>
      <c r="E126" s="68"/>
      <c r="F126" s="87" t="s">
        <v>231</v>
      </c>
      <c r="G126" s="68"/>
      <c r="H126" s="68" t="s">
        <v>285</v>
      </c>
      <c r="I126" s="68" t="s">
        <v>233</v>
      </c>
      <c r="J126" s="68" t="s">
        <v>284</v>
      </c>
      <c r="K126" s="109"/>
    </row>
    <row r="127" spans="2:11" ht="15" customHeight="1">
      <c r="B127" s="107"/>
      <c r="C127" s="68" t="s">
        <v>242</v>
      </c>
      <c r="D127" s="68"/>
      <c r="E127" s="68"/>
      <c r="F127" s="87" t="s">
        <v>237</v>
      </c>
      <c r="G127" s="68"/>
      <c r="H127" s="68" t="s">
        <v>243</v>
      </c>
      <c r="I127" s="68" t="s">
        <v>233</v>
      </c>
      <c r="J127" s="68">
        <v>15</v>
      </c>
      <c r="K127" s="109"/>
    </row>
    <row r="128" spans="2:11" ht="15" customHeight="1">
      <c r="B128" s="107"/>
      <c r="C128" s="89" t="s">
        <v>244</v>
      </c>
      <c r="D128" s="89"/>
      <c r="E128" s="89"/>
      <c r="F128" s="90" t="s">
        <v>237</v>
      </c>
      <c r="G128" s="89"/>
      <c r="H128" s="89" t="s">
        <v>245</v>
      </c>
      <c r="I128" s="89" t="s">
        <v>233</v>
      </c>
      <c r="J128" s="89">
        <v>15</v>
      </c>
      <c r="K128" s="109"/>
    </row>
    <row r="129" spans="2:11" ht="15" customHeight="1">
      <c r="B129" s="107"/>
      <c r="C129" s="89" t="s">
        <v>246</v>
      </c>
      <c r="D129" s="89"/>
      <c r="E129" s="89"/>
      <c r="F129" s="90" t="s">
        <v>237</v>
      </c>
      <c r="G129" s="89"/>
      <c r="H129" s="89" t="s">
        <v>247</v>
      </c>
      <c r="I129" s="89" t="s">
        <v>233</v>
      </c>
      <c r="J129" s="89">
        <v>20</v>
      </c>
      <c r="K129" s="109"/>
    </row>
    <row r="130" spans="2:11" ht="15" customHeight="1">
      <c r="B130" s="107"/>
      <c r="C130" s="89" t="s">
        <v>248</v>
      </c>
      <c r="D130" s="89"/>
      <c r="E130" s="89"/>
      <c r="F130" s="90" t="s">
        <v>237</v>
      </c>
      <c r="G130" s="89"/>
      <c r="H130" s="89" t="s">
        <v>249</v>
      </c>
      <c r="I130" s="89" t="s">
        <v>233</v>
      </c>
      <c r="J130" s="89">
        <v>20</v>
      </c>
      <c r="K130" s="109"/>
    </row>
    <row r="131" spans="2:11" ht="15" customHeight="1">
      <c r="B131" s="107"/>
      <c r="C131" s="68" t="s">
        <v>236</v>
      </c>
      <c r="D131" s="68"/>
      <c r="E131" s="68"/>
      <c r="F131" s="87" t="s">
        <v>237</v>
      </c>
      <c r="G131" s="68"/>
      <c r="H131" s="68" t="s">
        <v>273</v>
      </c>
      <c r="I131" s="68" t="s">
        <v>233</v>
      </c>
      <c r="J131" s="68">
        <v>50</v>
      </c>
      <c r="K131" s="109"/>
    </row>
    <row r="132" spans="2:11" ht="15" customHeight="1">
      <c r="B132" s="107"/>
      <c r="C132" s="68" t="s">
        <v>250</v>
      </c>
      <c r="D132" s="68"/>
      <c r="E132" s="68"/>
      <c r="F132" s="87" t="s">
        <v>237</v>
      </c>
      <c r="G132" s="68"/>
      <c r="H132" s="68" t="s">
        <v>273</v>
      </c>
      <c r="I132" s="68" t="s">
        <v>233</v>
      </c>
      <c r="J132" s="68">
        <v>50</v>
      </c>
      <c r="K132" s="109"/>
    </row>
    <row r="133" spans="2:11" ht="15" customHeight="1">
      <c r="B133" s="107"/>
      <c r="C133" s="68" t="s">
        <v>256</v>
      </c>
      <c r="D133" s="68"/>
      <c r="E133" s="68"/>
      <c r="F133" s="87" t="s">
        <v>237</v>
      </c>
      <c r="G133" s="68"/>
      <c r="H133" s="68" t="s">
        <v>273</v>
      </c>
      <c r="I133" s="68" t="s">
        <v>233</v>
      </c>
      <c r="J133" s="68">
        <v>50</v>
      </c>
      <c r="K133" s="109"/>
    </row>
    <row r="134" spans="2:11" ht="15" customHeight="1">
      <c r="B134" s="107"/>
      <c r="C134" s="68" t="s">
        <v>258</v>
      </c>
      <c r="D134" s="68"/>
      <c r="E134" s="68"/>
      <c r="F134" s="87" t="s">
        <v>237</v>
      </c>
      <c r="G134" s="68"/>
      <c r="H134" s="68" t="s">
        <v>273</v>
      </c>
      <c r="I134" s="68" t="s">
        <v>233</v>
      </c>
      <c r="J134" s="68">
        <v>50</v>
      </c>
      <c r="K134" s="109"/>
    </row>
    <row r="135" spans="2:11" ht="15" customHeight="1">
      <c r="B135" s="107"/>
      <c r="C135" s="68" t="s">
        <v>259</v>
      </c>
      <c r="D135" s="68"/>
      <c r="E135" s="68"/>
      <c r="F135" s="87" t="s">
        <v>237</v>
      </c>
      <c r="G135" s="68"/>
      <c r="H135" s="68" t="s">
        <v>286</v>
      </c>
      <c r="I135" s="68" t="s">
        <v>233</v>
      </c>
      <c r="J135" s="68">
        <v>255</v>
      </c>
      <c r="K135" s="109"/>
    </row>
    <row r="136" spans="2:11" ht="15" customHeight="1">
      <c r="B136" s="107"/>
      <c r="C136" s="68" t="s">
        <v>261</v>
      </c>
      <c r="D136" s="68"/>
      <c r="E136" s="68"/>
      <c r="F136" s="87" t="s">
        <v>231</v>
      </c>
      <c r="G136" s="68"/>
      <c r="H136" s="68" t="s">
        <v>287</v>
      </c>
      <c r="I136" s="68" t="s">
        <v>263</v>
      </c>
      <c r="J136" s="68"/>
      <c r="K136" s="109"/>
    </row>
    <row r="137" spans="2:11" ht="15" customHeight="1">
      <c r="B137" s="107"/>
      <c r="C137" s="68" t="s">
        <v>264</v>
      </c>
      <c r="D137" s="68"/>
      <c r="E137" s="68"/>
      <c r="F137" s="87" t="s">
        <v>231</v>
      </c>
      <c r="G137" s="68"/>
      <c r="H137" s="68" t="s">
        <v>288</v>
      </c>
      <c r="I137" s="68" t="s">
        <v>266</v>
      </c>
      <c r="J137" s="68"/>
      <c r="K137" s="109"/>
    </row>
    <row r="138" spans="2:11" ht="15" customHeight="1">
      <c r="B138" s="107"/>
      <c r="C138" s="68" t="s">
        <v>267</v>
      </c>
      <c r="D138" s="68"/>
      <c r="E138" s="68"/>
      <c r="F138" s="87" t="s">
        <v>231</v>
      </c>
      <c r="G138" s="68"/>
      <c r="H138" s="68" t="s">
        <v>267</v>
      </c>
      <c r="I138" s="68" t="s">
        <v>266</v>
      </c>
      <c r="J138" s="68"/>
      <c r="K138" s="109"/>
    </row>
    <row r="139" spans="2:11" ht="15" customHeight="1">
      <c r="B139" s="107"/>
      <c r="C139" s="68" t="s">
        <v>268</v>
      </c>
      <c r="D139" s="68"/>
      <c r="E139" s="68"/>
      <c r="F139" s="87" t="s">
        <v>231</v>
      </c>
      <c r="G139" s="68"/>
      <c r="H139" s="68" t="s">
        <v>289</v>
      </c>
      <c r="I139" s="68" t="s">
        <v>266</v>
      </c>
      <c r="J139" s="68"/>
      <c r="K139" s="109"/>
    </row>
    <row r="140" spans="2:11" ht="15" customHeight="1">
      <c r="B140" s="107"/>
      <c r="C140" s="68" t="s">
        <v>290</v>
      </c>
      <c r="D140" s="68"/>
      <c r="E140" s="68"/>
      <c r="F140" s="87" t="s">
        <v>231</v>
      </c>
      <c r="G140" s="68"/>
      <c r="H140" s="68" t="s">
        <v>291</v>
      </c>
      <c r="I140" s="68" t="s">
        <v>266</v>
      </c>
      <c r="J140" s="68"/>
      <c r="K140" s="109"/>
    </row>
    <row r="141" spans="2:11" ht="15" customHeight="1">
      <c r="B141" s="110"/>
      <c r="C141" s="111"/>
      <c r="D141" s="111"/>
      <c r="E141" s="111"/>
      <c r="F141" s="111"/>
      <c r="G141" s="111"/>
      <c r="H141" s="111"/>
      <c r="I141" s="111"/>
      <c r="J141" s="111"/>
      <c r="K141" s="112"/>
    </row>
    <row r="142" spans="2:11" ht="18.75" customHeight="1">
      <c r="B142" s="65"/>
      <c r="C142" s="65"/>
      <c r="D142" s="65"/>
      <c r="E142" s="65"/>
      <c r="F142" s="99"/>
      <c r="G142" s="65"/>
      <c r="H142" s="65"/>
      <c r="I142" s="65"/>
      <c r="J142" s="65"/>
      <c r="K142" s="65"/>
    </row>
    <row r="143" spans="2:11" ht="18.75" customHeight="1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 ht="7.5" customHeight="1">
      <c r="B144" s="75"/>
      <c r="C144" s="76"/>
      <c r="D144" s="76"/>
      <c r="E144" s="76"/>
      <c r="F144" s="76"/>
      <c r="G144" s="76"/>
      <c r="H144" s="76"/>
      <c r="I144" s="76"/>
      <c r="J144" s="76"/>
      <c r="K144" s="77"/>
    </row>
    <row r="145" spans="2:11" ht="45" customHeight="1">
      <c r="B145" s="78"/>
      <c r="C145" s="334" t="s">
        <v>292</v>
      </c>
      <c r="D145" s="334"/>
      <c r="E145" s="334"/>
      <c r="F145" s="334"/>
      <c r="G145" s="334"/>
      <c r="H145" s="334"/>
      <c r="I145" s="334"/>
      <c r="J145" s="334"/>
      <c r="K145" s="79"/>
    </row>
    <row r="146" spans="2:11" ht="17.25" customHeight="1">
      <c r="B146" s="78"/>
      <c r="C146" s="80" t="s">
        <v>224</v>
      </c>
      <c r="D146" s="80"/>
      <c r="E146" s="80"/>
      <c r="F146" s="80" t="s">
        <v>225</v>
      </c>
      <c r="G146" s="81"/>
      <c r="H146" s="80" t="s">
        <v>191</v>
      </c>
      <c r="I146" s="80" t="s">
        <v>226</v>
      </c>
      <c r="J146" s="80" t="s">
        <v>227</v>
      </c>
      <c r="K146" s="79"/>
    </row>
    <row r="147" spans="2:11" ht="17.25" customHeight="1">
      <c r="B147" s="78"/>
      <c r="C147" s="82" t="s">
        <v>228</v>
      </c>
      <c r="D147" s="82"/>
      <c r="E147" s="82"/>
      <c r="F147" s="83" t="s">
        <v>229</v>
      </c>
      <c r="G147" s="84"/>
      <c r="H147" s="82"/>
      <c r="I147" s="82"/>
      <c r="J147" s="82" t="s">
        <v>230</v>
      </c>
      <c r="K147" s="79"/>
    </row>
    <row r="148" spans="2:11" ht="5.25" customHeight="1">
      <c r="B148" s="88"/>
      <c r="C148" s="85"/>
      <c r="D148" s="85"/>
      <c r="E148" s="85"/>
      <c r="F148" s="85"/>
      <c r="G148" s="86"/>
      <c r="H148" s="85"/>
      <c r="I148" s="85"/>
      <c r="J148" s="85"/>
      <c r="K148" s="109"/>
    </row>
    <row r="149" spans="2:11" ht="15" customHeight="1">
      <c r="B149" s="88"/>
      <c r="C149" s="113" t="s">
        <v>234</v>
      </c>
      <c r="D149" s="68"/>
      <c r="E149" s="68"/>
      <c r="F149" s="114" t="s">
        <v>231</v>
      </c>
      <c r="G149" s="68"/>
      <c r="H149" s="113" t="s">
        <v>273</v>
      </c>
      <c r="I149" s="113" t="s">
        <v>233</v>
      </c>
      <c r="J149" s="113">
        <v>120</v>
      </c>
      <c r="K149" s="109"/>
    </row>
    <row r="150" spans="2:11" ht="15" customHeight="1">
      <c r="B150" s="88"/>
      <c r="C150" s="113" t="s">
        <v>282</v>
      </c>
      <c r="D150" s="68"/>
      <c r="E150" s="68"/>
      <c r="F150" s="114" t="s">
        <v>231</v>
      </c>
      <c r="G150" s="68"/>
      <c r="H150" s="113" t="s">
        <v>293</v>
      </c>
      <c r="I150" s="113" t="s">
        <v>233</v>
      </c>
      <c r="J150" s="113" t="s">
        <v>284</v>
      </c>
      <c r="K150" s="109"/>
    </row>
    <row r="151" spans="2:11" ht="15" customHeight="1">
      <c r="B151" s="88"/>
      <c r="C151" s="113" t="s">
        <v>175</v>
      </c>
      <c r="D151" s="68"/>
      <c r="E151" s="68"/>
      <c r="F151" s="114" t="s">
        <v>231</v>
      </c>
      <c r="G151" s="68"/>
      <c r="H151" s="113" t="s">
        <v>294</v>
      </c>
      <c r="I151" s="113" t="s">
        <v>233</v>
      </c>
      <c r="J151" s="113" t="s">
        <v>284</v>
      </c>
      <c r="K151" s="109"/>
    </row>
    <row r="152" spans="2:11" ht="15" customHeight="1">
      <c r="B152" s="88"/>
      <c r="C152" s="113" t="s">
        <v>236</v>
      </c>
      <c r="D152" s="68"/>
      <c r="E152" s="68"/>
      <c r="F152" s="114" t="s">
        <v>237</v>
      </c>
      <c r="G152" s="68"/>
      <c r="H152" s="113" t="s">
        <v>273</v>
      </c>
      <c r="I152" s="113" t="s">
        <v>233</v>
      </c>
      <c r="J152" s="113">
        <v>50</v>
      </c>
      <c r="K152" s="109"/>
    </row>
    <row r="153" spans="2:11" ht="15" customHeight="1">
      <c r="B153" s="88"/>
      <c r="C153" s="113" t="s">
        <v>239</v>
      </c>
      <c r="D153" s="68"/>
      <c r="E153" s="68"/>
      <c r="F153" s="114" t="s">
        <v>231</v>
      </c>
      <c r="G153" s="68"/>
      <c r="H153" s="113" t="s">
        <v>273</v>
      </c>
      <c r="I153" s="113" t="s">
        <v>241</v>
      </c>
      <c r="J153" s="113"/>
      <c r="K153" s="109"/>
    </row>
    <row r="154" spans="2:11" ht="15" customHeight="1">
      <c r="B154" s="88"/>
      <c r="C154" s="113" t="s">
        <v>250</v>
      </c>
      <c r="D154" s="68"/>
      <c r="E154" s="68"/>
      <c r="F154" s="114" t="s">
        <v>237</v>
      </c>
      <c r="G154" s="68"/>
      <c r="H154" s="113" t="s">
        <v>273</v>
      </c>
      <c r="I154" s="113" t="s">
        <v>233</v>
      </c>
      <c r="J154" s="113">
        <v>50</v>
      </c>
      <c r="K154" s="109"/>
    </row>
    <row r="155" spans="2:11" ht="15" customHeight="1">
      <c r="B155" s="88"/>
      <c r="C155" s="113" t="s">
        <v>258</v>
      </c>
      <c r="D155" s="68"/>
      <c r="E155" s="68"/>
      <c r="F155" s="114" t="s">
        <v>237</v>
      </c>
      <c r="G155" s="68"/>
      <c r="H155" s="113" t="s">
        <v>273</v>
      </c>
      <c r="I155" s="113" t="s">
        <v>233</v>
      </c>
      <c r="J155" s="113">
        <v>50</v>
      </c>
      <c r="K155" s="109"/>
    </row>
    <row r="156" spans="2:11" ht="15" customHeight="1">
      <c r="B156" s="88"/>
      <c r="C156" s="113" t="s">
        <v>256</v>
      </c>
      <c r="D156" s="68"/>
      <c r="E156" s="68"/>
      <c r="F156" s="114" t="s">
        <v>237</v>
      </c>
      <c r="G156" s="68"/>
      <c r="H156" s="113" t="s">
        <v>273</v>
      </c>
      <c r="I156" s="113" t="s">
        <v>233</v>
      </c>
      <c r="J156" s="113">
        <v>50</v>
      </c>
      <c r="K156" s="109"/>
    </row>
    <row r="157" spans="2:11" ht="15" customHeight="1">
      <c r="B157" s="88"/>
      <c r="C157" s="113" t="s">
        <v>295</v>
      </c>
      <c r="D157" s="68"/>
      <c r="E157" s="68"/>
      <c r="F157" s="114" t="s">
        <v>231</v>
      </c>
      <c r="G157" s="68"/>
      <c r="H157" s="113" t="s">
        <v>296</v>
      </c>
      <c r="I157" s="113" t="s">
        <v>233</v>
      </c>
      <c r="J157" s="113" t="s">
        <v>297</v>
      </c>
      <c r="K157" s="109"/>
    </row>
    <row r="158" spans="2:11" ht="15" customHeight="1">
      <c r="B158" s="88"/>
      <c r="C158" s="113" t="s">
        <v>150</v>
      </c>
      <c r="D158" s="68"/>
      <c r="E158" s="68"/>
      <c r="F158" s="114" t="s">
        <v>231</v>
      </c>
      <c r="G158" s="68"/>
      <c r="H158" s="113" t="s">
        <v>298</v>
      </c>
      <c r="I158" s="113" t="s">
        <v>266</v>
      </c>
      <c r="J158" s="113"/>
      <c r="K158" s="109"/>
    </row>
    <row r="159" spans="2:11" ht="15" customHeight="1">
      <c r="B159" s="115"/>
      <c r="C159" s="97"/>
      <c r="D159" s="97"/>
      <c r="E159" s="97"/>
      <c r="F159" s="97"/>
      <c r="G159" s="97"/>
      <c r="H159" s="97"/>
      <c r="I159" s="97"/>
      <c r="J159" s="97"/>
      <c r="K159" s="116"/>
    </row>
    <row r="160" spans="2:11" ht="18.75" customHeight="1">
      <c r="B160" s="65"/>
      <c r="C160" s="68"/>
      <c r="D160" s="68"/>
      <c r="E160" s="68"/>
      <c r="F160" s="87"/>
      <c r="G160" s="68"/>
      <c r="H160" s="68"/>
      <c r="I160" s="68"/>
      <c r="J160" s="68"/>
      <c r="K160" s="65"/>
    </row>
    <row r="161" spans="2:11" ht="18.75" customHeight="1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ht="7.5" customHeight="1">
      <c r="B162" s="55"/>
      <c r="C162" s="56"/>
      <c r="D162" s="56"/>
      <c r="E162" s="56"/>
      <c r="F162" s="56"/>
      <c r="G162" s="56"/>
      <c r="H162" s="56"/>
      <c r="I162" s="56"/>
      <c r="J162" s="56"/>
      <c r="K162" s="57"/>
    </row>
    <row r="163" spans="2:11" ht="45" customHeight="1">
      <c r="B163" s="59"/>
      <c r="C163" s="332" t="s">
        <v>299</v>
      </c>
      <c r="D163" s="332"/>
      <c r="E163" s="332"/>
      <c r="F163" s="332"/>
      <c r="G163" s="332"/>
      <c r="H163" s="332"/>
      <c r="I163" s="332"/>
      <c r="J163" s="332"/>
      <c r="K163" s="60"/>
    </row>
    <row r="164" spans="2:11" ht="17.25" customHeight="1">
      <c r="B164" s="59"/>
      <c r="C164" s="80" t="s">
        <v>224</v>
      </c>
      <c r="D164" s="80"/>
      <c r="E164" s="80"/>
      <c r="F164" s="80" t="s">
        <v>225</v>
      </c>
      <c r="G164" s="117"/>
      <c r="H164" s="118" t="s">
        <v>191</v>
      </c>
      <c r="I164" s="118" t="s">
        <v>226</v>
      </c>
      <c r="J164" s="80" t="s">
        <v>227</v>
      </c>
      <c r="K164" s="60"/>
    </row>
    <row r="165" spans="2:11" ht="17.25" customHeight="1">
      <c r="B165" s="61"/>
      <c r="C165" s="82" t="s">
        <v>228</v>
      </c>
      <c r="D165" s="82"/>
      <c r="E165" s="82"/>
      <c r="F165" s="83" t="s">
        <v>229</v>
      </c>
      <c r="G165" s="119"/>
      <c r="H165" s="120"/>
      <c r="I165" s="120"/>
      <c r="J165" s="82" t="s">
        <v>230</v>
      </c>
      <c r="K165" s="62"/>
    </row>
    <row r="166" spans="2:11" ht="5.25" customHeight="1">
      <c r="B166" s="88"/>
      <c r="C166" s="85"/>
      <c r="D166" s="85"/>
      <c r="E166" s="85"/>
      <c r="F166" s="85"/>
      <c r="G166" s="86"/>
      <c r="H166" s="85"/>
      <c r="I166" s="85"/>
      <c r="J166" s="85"/>
      <c r="K166" s="109"/>
    </row>
    <row r="167" spans="2:11" ht="15" customHeight="1">
      <c r="B167" s="88"/>
      <c r="C167" s="68" t="s">
        <v>234</v>
      </c>
      <c r="D167" s="68"/>
      <c r="E167" s="68"/>
      <c r="F167" s="87" t="s">
        <v>231</v>
      </c>
      <c r="G167" s="68"/>
      <c r="H167" s="68" t="s">
        <v>273</v>
      </c>
      <c r="I167" s="68" t="s">
        <v>233</v>
      </c>
      <c r="J167" s="68">
        <v>120</v>
      </c>
      <c r="K167" s="109"/>
    </row>
    <row r="168" spans="2:11" ht="15" customHeight="1">
      <c r="B168" s="88"/>
      <c r="C168" s="68" t="s">
        <v>282</v>
      </c>
      <c r="D168" s="68"/>
      <c r="E168" s="68"/>
      <c r="F168" s="87" t="s">
        <v>231</v>
      </c>
      <c r="G168" s="68"/>
      <c r="H168" s="68" t="s">
        <v>283</v>
      </c>
      <c r="I168" s="68" t="s">
        <v>233</v>
      </c>
      <c r="J168" s="68" t="s">
        <v>284</v>
      </c>
      <c r="K168" s="109"/>
    </row>
    <row r="169" spans="2:11" ht="15" customHeight="1">
      <c r="B169" s="88"/>
      <c r="C169" s="68" t="s">
        <v>175</v>
      </c>
      <c r="D169" s="68"/>
      <c r="E169" s="68"/>
      <c r="F169" s="87" t="s">
        <v>231</v>
      </c>
      <c r="G169" s="68"/>
      <c r="H169" s="68" t="s">
        <v>300</v>
      </c>
      <c r="I169" s="68" t="s">
        <v>233</v>
      </c>
      <c r="J169" s="68" t="s">
        <v>284</v>
      </c>
      <c r="K169" s="109"/>
    </row>
    <row r="170" spans="2:11" ht="15" customHeight="1">
      <c r="B170" s="88"/>
      <c r="C170" s="68" t="s">
        <v>236</v>
      </c>
      <c r="D170" s="68"/>
      <c r="E170" s="68"/>
      <c r="F170" s="87" t="s">
        <v>237</v>
      </c>
      <c r="G170" s="68"/>
      <c r="H170" s="68" t="s">
        <v>300</v>
      </c>
      <c r="I170" s="68" t="s">
        <v>233</v>
      </c>
      <c r="J170" s="68">
        <v>50</v>
      </c>
      <c r="K170" s="109"/>
    </row>
    <row r="171" spans="2:11" ht="15" customHeight="1">
      <c r="B171" s="88"/>
      <c r="C171" s="68" t="s">
        <v>239</v>
      </c>
      <c r="D171" s="68"/>
      <c r="E171" s="68"/>
      <c r="F171" s="87" t="s">
        <v>231</v>
      </c>
      <c r="G171" s="68"/>
      <c r="H171" s="68" t="s">
        <v>300</v>
      </c>
      <c r="I171" s="68" t="s">
        <v>241</v>
      </c>
      <c r="J171" s="68"/>
      <c r="K171" s="109"/>
    </row>
    <row r="172" spans="2:11" ht="15" customHeight="1">
      <c r="B172" s="88"/>
      <c r="C172" s="68" t="s">
        <v>250</v>
      </c>
      <c r="D172" s="68"/>
      <c r="E172" s="68"/>
      <c r="F172" s="87" t="s">
        <v>237</v>
      </c>
      <c r="G172" s="68"/>
      <c r="H172" s="68" t="s">
        <v>300</v>
      </c>
      <c r="I172" s="68" t="s">
        <v>233</v>
      </c>
      <c r="J172" s="68">
        <v>50</v>
      </c>
      <c r="K172" s="109"/>
    </row>
    <row r="173" spans="2:11" ht="15" customHeight="1">
      <c r="B173" s="88"/>
      <c r="C173" s="68" t="s">
        <v>258</v>
      </c>
      <c r="D173" s="68"/>
      <c r="E173" s="68"/>
      <c r="F173" s="87" t="s">
        <v>237</v>
      </c>
      <c r="G173" s="68"/>
      <c r="H173" s="68" t="s">
        <v>300</v>
      </c>
      <c r="I173" s="68" t="s">
        <v>233</v>
      </c>
      <c r="J173" s="68">
        <v>50</v>
      </c>
      <c r="K173" s="109"/>
    </row>
    <row r="174" spans="2:11" ht="15" customHeight="1">
      <c r="B174" s="88"/>
      <c r="C174" s="68" t="s">
        <v>256</v>
      </c>
      <c r="D174" s="68"/>
      <c r="E174" s="68"/>
      <c r="F174" s="87" t="s">
        <v>237</v>
      </c>
      <c r="G174" s="68"/>
      <c r="H174" s="68" t="s">
        <v>300</v>
      </c>
      <c r="I174" s="68" t="s">
        <v>233</v>
      </c>
      <c r="J174" s="68">
        <v>50</v>
      </c>
      <c r="K174" s="109"/>
    </row>
    <row r="175" spans="2:11" ht="15" customHeight="1">
      <c r="B175" s="88"/>
      <c r="C175" s="68" t="s">
        <v>186</v>
      </c>
      <c r="D175" s="68"/>
      <c r="E175" s="68"/>
      <c r="F175" s="87" t="s">
        <v>231</v>
      </c>
      <c r="G175" s="68"/>
      <c r="H175" s="68" t="s">
        <v>301</v>
      </c>
      <c r="I175" s="68" t="s">
        <v>302</v>
      </c>
      <c r="J175" s="68"/>
      <c r="K175" s="109"/>
    </row>
    <row r="176" spans="2:11" ht="15" customHeight="1">
      <c r="B176" s="88"/>
      <c r="C176" s="68" t="s">
        <v>226</v>
      </c>
      <c r="D176" s="68"/>
      <c r="E176" s="68"/>
      <c r="F176" s="87" t="s">
        <v>231</v>
      </c>
      <c r="G176" s="68"/>
      <c r="H176" s="68" t="s">
        <v>303</v>
      </c>
      <c r="I176" s="68" t="s">
        <v>304</v>
      </c>
      <c r="J176" s="68">
        <v>1</v>
      </c>
      <c r="K176" s="109"/>
    </row>
    <row r="177" spans="2:11" ht="15" customHeight="1">
      <c r="B177" s="88"/>
      <c r="C177" s="68" t="s">
        <v>190</v>
      </c>
      <c r="D177" s="68"/>
      <c r="E177" s="68"/>
      <c r="F177" s="87" t="s">
        <v>231</v>
      </c>
      <c r="G177" s="68"/>
      <c r="H177" s="68" t="s">
        <v>305</v>
      </c>
      <c r="I177" s="68" t="s">
        <v>233</v>
      </c>
      <c r="J177" s="68">
        <v>20</v>
      </c>
      <c r="K177" s="109"/>
    </row>
    <row r="178" spans="2:11" ht="15" customHeight="1">
      <c r="B178" s="88"/>
      <c r="C178" s="68" t="s">
        <v>191</v>
      </c>
      <c r="D178" s="68"/>
      <c r="E178" s="68"/>
      <c r="F178" s="87" t="s">
        <v>231</v>
      </c>
      <c r="G178" s="68"/>
      <c r="H178" s="68" t="s">
        <v>306</v>
      </c>
      <c r="I178" s="68" t="s">
        <v>233</v>
      </c>
      <c r="J178" s="68">
        <v>255</v>
      </c>
      <c r="K178" s="109"/>
    </row>
    <row r="179" spans="2:11" ht="15" customHeight="1">
      <c r="B179" s="88"/>
      <c r="C179" s="68" t="s">
        <v>147</v>
      </c>
      <c r="D179" s="68"/>
      <c r="E179" s="68"/>
      <c r="F179" s="87" t="s">
        <v>231</v>
      </c>
      <c r="G179" s="68"/>
      <c r="H179" s="68" t="s">
        <v>193</v>
      </c>
      <c r="I179" s="68" t="s">
        <v>233</v>
      </c>
      <c r="J179" s="68">
        <v>10</v>
      </c>
      <c r="K179" s="109"/>
    </row>
    <row r="180" spans="2:11" ht="15" customHeight="1">
      <c r="B180" s="88"/>
      <c r="C180" s="68" t="s">
        <v>194</v>
      </c>
      <c r="D180" s="68"/>
      <c r="E180" s="68"/>
      <c r="F180" s="87" t="s">
        <v>231</v>
      </c>
      <c r="G180" s="68"/>
      <c r="H180" s="68" t="s">
        <v>307</v>
      </c>
      <c r="I180" s="68" t="s">
        <v>266</v>
      </c>
      <c r="J180" s="68"/>
      <c r="K180" s="109"/>
    </row>
    <row r="181" spans="2:11" ht="15" customHeight="1">
      <c r="B181" s="88"/>
      <c r="C181" s="68" t="s">
        <v>308</v>
      </c>
      <c r="D181" s="68"/>
      <c r="E181" s="68"/>
      <c r="F181" s="87" t="s">
        <v>231</v>
      </c>
      <c r="G181" s="68"/>
      <c r="H181" s="68" t="s">
        <v>309</v>
      </c>
      <c r="I181" s="68" t="s">
        <v>266</v>
      </c>
      <c r="J181" s="68"/>
      <c r="K181" s="109"/>
    </row>
    <row r="182" spans="2:11" ht="15" customHeight="1">
      <c r="B182" s="88"/>
      <c r="C182" s="68" t="s">
        <v>150</v>
      </c>
      <c r="D182" s="68"/>
      <c r="E182" s="68"/>
      <c r="F182" s="87" t="s">
        <v>231</v>
      </c>
      <c r="G182" s="68"/>
      <c r="H182" s="68" t="s">
        <v>310</v>
      </c>
      <c r="I182" s="68" t="s">
        <v>266</v>
      </c>
      <c r="J182" s="68"/>
      <c r="K182" s="109"/>
    </row>
    <row r="183" spans="2:11" ht="15" customHeight="1">
      <c r="B183" s="88"/>
      <c r="C183" s="68" t="s">
        <v>201</v>
      </c>
      <c r="D183" s="68"/>
      <c r="E183" s="68"/>
      <c r="F183" s="87" t="s">
        <v>237</v>
      </c>
      <c r="G183" s="68"/>
      <c r="H183" s="68" t="s">
        <v>311</v>
      </c>
      <c r="I183" s="68" t="s">
        <v>233</v>
      </c>
      <c r="J183" s="68">
        <v>50</v>
      </c>
      <c r="K183" s="109"/>
    </row>
    <row r="184" spans="2:11" ht="15" customHeight="1">
      <c r="B184" s="88"/>
      <c r="C184" s="68" t="s">
        <v>312</v>
      </c>
      <c r="D184" s="68"/>
      <c r="E184" s="68"/>
      <c r="F184" s="87" t="s">
        <v>237</v>
      </c>
      <c r="G184" s="68"/>
      <c r="H184" s="68" t="s">
        <v>313</v>
      </c>
      <c r="I184" s="68" t="s">
        <v>314</v>
      </c>
      <c r="J184" s="68"/>
      <c r="K184" s="109"/>
    </row>
    <row r="185" spans="2:11" ht="15" customHeight="1">
      <c r="B185" s="88"/>
      <c r="C185" s="68" t="s">
        <v>315</v>
      </c>
      <c r="D185" s="68"/>
      <c r="E185" s="68"/>
      <c r="F185" s="87" t="s">
        <v>237</v>
      </c>
      <c r="G185" s="68"/>
      <c r="H185" s="68" t="s">
        <v>316</v>
      </c>
      <c r="I185" s="68" t="s">
        <v>314</v>
      </c>
      <c r="J185" s="68"/>
      <c r="K185" s="109"/>
    </row>
    <row r="186" spans="2:11" ht="15" customHeight="1">
      <c r="B186" s="88"/>
      <c r="C186" s="68" t="s">
        <v>317</v>
      </c>
      <c r="D186" s="68"/>
      <c r="E186" s="68"/>
      <c r="F186" s="87" t="s">
        <v>237</v>
      </c>
      <c r="G186" s="68"/>
      <c r="H186" s="68" t="s">
        <v>318</v>
      </c>
      <c r="I186" s="68" t="s">
        <v>314</v>
      </c>
      <c r="J186" s="68"/>
      <c r="K186" s="109"/>
    </row>
    <row r="187" spans="2:11" ht="15" customHeight="1">
      <c r="B187" s="88"/>
      <c r="C187" s="121" t="s">
        <v>319</v>
      </c>
      <c r="D187" s="68"/>
      <c r="E187" s="68"/>
      <c r="F187" s="87" t="s">
        <v>237</v>
      </c>
      <c r="G187" s="68"/>
      <c r="H187" s="68" t="s">
        <v>320</v>
      </c>
      <c r="I187" s="68" t="s">
        <v>321</v>
      </c>
      <c r="J187" s="122" t="s">
        <v>322</v>
      </c>
      <c r="K187" s="109"/>
    </row>
    <row r="188" spans="2:11" ht="15" customHeight="1">
      <c r="B188" s="88"/>
      <c r="C188" s="73" t="s">
        <v>85</v>
      </c>
      <c r="D188" s="68"/>
      <c r="E188" s="68"/>
      <c r="F188" s="87" t="s">
        <v>231</v>
      </c>
      <c r="G188" s="68"/>
      <c r="H188" s="65" t="s">
        <v>323</v>
      </c>
      <c r="I188" s="68" t="s">
        <v>324</v>
      </c>
      <c r="J188" s="68"/>
      <c r="K188" s="109"/>
    </row>
    <row r="189" spans="2:11" ht="15" customHeight="1">
      <c r="B189" s="88"/>
      <c r="C189" s="73" t="s">
        <v>325</v>
      </c>
      <c r="D189" s="68"/>
      <c r="E189" s="68"/>
      <c r="F189" s="87" t="s">
        <v>231</v>
      </c>
      <c r="G189" s="68"/>
      <c r="H189" s="68" t="s">
        <v>326</v>
      </c>
      <c r="I189" s="68" t="s">
        <v>266</v>
      </c>
      <c r="J189" s="68"/>
      <c r="K189" s="109"/>
    </row>
    <row r="190" spans="2:11" ht="15" customHeight="1">
      <c r="B190" s="88"/>
      <c r="C190" s="73" t="s">
        <v>327</v>
      </c>
      <c r="D190" s="68"/>
      <c r="E190" s="68"/>
      <c r="F190" s="87" t="s">
        <v>231</v>
      </c>
      <c r="G190" s="68"/>
      <c r="H190" s="68" t="s">
        <v>328</v>
      </c>
      <c r="I190" s="68" t="s">
        <v>266</v>
      </c>
      <c r="J190" s="68"/>
      <c r="K190" s="109"/>
    </row>
    <row r="191" spans="2:11" ht="15" customHeight="1">
      <c r="B191" s="88"/>
      <c r="C191" s="73" t="s">
        <v>329</v>
      </c>
      <c r="D191" s="68"/>
      <c r="E191" s="68"/>
      <c r="F191" s="87" t="s">
        <v>237</v>
      </c>
      <c r="G191" s="68"/>
      <c r="H191" s="68" t="s">
        <v>330</v>
      </c>
      <c r="I191" s="68" t="s">
        <v>266</v>
      </c>
      <c r="J191" s="68"/>
      <c r="K191" s="109"/>
    </row>
    <row r="192" spans="2:11" ht="15" customHeight="1">
      <c r="B192" s="115"/>
      <c r="C192" s="123"/>
      <c r="D192" s="97"/>
      <c r="E192" s="97"/>
      <c r="F192" s="97"/>
      <c r="G192" s="97"/>
      <c r="H192" s="97"/>
      <c r="I192" s="97"/>
      <c r="J192" s="97"/>
      <c r="K192" s="116"/>
    </row>
    <row r="193" spans="2:11" ht="18.75" customHeight="1">
      <c r="B193" s="65"/>
      <c r="C193" s="68"/>
      <c r="D193" s="68"/>
      <c r="E193" s="68"/>
      <c r="F193" s="87"/>
      <c r="G193" s="68"/>
      <c r="H193" s="68"/>
      <c r="I193" s="68"/>
      <c r="J193" s="68"/>
      <c r="K193" s="65"/>
    </row>
    <row r="194" spans="2:11" ht="18.75" customHeight="1">
      <c r="B194" s="65"/>
      <c r="C194" s="68"/>
      <c r="D194" s="68"/>
      <c r="E194" s="68"/>
      <c r="F194" s="87"/>
      <c r="G194" s="68"/>
      <c r="H194" s="68"/>
      <c r="I194" s="68"/>
      <c r="J194" s="68"/>
      <c r="K194" s="65"/>
    </row>
    <row r="195" spans="2:11" ht="18.75" customHeight="1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>
      <c r="B196" s="55"/>
      <c r="C196" s="56"/>
      <c r="D196" s="56"/>
      <c r="E196" s="56"/>
      <c r="F196" s="56"/>
      <c r="G196" s="56"/>
      <c r="H196" s="56"/>
      <c r="I196" s="56"/>
      <c r="J196" s="56"/>
      <c r="K196" s="57"/>
    </row>
    <row r="197" spans="2:11" ht="22.2">
      <c r="B197" s="59"/>
      <c r="C197" s="332" t="s">
        <v>331</v>
      </c>
      <c r="D197" s="332"/>
      <c r="E197" s="332"/>
      <c r="F197" s="332"/>
      <c r="G197" s="332"/>
      <c r="H197" s="332"/>
      <c r="I197" s="332"/>
      <c r="J197" s="332"/>
      <c r="K197" s="60"/>
    </row>
    <row r="198" spans="2:11" ht="25.5" customHeight="1">
      <c r="B198" s="59"/>
      <c r="C198" s="124" t="s">
        <v>332</v>
      </c>
      <c r="D198" s="124"/>
      <c r="E198" s="124"/>
      <c r="F198" s="124" t="s">
        <v>333</v>
      </c>
      <c r="G198" s="125"/>
      <c r="H198" s="337" t="s">
        <v>334</v>
      </c>
      <c r="I198" s="337"/>
      <c r="J198" s="337"/>
      <c r="K198" s="60"/>
    </row>
    <row r="199" spans="2:11" ht="5.25" customHeight="1">
      <c r="B199" s="88"/>
      <c r="C199" s="85"/>
      <c r="D199" s="85"/>
      <c r="E199" s="85"/>
      <c r="F199" s="85"/>
      <c r="G199" s="68"/>
      <c r="H199" s="85"/>
      <c r="I199" s="85"/>
      <c r="J199" s="85"/>
      <c r="K199" s="109"/>
    </row>
    <row r="200" spans="2:11" ht="15" customHeight="1">
      <c r="B200" s="88"/>
      <c r="C200" s="68" t="s">
        <v>324</v>
      </c>
      <c r="D200" s="68"/>
      <c r="E200" s="68"/>
      <c r="F200" s="87" t="s">
        <v>335</v>
      </c>
      <c r="G200" s="68"/>
      <c r="H200" s="338" t="s">
        <v>336</v>
      </c>
      <c r="I200" s="338"/>
      <c r="J200" s="338"/>
      <c r="K200" s="109"/>
    </row>
    <row r="201" spans="2:11" ht="15" customHeight="1">
      <c r="B201" s="88"/>
      <c r="C201" s="94"/>
      <c r="D201" s="68"/>
      <c r="E201" s="68"/>
      <c r="F201" s="87" t="s">
        <v>337</v>
      </c>
      <c r="G201" s="68"/>
      <c r="H201" s="338" t="s">
        <v>338</v>
      </c>
      <c r="I201" s="338"/>
      <c r="J201" s="338"/>
      <c r="K201" s="109"/>
    </row>
    <row r="202" spans="2:11" ht="15" customHeight="1">
      <c r="B202" s="88"/>
      <c r="C202" s="94"/>
      <c r="D202" s="68"/>
      <c r="E202" s="68"/>
      <c r="F202" s="87" t="s">
        <v>339</v>
      </c>
      <c r="G202" s="68"/>
      <c r="H202" s="338" t="s">
        <v>340</v>
      </c>
      <c r="I202" s="338"/>
      <c r="J202" s="338"/>
      <c r="K202" s="109"/>
    </row>
    <row r="203" spans="2:11" ht="15" customHeight="1">
      <c r="B203" s="88"/>
      <c r="C203" s="68"/>
      <c r="D203" s="68"/>
      <c r="E203" s="68"/>
      <c r="F203" s="87" t="s">
        <v>341</v>
      </c>
      <c r="G203" s="68"/>
      <c r="H203" s="338" t="s">
        <v>342</v>
      </c>
      <c r="I203" s="338"/>
      <c r="J203" s="338"/>
      <c r="K203" s="109"/>
    </row>
    <row r="204" spans="2:11" ht="15" customHeight="1">
      <c r="B204" s="88"/>
      <c r="C204" s="68"/>
      <c r="D204" s="68"/>
      <c r="E204" s="68"/>
      <c r="F204" s="87" t="s">
        <v>343</v>
      </c>
      <c r="G204" s="68"/>
      <c r="H204" s="338" t="s">
        <v>344</v>
      </c>
      <c r="I204" s="338"/>
      <c r="J204" s="338"/>
      <c r="K204" s="109"/>
    </row>
    <row r="205" spans="2:11" ht="15" customHeight="1">
      <c r="B205" s="88"/>
      <c r="C205" s="68"/>
      <c r="D205" s="68"/>
      <c r="E205" s="68"/>
      <c r="F205" s="87"/>
      <c r="G205" s="68"/>
      <c r="H205" s="68"/>
      <c r="I205" s="68"/>
      <c r="J205" s="68"/>
      <c r="K205" s="109"/>
    </row>
    <row r="206" spans="2:11" ht="15" customHeight="1">
      <c r="B206" s="88"/>
      <c r="C206" s="68" t="s">
        <v>280</v>
      </c>
      <c r="D206" s="68"/>
      <c r="E206" s="68"/>
      <c r="F206" s="87" t="s">
        <v>165</v>
      </c>
      <c r="G206" s="68"/>
      <c r="H206" s="338" t="s">
        <v>345</v>
      </c>
      <c r="I206" s="338"/>
      <c r="J206" s="338"/>
      <c r="K206" s="109"/>
    </row>
    <row r="207" spans="2:11" ht="15" customHeight="1">
      <c r="B207" s="88"/>
      <c r="C207" s="94"/>
      <c r="D207" s="68"/>
      <c r="E207" s="68"/>
      <c r="F207" s="87" t="s">
        <v>169</v>
      </c>
      <c r="G207" s="68"/>
      <c r="H207" s="338" t="s">
        <v>170</v>
      </c>
      <c r="I207" s="338"/>
      <c r="J207" s="338"/>
      <c r="K207" s="109"/>
    </row>
    <row r="208" spans="2:11" ht="15" customHeight="1">
      <c r="B208" s="88"/>
      <c r="C208" s="68"/>
      <c r="D208" s="68"/>
      <c r="E208" s="68"/>
      <c r="F208" s="87" t="s">
        <v>167</v>
      </c>
      <c r="G208" s="68"/>
      <c r="H208" s="338" t="s">
        <v>346</v>
      </c>
      <c r="I208" s="338"/>
      <c r="J208" s="338"/>
      <c r="K208" s="109"/>
    </row>
    <row r="209" spans="2:11" ht="15" customHeight="1">
      <c r="B209" s="126"/>
      <c r="C209" s="94"/>
      <c r="D209" s="94"/>
      <c r="E209" s="94"/>
      <c r="F209" s="87" t="s">
        <v>171</v>
      </c>
      <c r="G209" s="73"/>
      <c r="H209" s="336" t="s">
        <v>172</v>
      </c>
      <c r="I209" s="336"/>
      <c r="J209" s="336"/>
      <c r="K209" s="127"/>
    </row>
    <row r="210" spans="2:11" ht="15" customHeight="1">
      <c r="B210" s="126"/>
      <c r="C210" s="94"/>
      <c r="D210" s="94"/>
      <c r="E210" s="94"/>
      <c r="F210" s="87" t="s">
        <v>173</v>
      </c>
      <c r="G210" s="73"/>
      <c r="H210" s="336" t="s">
        <v>347</v>
      </c>
      <c r="I210" s="336"/>
      <c r="J210" s="336"/>
      <c r="K210" s="127"/>
    </row>
    <row r="211" spans="2:11" ht="15" customHeight="1">
      <c r="B211" s="126"/>
      <c r="C211" s="94"/>
      <c r="D211" s="94"/>
      <c r="E211" s="94"/>
      <c r="F211" s="128"/>
      <c r="G211" s="73"/>
      <c r="H211" s="129"/>
      <c r="I211" s="129"/>
      <c r="J211" s="129"/>
      <c r="K211" s="127"/>
    </row>
    <row r="212" spans="2:11" ht="15" customHeight="1">
      <c r="B212" s="126"/>
      <c r="C212" s="68" t="s">
        <v>304</v>
      </c>
      <c r="D212" s="94"/>
      <c r="E212" s="94"/>
      <c r="F212" s="87">
        <v>1</v>
      </c>
      <c r="G212" s="73"/>
      <c r="H212" s="336" t="s">
        <v>348</v>
      </c>
      <c r="I212" s="336"/>
      <c r="J212" s="336"/>
      <c r="K212" s="127"/>
    </row>
    <row r="213" spans="2:11" ht="15" customHeight="1">
      <c r="B213" s="126"/>
      <c r="C213" s="94"/>
      <c r="D213" s="94"/>
      <c r="E213" s="94"/>
      <c r="F213" s="87">
        <v>2</v>
      </c>
      <c r="G213" s="73"/>
      <c r="H213" s="336" t="s">
        <v>349</v>
      </c>
      <c r="I213" s="336"/>
      <c r="J213" s="336"/>
      <c r="K213" s="127"/>
    </row>
    <row r="214" spans="2:11" ht="15" customHeight="1">
      <c r="B214" s="126"/>
      <c r="C214" s="94"/>
      <c r="D214" s="94"/>
      <c r="E214" s="94"/>
      <c r="F214" s="87">
        <v>3</v>
      </c>
      <c r="G214" s="73"/>
      <c r="H214" s="336" t="s">
        <v>350</v>
      </c>
      <c r="I214" s="336"/>
      <c r="J214" s="336"/>
      <c r="K214" s="127"/>
    </row>
    <row r="215" spans="2:11" ht="15" customHeight="1">
      <c r="B215" s="126"/>
      <c r="C215" s="94"/>
      <c r="D215" s="94"/>
      <c r="E215" s="94"/>
      <c r="F215" s="87">
        <v>4</v>
      </c>
      <c r="G215" s="73"/>
      <c r="H215" s="336" t="s">
        <v>351</v>
      </c>
      <c r="I215" s="336"/>
      <c r="J215" s="336"/>
      <c r="K215" s="127"/>
    </row>
    <row r="216" spans="2:11" ht="12.75" customHeight="1">
      <c r="B216" s="130"/>
      <c r="C216" s="131"/>
      <c r="D216" s="131"/>
      <c r="E216" s="131"/>
      <c r="F216" s="131"/>
      <c r="G216" s="131"/>
      <c r="H216" s="131"/>
      <c r="I216" s="131"/>
      <c r="J216" s="131"/>
      <c r="K216" s="132"/>
    </row>
  </sheetData>
  <mergeCells count="77">
    <mergeCell ref="H210:J210"/>
    <mergeCell ref="H212:J212"/>
    <mergeCell ref="H213:J213"/>
    <mergeCell ref="H214:J214"/>
    <mergeCell ref="H215:J215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 VÝMĚR - ZADÁNÍ</vt:lpstr>
      <vt:lpstr>POKYNY PRO VYPLNĚNÍ</vt:lpstr>
    </vt:vector>
  </TitlesOfParts>
  <Company>Miroslav Pařenica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Pařenica M.</dc:creator>
  <cp:lastModifiedBy>Mirko Ingr</cp:lastModifiedBy>
  <cp:lastPrinted>2017-12-19T10:12:49Z</cp:lastPrinted>
  <dcterms:created xsi:type="dcterms:W3CDTF">2000-08-28T13:18:02Z</dcterms:created>
  <dcterms:modified xsi:type="dcterms:W3CDTF">2017-12-20T12:04:45Z</dcterms:modified>
</cp:coreProperties>
</file>