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amicek\Dropbox\DEA\14173_Rohatec_OPZP\01_ZD_ROHATEC\01_ZD_ROHATEC_prilohy\01_Priloha_c_1_PD_a_SP\"/>
    </mc:Choice>
  </mc:AlternateContent>
  <bookViews>
    <workbookView xWindow="360" yWindow="270" windowWidth="18735" windowHeight="12210" activeTab="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01" sheetId="11" r:id="rId5"/>
    <sheet name="01 27-8-14 Pol" sheetId="12" r:id="rId6"/>
  </sheets>
  <externalReferences>
    <externalReference r:id="rId7"/>
  </externalReferences>
  <definedNames>
    <definedName name="CelkemObjekty" localSheetId="1">Stavba!$I$24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5">'01 27-8-14 Pol'!$A$1:$I$709</definedName>
    <definedName name="_xlnm.Print_Area" localSheetId="4">'Rekapitulace Objekt 01'!$A$1:$H$22</definedName>
    <definedName name="_xlnm.Print_Area" localSheetId="1">Stavba!$A$1:$J$27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52511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AN709" i="12" l="1"/>
  <c r="O21" i="11" s="1"/>
  <c r="AK708" i="12"/>
  <c r="AL708" i="12"/>
  <c r="BA707" i="12"/>
  <c r="BA703" i="12"/>
  <c r="BA693" i="12"/>
  <c r="BA683" i="12"/>
  <c r="BA490" i="12"/>
  <c r="BA406" i="12"/>
  <c r="BA390" i="12"/>
  <c r="BA388" i="12"/>
  <c r="BA386" i="12"/>
  <c r="BA384" i="12"/>
  <c r="BA314" i="12"/>
  <c r="AZ243" i="12"/>
  <c r="AZ208" i="12"/>
  <c r="BA174" i="12"/>
  <c r="BA157" i="12"/>
  <c r="AZ110" i="12"/>
  <c r="BA95" i="12"/>
  <c r="AZ92" i="12"/>
  <c r="AZ83" i="12"/>
  <c r="AZ77" i="12"/>
  <c r="AZ51" i="12"/>
  <c r="BA44" i="12"/>
  <c r="AZ33" i="12"/>
  <c r="BA15" i="12"/>
  <c r="G11" i="12"/>
  <c r="G14" i="12"/>
  <c r="G21" i="12"/>
  <c r="G25" i="12"/>
  <c r="G29" i="12"/>
  <c r="G34" i="12"/>
  <c r="G38" i="12"/>
  <c r="G43" i="12"/>
  <c r="G48" i="12"/>
  <c r="G52" i="12"/>
  <c r="G56" i="12"/>
  <c r="G61" i="12"/>
  <c r="G63" i="12"/>
  <c r="G65" i="12"/>
  <c r="G67" i="12"/>
  <c r="G72" i="12"/>
  <c r="G78" i="12"/>
  <c r="G80" i="12"/>
  <c r="G85" i="12"/>
  <c r="G94" i="12"/>
  <c r="G107" i="12"/>
  <c r="G112" i="12"/>
  <c r="G118" i="12"/>
  <c r="G121" i="12"/>
  <c r="G124" i="12"/>
  <c r="G127" i="12"/>
  <c r="G129" i="12"/>
  <c r="G132" i="12"/>
  <c r="G135" i="12"/>
  <c r="G136" i="12"/>
  <c r="G138" i="12"/>
  <c r="G144" i="12"/>
  <c r="G149" i="12"/>
  <c r="G151" i="12"/>
  <c r="G156" i="12"/>
  <c r="G161" i="12"/>
  <c r="G165" i="12"/>
  <c r="G169" i="12"/>
  <c r="G173" i="12"/>
  <c r="G182" i="12"/>
  <c r="G185" i="12"/>
  <c r="G187" i="12"/>
  <c r="G189" i="12"/>
  <c r="G191" i="12"/>
  <c r="G194" i="12"/>
  <c r="G197" i="12"/>
  <c r="G198" i="12"/>
  <c r="G199" i="12"/>
  <c r="G200" i="12"/>
  <c r="G202" i="12"/>
  <c r="F201" i="12" s="1"/>
  <c r="G209" i="12"/>
  <c r="G210" i="12"/>
  <c r="G214" i="12"/>
  <c r="G216" i="12"/>
  <c r="G219" i="12"/>
  <c r="G222" i="12"/>
  <c r="G224" i="12"/>
  <c r="G226" i="12"/>
  <c r="G228" i="12"/>
  <c r="G229" i="12"/>
  <c r="G231" i="12"/>
  <c r="G234" i="12"/>
  <c r="G238" i="12"/>
  <c r="G240" i="12"/>
  <c r="G244" i="12"/>
  <c r="G248" i="12"/>
  <c r="G249" i="12"/>
  <c r="G250" i="12"/>
  <c r="G251" i="12"/>
  <c r="G252" i="12"/>
  <c r="G254" i="12"/>
  <c r="G255" i="12"/>
  <c r="G256" i="12"/>
  <c r="G260" i="12"/>
  <c r="G262" i="12"/>
  <c r="G264" i="12"/>
  <c r="G266" i="12"/>
  <c r="G267" i="12"/>
  <c r="G268" i="12"/>
  <c r="G269" i="12"/>
  <c r="G274" i="12"/>
  <c r="F270" i="12" s="1"/>
  <c r="G282" i="12"/>
  <c r="G285" i="12"/>
  <c r="G288" i="12"/>
  <c r="G292" i="12"/>
  <c r="G295" i="12"/>
  <c r="G302" i="12"/>
  <c r="G305" i="12"/>
  <c r="G309" i="12"/>
  <c r="G313" i="12"/>
  <c r="G316" i="12"/>
  <c r="G317" i="12"/>
  <c r="G318" i="12"/>
  <c r="G320" i="12"/>
  <c r="G321" i="12"/>
  <c r="G322" i="12"/>
  <c r="G325" i="12"/>
  <c r="G327" i="12"/>
  <c r="G336" i="12"/>
  <c r="G348" i="12"/>
  <c r="G354" i="12"/>
  <c r="G356" i="12"/>
  <c r="G359" i="12"/>
  <c r="G367" i="12"/>
  <c r="G370" i="12"/>
  <c r="G376" i="12"/>
  <c r="G379" i="12"/>
  <c r="G383" i="12"/>
  <c r="G385" i="12"/>
  <c r="G387" i="12"/>
  <c r="G389" i="12"/>
  <c r="G391" i="12"/>
  <c r="G396" i="12"/>
  <c r="G402" i="12"/>
  <c r="G405" i="12"/>
  <c r="G415" i="12"/>
  <c r="G417" i="12"/>
  <c r="G419" i="12"/>
  <c r="G423" i="12"/>
  <c r="G430" i="12"/>
  <c r="G433" i="12"/>
  <c r="G434" i="12"/>
  <c r="G435" i="12"/>
  <c r="G437" i="12"/>
  <c r="G441" i="12"/>
  <c r="G447" i="12"/>
  <c r="G450" i="12"/>
  <c r="G452" i="12"/>
  <c r="G453" i="12"/>
  <c r="G454" i="12"/>
  <c r="G459" i="12"/>
  <c r="G461" i="12"/>
  <c r="G463" i="12"/>
  <c r="G468" i="12"/>
  <c r="G475" i="12"/>
  <c r="G476" i="12"/>
  <c r="G477" i="12"/>
  <c r="G478" i="12"/>
  <c r="G479" i="12"/>
  <c r="G480" i="12"/>
  <c r="G481" i="12"/>
  <c r="G482" i="12"/>
  <c r="G483" i="12"/>
  <c r="G489" i="12"/>
  <c r="G503" i="12"/>
  <c r="G504" i="12"/>
  <c r="G505" i="12"/>
  <c r="G508" i="12"/>
  <c r="G513" i="12"/>
  <c r="G516" i="12"/>
  <c r="G519" i="12"/>
  <c r="G521" i="12"/>
  <c r="G522" i="12"/>
  <c r="G526" i="12"/>
  <c r="G531" i="12"/>
  <c r="G532" i="12"/>
  <c r="G533" i="12"/>
  <c r="G534" i="12"/>
  <c r="G537" i="12"/>
  <c r="G539" i="12"/>
  <c r="G540" i="12"/>
  <c r="G541" i="12"/>
  <c r="G542" i="12"/>
  <c r="G543" i="12"/>
  <c r="G544" i="12"/>
  <c r="G545" i="12"/>
  <c r="G546" i="12"/>
  <c r="G547" i="12"/>
  <c r="G548" i="12"/>
  <c r="G549" i="12"/>
  <c r="G550" i="12"/>
  <c r="G553" i="12"/>
  <c r="G555" i="12"/>
  <c r="G557" i="12"/>
  <c r="G558" i="12"/>
  <c r="G561" i="12"/>
  <c r="G565" i="12"/>
  <c r="G569" i="12"/>
  <c r="G570" i="12"/>
  <c r="G576" i="12"/>
  <c r="G591" i="12"/>
  <c r="G593" i="12"/>
  <c r="G594" i="12"/>
  <c r="G596" i="12"/>
  <c r="G597" i="12"/>
  <c r="G598" i="12"/>
  <c r="G599" i="12"/>
  <c r="G600" i="12"/>
  <c r="G601" i="12"/>
  <c r="G602" i="12"/>
  <c r="G603" i="12"/>
  <c r="G604" i="12"/>
  <c r="G605" i="12"/>
  <c r="G606" i="12"/>
  <c r="G607" i="12"/>
  <c r="G608" i="12"/>
  <c r="G609" i="12"/>
  <c r="G610" i="12"/>
  <c r="G611" i="12"/>
  <c r="G612" i="12"/>
  <c r="G613" i="12"/>
  <c r="G615" i="12"/>
  <c r="G616" i="12"/>
  <c r="G617" i="12"/>
  <c r="G618" i="12"/>
  <c r="G619" i="12"/>
  <c r="G620" i="12"/>
  <c r="G621" i="12"/>
  <c r="G622" i="12"/>
  <c r="G623" i="12"/>
  <c r="G624" i="12"/>
  <c r="G625" i="12"/>
  <c r="G627" i="12"/>
  <c r="G628" i="12"/>
  <c r="G629" i="12"/>
  <c r="G630" i="12"/>
  <c r="G631" i="12"/>
  <c r="G632" i="12"/>
  <c r="G633" i="12"/>
  <c r="G634" i="12"/>
  <c r="G635" i="12"/>
  <c r="G636" i="12"/>
  <c r="G637" i="12"/>
  <c r="G638" i="12"/>
  <c r="G640" i="12"/>
  <c r="G641" i="12"/>
  <c r="G642" i="12"/>
  <c r="G643" i="12"/>
  <c r="G644" i="12"/>
  <c r="G645" i="12"/>
  <c r="G646" i="12"/>
  <c r="G647" i="12"/>
  <c r="G648" i="12"/>
  <c r="G649" i="12"/>
  <c r="G650" i="12"/>
  <c r="G651" i="12"/>
  <c r="G652" i="12"/>
  <c r="G653" i="12"/>
  <c r="G654" i="12"/>
  <c r="G658" i="12"/>
  <c r="G663" i="12"/>
  <c r="G667" i="12"/>
  <c r="G673" i="12"/>
  <c r="G677" i="12"/>
  <c r="G682" i="12"/>
  <c r="G687" i="12"/>
  <c r="G692" i="12"/>
  <c r="G697" i="12"/>
  <c r="G702" i="12"/>
  <c r="G704" i="12"/>
  <c r="G706" i="12"/>
  <c r="F705" i="12" s="1"/>
  <c r="D22" i="11"/>
  <c r="B7" i="11"/>
  <c r="B6" i="11"/>
  <c r="C1" i="11"/>
  <c r="B1" i="11"/>
  <c r="B1" i="9"/>
  <c r="C1" i="9"/>
  <c r="B7" i="9"/>
  <c r="B6" i="9"/>
  <c r="F574" i="12" l="1"/>
  <c r="F554" i="12"/>
  <c r="F31" i="12"/>
  <c r="F655" i="12"/>
  <c r="F626" i="12"/>
  <c r="F595" i="12"/>
  <c r="F530" i="12"/>
  <c r="F472" i="12"/>
  <c r="F400" i="12"/>
  <c r="F352" i="12"/>
  <c r="F257" i="12"/>
  <c r="F206" i="12"/>
  <c r="F171" i="12"/>
  <c r="F69" i="12"/>
  <c r="F8" i="12"/>
  <c r="F701" i="12"/>
  <c r="F639" i="12"/>
  <c r="F614" i="12"/>
  <c r="F592" i="12"/>
  <c r="F559" i="12"/>
  <c r="F538" i="12"/>
  <c r="F487" i="12"/>
  <c r="F427" i="12"/>
  <c r="F374" i="12"/>
  <c r="F279" i="12"/>
  <c r="F235" i="12"/>
  <c r="F152" i="12"/>
  <c r="F40" i="12"/>
  <c r="AO709" i="12"/>
  <c r="P21" i="11" s="1"/>
  <c r="G709" i="12" l="1"/>
  <c r="H21" i="11" s="1"/>
  <c r="H22" i="11" s="1"/>
  <c r="J23" i="1" s="1"/>
  <c r="J24" i="1" s="1"/>
  <c r="D8" i="1" s="1"/>
</calcChain>
</file>

<file path=xl/sharedStrings.xml><?xml version="1.0" encoding="utf-8"?>
<sst xmlns="http://schemas.openxmlformats.org/spreadsheetml/2006/main" count="1752" uniqueCount="955">
  <si>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</si>
  <si>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</si>
  <si>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</si>
  <si>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</si>
  <si>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</si>
  <si>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</si>
  <si>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</si>
  <si>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</si>
  <si>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</si>
  <si>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</si>
  <si>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</si>
  <si>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</si>
  <si>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</si>
  <si>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</si>
  <si>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</si>
  <si>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</si>
  <si>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</si>
  <si>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</si>
  <si>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</si>
  <si>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</si>
  <si>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</si>
  <si>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</si>
  <si>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</si>
  <si>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</si>
  <si>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</si>
  <si>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</si>
  <si>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</si>
  <si>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Cena bez DPH: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</si>
  <si>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</si>
  <si>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</si>
  <si>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</si>
  <si>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</si>
  <si>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</si>
  <si>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</si>
  <si>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</si>
  <si>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</si>
  <si>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</si>
  <si>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</si>
  <si>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</si>
  <si>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</si>
  <si>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</si>
  <si>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</si>
  <si>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1</t>
  </si>
  <si>
    <t>Revitalizace objektu č.p.236, ul.Školní, Rohatec</t>
  </si>
  <si>
    <t>Obec Rohatec</t>
  </si>
  <si>
    <t>Květná 359/1</t>
  </si>
  <si>
    <t>Rohatec-Rohatec</t>
  </si>
  <si>
    <t>69601</t>
  </si>
  <si>
    <t>Prost Hodonín, s.r.o.</t>
  </si>
  <si>
    <t>Brněnská 3497</t>
  </si>
  <si>
    <t>Hodonín</t>
  </si>
  <si>
    <t>69501</t>
  </si>
  <si>
    <t>60701366</t>
  </si>
  <si>
    <t>CZ60701366</t>
  </si>
  <si>
    <t>00488526</t>
  </si>
  <si>
    <t>Stavební objekt</t>
  </si>
  <si>
    <t>01</t>
  </si>
  <si>
    <t>Stavební úpravy</t>
  </si>
  <si>
    <t>801.39.1.3</t>
  </si>
  <si>
    <t>Celkem za stavbu</t>
  </si>
  <si>
    <t>801</t>
  </si>
  <si>
    <t>Budovy občanské výstavby</t>
  </si>
  <si>
    <t>801.3</t>
  </si>
  <si>
    <t>Budovy pro výuku a výchovu</t>
  </si>
  <si>
    <t>801.39</t>
  </si>
  <si>
    <t>budovy pro výuku a výchovu ostatní</t>
  </si>
  <si>
    <t>801.39.1</t>
  </si>
  <si>
    <t>svislá nosná konstrukce zděná z cihel,tvárnic, bloků</t>
  </si>
  <si>
    <t>rekonstrukce a modernizace objektu s opravou</t>
  </si>
  <si>
    <t>Rozsah:</t>
  </si>
  <si>
    <t>m3</t>
  </si>
  <si>
    <t>Rekapitulace soupisů náležejících k objektu</t>
  </si>
  <si>
    <t>Soupis</t>
  </si>
  <si>
    <t>Cena (Kč)</t>
  </si>
  <si>
    <t>27-8-14</t>
  </si>
  <si>
    <t>Revitalizace objektu č.p.236, ul.Školní, Rohatec  27-8-14 vc.dodatku2</t>
  </si>
  <si>
    <t>Celkem objekt</t>
  </si>
  <si>
    <t>Položkový soupis prací a dodávek</t>
  </si>
  <si>
    <t>Ceník</t>
  </si>
  <si>
    <t>Cen. soustava</t>
  </si>
  <si>
    <t>Ceník, kapitola</t>
  </si>
  <si>
    <t>Poznámka uchazeče</t>
  </si>
  <si>
    <t>Díl:</t>
  </si>
  <si>
    <t>3</t>
  </si>
  <si>
    <t>Svislé a kompletní konstrukce</t>
  </si>
  <si>
    <t>310 23-6 Zazdívka otvorů o ploše přes 0,0225 m2 do 0,09 m2 ve zdivu nadzákladovém cihlami pálenými</t>
  </si>
  <si>
    <t>z pomocného pracovního lešení o výšce podlahy do 1900 mm a pro zatížení do 1,5 kPa,</t>
  </si>
  <si>
    <t>310236261RT1</t>
  </si>
  <si>
    <t>...o tloušťce zdi přes 450 do 600 mm</t>
  </si>
  <si>
    <t>kus</t>
  </si>
  <si>
    <t>801-4</t>
  </si>
  <si>
    <t>RTS</t>
  </si>
  <si>
    <t>a31 : 1</t>
  </si>
  <si>
    <t>310 27-8 Zazdívka otvorů o ploše přes 0,25 m2 do 1 m2 ve zdivu nadzákladovém nepálenými tvárnicemi</t>
  </si>
  <si>
    <t>310278841R00</t>
  </si>
  <si>
    <t>...o tloušče zdi do 300 mm</t>
  </si>
  <si>
    <t>Včetně pomocného pracovního lešení o výšce podlahy do 1900 mm a pro zatížení do 1,5 kPa.</t>
  </si>
  <si>
    <t>p18 : 1,8*0,2*0,7</t>
  </si>
  <si>
    <t>p1 : 1,15*0,2*0,7</t>
  </si>
  <si>
    <t>p11 : 0,4*0,15*0,7</t>
  </si>
  <si>
    <t>310 27-9 Zazdívka otvorů o ploše přes 1 m2 do 4 m2 ve zdivu nadzákladovém nepálenými tvárnicemi</t>
  </si>
  <si>
    <t>310279841R00</t>
  </si>
  <si>
    <t>p13 : 1,2*1,15*0,7</t>
  </si>
  <si>
    <t>p10 : 1,8*0,9*0,7</t>
  </si>
  <si>
    <t>311 23 Zdivo nosné z cihel a tvarovek pálených</t>
  </si>
  <si>
    <t>311237145R00</t>
  </si>
  <si>
    <t xml:space="preserve">...tloušťky 300 mm, výpočtová pevnost Rd 1,6 MPa, charakteristická pevnost v tlaku fk = 6,5 MPa, součinitel prostupu tepla U=0,59 W/m2.K,  </t>
  </si>
  <si>
    <t>m2</t>
  </si>
  <si>
    <t>801-1</t>
  </si>
  <si>
    <t>(0,16+2,66+1,34)*2-1,6</t>
  </si>
  <si>
    <t>317 94 Osazení ocelových válcovaných nosníků na zdivu</t>
  </si>
  <si>
    <t>profilu I, nebo IE, nebo U, nebo UE, nebo L</t>
  </si>
  <si>
    <t>317941121RU2</t>
  </si>
  <si>
    <t xml:space="preserve">...profil U, výšky 100 mm </t>
  </si>
  <si>
    <t>t</t>
  </si>
  <si>
    <t>z1 : 0,0106*3,1</t>
  </si>
  <si>
    <t>4</t>
  </si>
  <si>
    <t>Vodorovné konstrukce</t>
  </si>
  <si>
    <t>411 16-141 Stropy z desek keramických</t>
  </si>
  <si>
    <t>na maltu MC, se zalitím spár a styků, s cementovým potěrem 17 až 25 MPa, v tl. 30 mm, hlazeným dřevěným hladítkem a včetně dodání stropních desek</t>
  </si>
  <si>
    <t>411161412R00</t>
  </si>
  <si>
    <t>...Stropy z desek Hurdis</t>
  </si>
  <si>
    <t>s9 : 1,4*3</t>
  </si>
  <si>
    <t>417 32-00 Ztužující věnce do klasického bednění</t>
  </si>
  <si>
    <t>beton ztužujících pasů a věnců, výztuž 10 505, bednění a odbednění, bez tepelné izolace.</t>
  </si>
  <si>
    <t>417320040RAA</t>
  </si>
  <si>
    <t>...z betonu C 25/30 (B 30), průřezu 300 x 200 mm, výzruž 90 kg/m3</t>
  </si>
  <si>
    <t>m</t>
  </si>
  <si>
    <t>AP-HSV</t>
  </si>
  <si>
    <t>0,16+2,66+1,34</t>
  </si>
  <si>
    <t>61</t>
  </si>
  <si>
    <t>Upravy povrchů vnitřní</t>
  </si>
  <si>
    <t>601 01 Omítky stropů a podhledů z hotových směsí</t>
  </si>
  <si>
    <t>po jednotlivých vrstvách</t>
  </si>
  <si>
    <t>601011141R00</t>
  </si>
  <si>
    <t xml:space="preserve">...vrstva štuková, vápenná,  , tloušťka vrstvy 2 mm,  </t>
  </si>
  <si>
    <t>Včetně pomocného lešení.</t>
  </si>
  <si>
    <t>a41 : 1,15*0,6*1,3*4</t>
  </si>
  <si>
    <t>602 01 Omítky stěn z hotových směsí</t>
  </si>
  <si>
    <t>602011112RT5</t>
  </si>
  <si>
    <t xml:space="preserve">...vrstva jádrová, vápenocementová,  , tloušťka vrstvy 20 mm,  </t>
  </si>
  <si>
    <t>nadezdívky v podkroví : 0,4*116</t>
  </si>
  <si>
    <t>610 99 Zakrývání výplní vnitřních otvorů, předmětů apod.</t>
  </si>
  <si>
    <t>které se zřizují před úpravami povrchu, a obalení osazených dveřních zárubní před znečištěním při úpravách povrchu nástřikem plastických maltovin včetně pozdějšího odkrytí,</t>
  </si>
  <si>
    <t>610991111R00</t>
  </si>
  <si>
    <t>...fólií Pe 0,05-0,2 mm</t>
  </si>
  <si>
    <t>611 47-31 Omítky vnitřní stropů ze suchých směsí</t>
  </si>
  <si>
    <t>vápenocementových strojně nebo ručně nanášených, s pomocným lešením o výšce podlahy do 1900 mm a pro zatížení do 1,5 kPa,</t>
  </si>
  <si>
    <t>611 47-316 schodišťových konstrukcí</t>
  </si>
  <si>
    <t>611473123R00</t>
  </si>
  <si>
    <t>...štukové</t>
  </si>
  <si>
    <t>s9 : 1,03*2,8</t>
  </si>
  <si>
    <t>vstup do 1pp : (1,04+2,8)*2,2</t>
  </si>
  <si>
    <t>611 48-12 Vyztužení vnitřních omítek stropů sklotextilní síťovinou</t>
  </si>
  <si>
    <t>s pomocným lešením o výšce podlahy do 1900 mm a pro zatížení do 1,5 kPa,</t>
  </si>
  <si>
    <t>611481211RT2</t>
  </si>
  <si>
    <t>...s dodávkou síťoviny a stěrkového tmelu</t>
  </si>
  <si>
    <t>612 40-9 Začištění omítek kolem oken, dveří a obkladů apod.</t>
  </si>
  <si>
    <t>612409991RT2</t>
  </si>
  <si>
    <t>...s použitím suché maltové směsi</t>
  </si>
  <si>
    <t>622 30 Příprava podkladu</t>
  </si>
  <si>
    <t>622300141R00</t>
  </si>
  <si>
    <t>...montáž vyrovnávací vrstvy izolantem</t>
  </si>
  <si>
    <t>a41 : 1,15*0,6*1,1*4</t>
  </si>
  <si>
    <t>28375901R</t>
  </si>
  <si>
    <t>deska izolační EPS F; pěnový polystyren; povrch hladký; obj. hmotnost 17,00 kg/m3; š = 500,0 mm; l = 1 000 mm</t>
  </si>
  <si>
    <t>SPCM</t>
  </si>
  <si>
    <t>a41 : 1,15*0,6*0,1*4</t>
  </si>
  <si>
    <t>62</t>
  </si>
  <si>
    <t>Úpravy povrchů vnější</t>
  </si>
  <si>
    <t>602016187RT6</t>
  </si>
  <si>
    <t>...omítka vrchní tenkovrstvá, silikonová,  , tloušťka vrstvy 2 mm, ruční provádění</t>
  </si>
  <si>
    <t>KZS 160 mm : 738,7946</t>
  </si>
  <si>
    <t>římsa : 46,35</t>
  </si>
  <si>
    <t>ostění : 430,96*0,16</t>
  </si>
  <si>
    <t>620 99-2 Zakrývání výplní vnějších otvorů</t>
  </si>
  <si>
    <t>s rámy a zárubněmi, zábradlí, předmětů oplechování apod., které se zřizují ještě před úpravami povrchu, před jejich znečištěním při úpravách povrchu nástřikem plastických (lepivých) maltovin</t>
  </si>
  <si>
    <t>620991121R00</t>
  </si>
  <si>
    <t>...z postaveného lešení</t>
  </si>
  <si>
    <t>622323041R00</t>
  </si>
  <si>
    <t>...penetrace</t>
  </si>
  <si>
    <t>46,35+738,7946+103,14+5,1180+80,5</t>
  </si>
  <si>
    <t>622 31-2 Zateplení soklu</t>
  </si>
  <si>
    <t>nanesení lepicího tmelu na izolační desky, nalepení desek, zajištění talířovými hmoždinkami (6 ks/m2), přebroušení desek, natažení stěrky, vtlačení výztužné tkaniny (1,15 m2/m2), přehlazení stěrky. Kontaktní nátěr a povrchová úprava omítkou nebo obkladem podle popisu položky.</t>
  </si>
  <si>
    <t>K ochraně hran na rozích budovy je do plochy zahrnuto 0,14 m rohových lišt na m2.</t>
  </si>
  <si>
    <t>622311525RV1</t>
  </si>
  <si>
    <t>...extrudovaným polystyrénem, tloušťky 160 mm, zakončené stěrkou s výztužnou tkaninou</t>
  </si>
  <si>
    <t xml:space="preserve">mozaika : </t>
  </si>
  <si>
    <t>JV : 10,1+18+7,35-1,2*0,3*4+6,3+1*1,1*2</t>
  </si>
  <si>
    <t>SZ : 24,1-1,2*0,2*3</t>
  </si>
  <si>
    <t>JZ : 24,9+3,1*1,0</t>
  </si>
  <si>
    <t>SV : 5,3+3,95*1,0</t>
  </si>
  <si>
    <t>622 31-3 Zateplení fasády</t>
  </si>
  <si>
    <t>nanesení lepicího tmelu na izolační desky, nalepení desek, zajištění talířovými hmoždinkami (6 ks/m2), přebroušení desek, natažení stěrky, vtlačení výztužné tkaniny (1,15 m2/m2), přehlazení stěrky. Kontaktní nátěr a povrchová úprava omítkou podle popisu položky.</t>
  </si>
  <si>
    <t>K ochraně hran na rozích budovy je zahrnuto 0,14 m rohových lišt na m2.</t>
  </si>
  <si>
    <t>622311135RV1</t>
  </si>
  <si>
    <t xml:space="preserve">... , expandovaným polystyrénem, tloušťky 160 mm, zakončené stěrkou s výztužnou tkaninou,  </t>
  </si>
  <si>
    <t>Položka neobsahuje kontaktní nátěr a povrchovou úpravu omítkou.</t>
  </si>
  <si>
    <t xml:space="preserve">odečteno z elektronických výkresů  : </t>
  </si>
  <si>
    <t>JV : 283,4-1,05*2,2*25-1,7*1,51-1,54*1,22-1,05*0,9</t>
  </si>
  <si>
    <t>33-2,0*1,29*2</t>
  </si>
  <si>
    <t>1,0*5,05*2</t>
  </si>
  <si>
    <t>SZ : 295,7-1,05*2,2*27-1,5*3,25</t>
  </si>
  <si>
    <t>JZ : 133,7</t>
  </si>
  <si>
    <t>57,9-1,54*1,22-0,85*1,2-1,08*1,2-0,42*0,55*4-0,42*0,7*2</t>
  </si>
  <si>
    <t>18,4</t>
  </si>
  <si>
    <t>SV : 33,4-0,42*0,7-0,42*0,55*3</t>
  </si>
  <si>
    <t>3,95*5,1-1,08*1,2-0,8*1,92-1,54*1,22</t>
  </si>
  <si>
    <t>622 33 Profily zakládací</t>
  </si>
  <si>
    <t>622311016R00</t>
  </si>
  <si>
    <t>...hliníkové, pro izolaci tl. 160 mm</t>
  </si>
  <si>
    <t>9,5+10,1+15,3+9,5+0,9+6+1,5+3+3-1,6</t>
  </si>
  <si>
    <t>622 40-1 Příplatky k omítce vnějších stěn a štítů</t>
  </si>
  <si>
    <t>622 40-12 za zvýšenou pracnost u menšího rozsahu omítky při úhrnné ploše jednotlivých otvorů v souvisle omítané fasádě, bez části průčelí jinak upravovaného a bez souvislých pásů oken neohraničených omítkou alespoň ze tří stran</t>
  </si>
  <si>
    <t>622 40-121 za provedení styku dvou barevných odstínů u omítky</t>
  </si>
  <si>
    <t>622401939R00</t>
  </si>
  <si>
    <t>...břízolitové a z umělého kamene (měří se v délce)</t>
  </si>
  <si>
    <t>Hodnota : 389,6704</t>
  </si>
  <si>
    <t>;JV!17*3+19,4+10+6,7+1,1*2</t>
  </si>
  <si>
    <t>;SZ!32,6+12,5+3,8*2+5,2*2+6,2*2+6,8*2+7,3*2+(7,6-3,9)*8+(7,3-1,6)*2+(6,8-1,6)*2+33,9+Pi*(8,5+7,7)*0,75</t>
  </si>
  <si>
    <t>;JZ!25+8,4*2+13,9+4,9*2+5,8+1,9</t>
  </si>
  <si>
    <t>622 45-4 Oprava vnějších omítek cementových</t>
  </si>
  <si>
    <t>622454111R00</t>
  </si>
  <si>
    <t>...v množství opravované plochy do 10 % , hladkých hlazených dřevěným hladítkem</t>
  </si>
  <si>
    <t>46,35+738,7946+5,1180</t>
  </si>
  <si>
    <t>622 47-13 Nátěry a nástřiky vnějších stěn a pilířů základním a krycím nátěrem (nebo přestřikem povrchu)</t>
  </si>
  <si>
    <t>622471318RU4</t>
  </si>
  <si>
    <t>...hmota silikonová, složitost 3 ÷ 4</t>
  </si>
  <si>
    <t>SV : 80,5</t>
  </si>
  <si>
    <t>622 48-12 Vyztužení vnějších omítek stěn sklotextilní síťovinou</t>
  </si>
  <si>
    <t>622481211RT2</t>
  </si>
  <si>
    <t>...s dodávkou výztužné sítě a stěrkového tmelu</t>
  </si>
  <si>
    <t>komíny : 4*0,5*(0,8+1,5+2,2)+2*(0,5+0,7)*2,2</t>
  </si>
  <si>
    <t>S1-dvojitá perlinka : 57,2*2*1,1</t>
  </si>
  <si>
    <t>622481292R00</t>
  </si>
  <si>
    <t>...montáž výztužné lišty okenní a podokenní - bez dodávky materiálu</t>
  </si>
  <si>
    <t>622 90-4 Očištění fasád</t>
  </si>
  <si>
    <t>622904112R00</t>
  </si>
  <si>
    <t>...tlakovou vodou, složitost fasády 1 - 2</t>
  </si>
  <si>
    <t>629 45 Vyrovnávací vrstva z cementové malty</t>
  </si>
  <si>
    <t>pod klempířskými prvky,</t>
  </si>
  <si>
    <t>629451111R00</t>
  </si>
  <si>
    <t>...šířky do 150 mm</t>
  </si>
  <si>
    <t>57,2/0,625</t>
  </si>
  <si>
    <t>952 90 Čištění budov</t>
  </si>
  <si>
    <t>952901110R00</t>
  </si>
  <si>
    <t>...mytím vnějších ploch oken a dveří</t>
  </si>
  <si>
    <t>595-33320</t>
  </si>
  <si>
    <t>Cementová deska s jádrem z portlandského cementu  zpevněná vložkou ze skelných vláken, tl. 12,5 mm</t>
  </si>
  <si>
    <t>Vlastní</t>
  </si>
  <si>
    <t>36,608*1,1</t>
  </si>
  <si>
    <t>602016189RT2</t>
  </si>
  <si>
    <t>Omítka stěn mozaiková zrno 1,8 mm,tl.vrstvy 5mm</t>
  </si>
  <si>
    <t>622311131RV1</t>
  </si>
  <si>
    <t>Zateplovací systém, římsa, EPS F tl. 50-100 mm zakončený stěrkou s výztužnou tkaninou</t>
  </si>
  <si>
    <t>JV : (10+19,4)*0,5+(6,8+1,1*2)*0,25</t>
  </si>
  <si>
    <t>SZ : 34,2*0,5</t>
  </si>
  <si>
    <t>JZ : 15,6*0,5+6,5*0,25+2,5*0,25</t>
  </si>
  <si>
    <t>SV : 6,5*0,25+2,5*0,25</t>
  </si>
  <si>
    <t>622311154RV1</t>
  </si>
  <si>
    <t>Zateplovací systém, ostění, EPS F tl. 80 mm zakončený stěrkou s výztužnou tkaninou</t>
  </si>
  <si>
    <t>odečteno z elektronických výkre</t>
  </si>
  <si>
    <t>28350210R</t>
  </si>
  <si>
    <t>lišta okenní s tkaninou 140 mm; materiál plast; l = 1 400 mm; oranžová</t>
  </si>
  <si>
    <t>63</t>
  </si>
  <si>
    <t>Podlahy a podlahové konstrukce</t>
  </si>
  <si>
    <t>631 31 Mazanina z betonu prostého</t>
  </si>
  <si>
    <t>(z kameniva) hlazená dřevěným hladítkem</t>
  </si>
  <si>
    <t>631 31-2 tl. přes 50 do 80 mm</t>
  </si>
  <si>
    <t>631312621R00</t>
  </si>
  <si>
    <t>...z betonu C 20/25</t>
  </si>
  <si>
    <t>Včetně vytvoření dilatačních spár, bez zaplnění.</t>
  </si>
  <si>
    <t>s9 : 1,4*3*0,08</t>
  </si>
  <si>
    <t>631 31-917 Příplatek za stržení povrchu</t>
  </si>
  <si>
    <t>spodní vrstvy mazaniny latí před vložením výztuže nebo pletiva pro tloušťku obou vrstev mazaniny</t>
  </si>
  <si>
    <t>631319171R00</t>
  </si>
  <si>
    <t xml:space="preserve">...tloušťka mazaniny do 80 mm </t>
  </si>
  <si>
    <t>s9 : 0,3360</t>
  </si>
  <si>
    <t>631 31-918 Příplatek za sklon</t>
  </si>
  <si>
    <t>přes 15° do 35° od vodorovné roviny</t>
  </si>
  <si>
    <t>631319181R00</t>
  </si>
  <si>
    <t>631 36 Výztuž mazanin z betonů a z lehkých betonů</t>
  </si>
  <si>
    <t>631 36-2 ze svařovaných sítí</t>
  </si>
  <si>
    <t>631361921RT4</t>
  </si>
  <si>
    <t>...průměr drátu 6 mm, velikost oka 100/100 mm</t>
  </si>
  <si>
    <t>s9 : 1,4*3*0,0044</t>
  </si>
  <si>
    <t>94</t>
  </si>
  <si>
    <t>Lešení a stavební výtahy</t>
  </si>
  <si>
    <t>941 94-1 Montáž lešení lehkého pracovního řadového s podlahami</t>
  </si>
  <si>
    <t>941941041R00</t>
  </si>
  <si>
    <t>...šířky od 1,00 do 1,20 m, výšky do 10 m</t>
  </si>
  <si>
    <t>800-3</t>
  </si>
  <si>
    <t>Včetně kotvení lešení.</t>
  </si>
  <si>
    <t>JV : (10+9,5+3,1+10)*(9,5-1,7)</t>
  </si>
  <si>
    <t>(6,35+6,1*2+1,1*2+3,95*2)*(6-1,7)</t>
  </si>
  <si>
    <t>4,5*(7,2-1,7)</t>
  </si>
  <si>
    <t>SZ : 33,9*(9,5-1,7)</t>
  </si>
  <si>
    <t>JZ : 15,3*(9,5-1,7)</t>
  </si>
  <si>
    <t>SV : 9*(6-1,7)+9,4*(3,2-1,7)</t>
  </si>
  <si>
    <t>941 94-19 příplatek k ceně za každý další i započatý měsíc použití lešení</t>
  </si>
  <si>
    <t>941941291R00</t>
  </si>
  <si>
    <t>...šířky od 1,00 do 1,20 m a výšky do 10 m</t>
  </si>
  <si>
    <t>838,7850*3</t>
  </si>
  <si>
    <t>941 94-18 Demontáž lešení lehkého řadového s podlahami</t>
  </si>
  <si>
    <t>941941841R00</t>
  </si>
  <si>
    <t>...šířky přes 1 do 1,2 m, výšky do 10 m</t>
  </si>
  <si>
    <t>941 95-5 Lešení lehké pracovní pomocné</t>
  </si>
  <si>
    <t>941955001R00</t>
  </si>
  <si>
    <t>...pomocné, o výšce lešeňové podlahy do 1,2 m</t>
  </si>
  <si>
    <t>944 94-40 Ochranné sítě</t>
  </si>
  <si>
    <t>944944011R00</t>
  </si>
  <si>
    <t xml:space="preserve">...z umělých vláken </t>
  </si>
  <si>
    <t>944 94-409 příplatek k ceně za každý další i započatý měsíc použití ochranných sítí</t>
  </si>
  <si>
    <t>944944031R00</t>
  </si>
  <si>
    <t>...z umělých vláken</t>
  </si>
  <si>
    <t>944 94-48 Demontáž ochranné sítě</t>
  </si>
  <si>
    <t>944944081R00</t>
  </si>
  <si>
    <t>944 94-5 Montáž záchytné stříšky</t>
  </si>
  <si>
    <t>944 94-59 příplatek k ceně za každý další i započatý měsíc použití záchytné stříšky</t>
  </si>
  <si>
    <t>944945192R00</t>
  </si>
  <si>
    <t>...šířky do 2 m</t>
  </si>
  <si>
    <t>940 01-1001</t>
  </si>
  <si>
    <t>Příplatek za složité založení lešení sousední objekt</t>
  </si>
  <si>
    <t>944945012R00</t>
  </si>
  <si>
    <t>Montáž záchytné stříšky H 4,5 m, šířky do 2 m</t>
  </si>
  <si>
    <t>95</t>
  </si>
  <si>
    <t>Dokončovací konstrukce na pozemních stavbách</t>
  </si>
  <si>
    <t>686099T10</t>
  </si>
  <si>
    <t>Chemické kotvy, cihly, hl. 150 mm, M10, malta</t>
  </si>
  <si>
    <t>z1 : 10</t>
  </si>
  <si>
    <t>z2 : 6*2+8</t>
  </si>
  <si>
    <t>z3 : 6*2+4</t>
  </si>
  <si>
    <t>952</t>
  </si>
  <si>
    <t>Doplňující práce na stavbě</t>
  </si>
  <si>
    <t>952 90 Vyčištění budov a ostatních objektů</t>
  </si>
  <si>
    <t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t>
  </si>
  <si>
    <t>952901111R00</t>
  </si>
  <si>
    <t>...světlá výška podlaží do 4 m</t>
  </si>
  <si>
    <t>686132T10</t>
  </si>
  <si>
    <t>Vyčištění ostatních objektů - půda</t>
  </si>
  <si>
    <t>S4 : 180</t>
  </si>
  <si>
    <t>S5 : 344</t>
  </si>
  <si>
    <t>S7 : 46,5</t>
  </si>
  <si>
    <t>686135T10</t>
  </si>
  <si>
    <t>Dmtž staré přípojkové skříňky a mtž nové</t>
  </si>
  <si>
    <t>a4 : 1</t>
  </si>
  <si>
    <t>686138T10</t>
  </si>
  <si>
    <t>Dmtž nebo nátěr ocelové trubky (a28, a36)</t>
  </si>
  <si>
    <t>ks</t>
  </si>
  <si>
    <t>a36 : 1</t>
  </si>
  <si>
    <t>a28 : 1</t>
  </si>
  <si>
    <t>686141T10</t>
  </si>
  <si>
    <t>Dmtž krabic nízkého napětí a telekom.</t>
  </si>
  <si>
    <t>a25 : 2</t>
  </si>
  <si>
    <t>686144T10</t>
  </si>
  <si>
    <t>Dmtž a mtž nových konzol telekom.vedení</t>
  </si>
  <si>
    <t>a27 : 8</t>
  </si>
  <si>
    <t>686147T10</t>
  </si>
  <si>
    <t>Dmtž a mtž nivelační značky</t>
  </si>
  <si>
    <t>a6 : 1</t>
  </si>
  <si>
    <t>686150T10</t>
  </si>
  <si>
    <t>Krabice plastrové telekomunikační</t>
  </si>
  <si>
    <t>a32 : 1</t>
  </si>
  <si>
    <t>686153T10</t>
  </si>
  <si>
    <t>Prodloužení vodovodního kohoutu na fasádu</t>
  </si>
  <si>
    <t>952011001VC</t>
  </si>
  <si>
    <t>Větrací mřížka plastová (vybourání, plast.trubka, zapravení)</t>
  </si>
  <si>
    <t>a3 : 2</t>
  </si>
  <si>
    <t>952012001VC</t>
  </si>
  <si>
    <t>D+M kotvení okenního rámu, pásovina 100x4 mm-max.délka 1,55 m, 4x chem.kotva M12 - délka 10 cm, 4x šroub D10 - délka 10 cm, vč. povrchové úpravy</t>
  </si>
  <si>
    <t>a42 : 57</t>
  </si>
  <si>
    <t>9 Hodinové zúčtovací sazby</t>
  </si>
  <si>
    <t>909      R00</t>
  </si>
  <si>
    <t>Hzs-nezmeritelne stavebni prace</t>
  </si>
  <si>
    <t>h</t>
  </si>
  <si>
    <t>Prav.M</t>
  </si>
  <si>
    <t>96</t>
  </si>
  <si>
    <t>Bourání konstrukcí</t>
  </si>
  <si>
    <t>965 03 Bourání podlah z cihel</t>
  </si>
  <si>
    <t>bez podkladního lože, s jakoukoliv výplní spár,</t>
  </si>
  <si>
    <t>965031131R00</t>
  </si>
  <si>
    <t>...kladených na plocho, plochy přes 1 m2</t>
  </si>
  <si>
    <t>801-3</t>
  </si>
  <si>
    <t>966 03-1 Vybourání částí říms z cihel vyložených do 25 cm</t>
  </si>
  <si>
    <t>966031313R00</t>
  </si>
  <si>
    <t>...tloušťky do 300 mm</t>
  </si>
  <si>
    <t>10+3,1+9,5+10+1,1+6,4+10+1,1+10,1+15,3+33,9</t>
  </si>
  <si>
    <t>967 03-11 Přisekání rovných ostění ve zdivu cihelném</t>
  </si>
  <si>
    <t>bez odstupu, po hrubém vybourání otvorů v jakémkoliv zdivu cihelném, včetně pomocného lešení o výšce podlahy do 1900 mm a pro zatížení do 1,5 kPa  (150 kg/m2),</t>
  </si>
  <si>
    <t>967031142R00</t>
  </si>
  <si>
    <t>...na maltu cementovou</t>
  </si>
  <si>
    <t>a11 : 0,6*3,3*2</t>
  </si>
  <si>
    <t>968 06-2 Vybourání dřevěných rámů</t>
  </si>
  <si>
    <t>včetně pomocného lešení o výšce podlahy do 1900 mm a pro zatížení do 1,5 kPa  (150 kg/m2),</t>
  </si>
  <si>
    <t>968062354R00</t>
  </si>
  <si>
    <t>...oken dvojitých nebo zdvojených, plochy do 1 m2</t>
  </si>
  <si>
    <t>968062355R00</t>
  </si>
  <si>
    <t>...oken dvojitých nebo zdvojených, plochy do 2 m2</t>
  </si>
  <si>
    <t>968062356R00</t>
  </si>
  <si>
    <t>...oken dvojitých nebo zdvojených, plochy do 4 m2</t>
  </si>
  <si>
    <t>968062455R00</t>
  </si>
  <si>
    <t>...dveřních zárubní, plochy do 2 m2</t>
  </si>
  <si>
    <t>968062456R00</t>
  </si>
  <si>
    <t>...dveřních zárubní, plochy přes 2 m2</t>
  </si>
  <si>
    <t>968 09 Vybourání vnitřních parapetů</t>
  </si>
  <si>
    <t>968095001R00</t>
  </si>
  <si>
    <t xml:space="preserve">...dřevěných, šířky do 25 cm,  </t>
  </si>
  <si>
    <t>686084T10</t>
  </si>
  <si>
    <t>Bourací a demontážní práce</t>
  </si>
  <si>
    <t>686102T10</t>
  </si>
  <si>
    <t>Bourání vchodu do suterénu</t>
  </si>
  <si>
    <t>kpl</t>
  </si>
  <si>
    <t>961</t>
  </si>
  <si>
    <t>Demontáže</t>
  </si>
  <si>
    <t>764 21-13 Demontáž lemování</t>
  </si>
  <si>
    <t>764 21-131 zdí</t>
  </si>
  <si>
    <t>764331831R00</t>
  </si>
  <si>
    <t>...na střechách s tvrdou krytinou, rš 250 a 330 mm, sklonu přes 30 do 45°</t>
  </si>
  <si>
    <t>800-764</t>
  </si>
  <si>
    <t>764 21-15 Demontáž žlabů</t>
  </si>
  <si>
    <t>764352810R00</t>
  </si>
  <si>
    <t>...podokapních půlkruhových rovných, rš 330 mm, sklonu do 30°</t>
  </si>
  <si>
    <t>764 21-21 Demontáž oplechování parapetů</t>
  </si>
  <si>
    <t>764410850R00</t>
  </si>
  <si>
    <t>...rš od 100 do 330 mm</t>
  </si>
  <si>
    <t>764 21-25 Demontáž odpadních trub nebo součástí</t>
  </si>
  <si>
    <t>764454802R00</t>
  </si>
  <si>
    <t>...trub kruhových , o průměru 120 mm</t>
  </si>
  <si>
    <t>961 01-1001</t>
  </si>
  <si>
    <t>Demontáž markýzy, a22</t>
  </si>
  <si>
    <t>961 01-1002</t>
  </si>
  <si>
    <t>Demontáž odvzdušňovací trubky na fasádě</t>
  </si>
  <si>
    <t>961 01-1003</t>
  </si>
  <si>
    <t>Demontáž prvků na fasádě (vypínače-a33, kotvy-a34 ventilační mřížky-a35, světla-a37 )</t>
  </si>
  <si>
    <t>soubor</t>
  </si>
  <si>
    <t>99</t>
  </si>
  <si>
    <t>Staveništní přesun hmot</t>
  </si>
  <si>
    <t>999 28 Přesun hmot pro opravy a údržbu objektů</t>
  </si>
  <si>
    <t>oborů 801, 803, 811 a 812</t>
  </si>
  <si>
    <t>999 28-2 pro opravy a údržbu vnějších plášťů dosavadních objektů</t>
  </si>
  <si>
    <t>999281211R00</t>
  </si>
  <si>
    <t>...výšky do 25 m</t>
  </si>
  <si>
    <t xml:space="preserve">Hmotnosti z položek s pořadovými čísly: : </t>
  </si>
  <si>
    <t xml:space="preserve">1,2,3,4,5,6,8,9,10,11,12,13,14,15,16,17,18,19,21,22,23,24,25,27,28,29,34,35,38,39,40,42,46,47,51,66, : </t>
  </si>
  <si>
    <t xml:space="preserve">67,68,69,70, : </t>
  </si>
  <si>
    <t>Součet: : 51.38471</t>
  </si>
  <si>
    <t>D2</t>
  </si>
  <si>
    <t>Dodatek č 2</t>
  </si>
  <si>
    <t>416 02 Podhledy na kovové konstrukci opláštěné deskami sádrokartonovými</t>
  </si>
  <si>
    <t>416 02-1 nosná konstrukce z profilů CD s přímým uchycením</t>
  </si>
  <si>
    <t>342264051RT1</t>
  </si>
  <si>
    <t>...Podhled sádrokartonový na zavěšenou ocel. konstr., desky standard tl. 12,5 mm, bez izolace</t>
  </si>
  <si>
    <t>203, 204, 205 : 24</t>
  </si>
  <si>
    <t>416 09 Příplatky k podhledům sádrokartonovým</t>
  </si>
  <si>
    <t>342264098R00</t>
  </si>
  <si>
    <t>...Příplatek k podhledu sádrokart. za plochu do 10 m2</t>
  </si>
  <si>
    <t>602011141R00</t>
  </si>
  <si>
    <t>...Štuk na stěnách vnitřní ručně</t>
  </si>
  <si>
    <t>1.NP : (2*2,3+1,3)*0,75*26+(2*1,3+1,2)*0,3*2+(2*0,8+0,52)*0,45*6+(2*1,4+2,1)*0,45</t>
  </si>
  <si>
    <t>2.NP : (2*2,3+1,3)*0,75*27+(2*1,3+1,6)*0,3*2+(2*0,8+0,52)*0,45*4+(2*1,4+2,1)*0,45</t>
  </si>
  <si>
    <t>621 48-12 Vyztužení vnějších omítek podhledů sklotextilní síťovinou</t>
  </si>
  <si>
    <t>621481211RT2</t>
  </si>
  <si>
    <t>...Montáž výztužné sítě (perlinky) do stěrky-podhledy, včetně výztužné sítě a stěrkového tmelu</t>
  </si>
  <si>
    <t>nadpraží oken (50 mm) : 37*1,3*0,75+1,95*0,45</t>
  </si>
  <si>
    <t xml:space="preserve">VYROVNÁNÍ PODKLADU : </t>
  </si>
  <si>
    <t>uliční fasáda (50 mm) : 33,855*(1,45+2,3+0,8)-1,1*2,25*14</t>
  </si>
  <si>
    <t>boční fasáda (50 mm) : 15,27*4,35</t>
  </si>
  <si>
    <t>u rámu okna (30 mm) : 497,5*0,05</t>
  </si>
  <si>
    <t>odpočet : -(46,35+738,7946+5,1180)</t>
  </si>
  <si>
    <t>963 01-6 Demontáž sádrokartonových a sádrovláknitých podhledů</t>
  </si>
  <si>
    <t>963016111R00</t>
  </si>
  <si>
    <t>...DMTZ podhledu SDK, kovová kce., 1xoplášť.12,5 mm</t>
  </si>
  <si>
    <t>967 03-3 Odsekání okenních obrub</t>
  </si>
  <si>
    <t>předsazených před líc zdiva,</t>
  </si>
  <si>
    <t>967033962R00</t>
  </si>
  <si>
    <t>...Odsekání okenních obrub/dozdívek do 5 cm</t>
  </si>
  <si>
    <t>0,85*(1,95+38*1,3)+1,8*0,3*2</t>
  </si>
  <si>
    <t>713 10 Odstranění tepelné izolace z desek</t>
  </si>
  <si>
    <t>713 10-3 minerálních</t>
  </si>
  <si>
    <t>713100832R00</t>
  </si>
  <si>
    <t>...Odstr. tepelné izolace z min. desek tl. do 200 mm</t>
  </si>
  <si>
    <t>800-713</t>
  </si>
  <si>
    <t>volně ložené, bez kotev</t>
  </si>
  <si>
    <t>713 11 Montáž tepelné izolace stropů</t>
  </si>
  <si>
    <t>713111121RT1</t>
  </si>
  <si>
    <t>...Izolace tepelné stropů rovných spodem, drátem, 1 vrstva - materiál původní</t>
  </si>
  <si>
    <t>622391112T00</t>
  </si>
  <si>
    <t>Příplatek za delší hmoždinky, +50 mm</t>
  </si>
  <si>
    <t>622454311T00</t>
  </si>
  <si>
    <t>Oprava vnějších omítek cement.,hladkých do 20 %</t>
  </si>
  <si>
    <t>skutečnost : 46,35+738,7946+5,1180</t>
  </si>
  <si>
    <t>629451112T00</t>
  </si>
  <si>
    <t>Vyrovnávací vrstva MVC šířky do 20 cm</t>
  </si>
  <si>
    <t>723011011VC</t>
  </si>
  <si>
    <t>Přeložení plynovodní přípojky a HUP</t>
  </si>
  <si>
    <t>původně a42 : -57</t>
  </si>
  <si>
    <t>skutečnost : 39</t>
  </si>
  <si>
    <t>952012002VC</t>
  </si>
  <si>
    <t xml:space="preserve">D+M nová pásovina 50x4 mm pod kotvením </t>
  </si>
  <si>
    <t>skutečnost : 6</t>
  </si>
  <si>
    <t>28375931R</t>
  </si>
  <si>
    <t>Deska fasádní polystyrenová EPS 70 F tl. 30mm</t>
  </si>
  <si>
    <t>Začátek provozního součtu</t>
  </si>
  <si>
    <t xml:space="preserve">  VYROVNÁNÍ PODKLADU : </t>
  </si>
  <si>
    <t>Konec provozního součtu</t>
  </si>
  <si>
    <t xml:space="preserve">  Mezisoučet</t>
  </si>
  <si>
    <t>24,875*1,03</t>
  </si>
  <si>
    <t>28375933R</t>
  </si>
  <si>
    <t>Deska fasádní polystyrenová EPS 70 F tl. 50mm</t>
  </si>
  <si>
    <t xml:space="preserve">  uliční fasáda (50 mm) : 33,855*(1,45+2,3+0,8)-1,1*2,25*14</t>
  </si>
  <si>
    <t xml:space="preserve">  boční fasáda (50 mm) : 15,27*4,35</t>
  </si>
  <si>
    <t xml:space="preserve">  nadpraží oken (50 mm) : 37*1,3*0,75+1,95*0,45</t>
  </si>
  <si>
    <t>222,76725*1,03</t>
  </si>
  <si>
    <t xml:space="preserve">82,84,85,86,87,88,91,93,94,95,98,99, : </t>
  </si>
  <si>
    <t>Součet: : 31.67888</t>
  </si>
  <si>
    <t>711</t>
  </si>
  <si>
    <t>Izolace proti vodě</t>
  </si>
  <si>
    <t>711 14 Izolace proti zemní vlhkosti pásy přitavením</t>
  </si>
  <si>
    <t>711141559RT2</t>
  </si>
  <si>
    <t xml:space="preserve">...vodorovná, 2 vrstvy, bez dodávky izolačních pásů,  </t>
  </si>
  <si>
    <t>800-711</t>
  </si>
  <si>
    <t>vchod do suterénu : (0,16+2,66+0,3+1,34)*0,5</t>
  </si>
  <si>
    <t>711142559RZ1</t>
  </si>
  <si>
    <t xml:space="preserve">...svislá, 1 vrstva, s dodávkou izolačního pásu se skleněnou nebo polyesterovou vložkou,  </t>
  </si>
  <si>
    <t>bude upřesněno dle skutečnosti  : 50</t>
  </si>
  <si>
    <t>711 15 Izolace proti zemní vlhkosti samolepicím pásem</t>
  </si>
  <si>
    <t>711151111RU1</t>
  </si>
  <si>
    <t>...vodorovně, včetně dodávky pásu</t>
  </si>
  <si>
    <t xml:space="preserve">  S4 : 180</t>
  </si>
  <si>
    <t xml:space="preserve">  S5 : 344</t>
  </si>
  <si>
    <t xml:space="preserve">  S6 : 13,9</t>
  </si>
  <si>
    <t xml:space="preserve">  S7 : 46,5</t>
  </si>
  <si>
    <t>rezerva - římsa : 584,4*1,03</t>
  </si>
  <si>
    <t>686108T10</t>
  </si>
  <si>
    <t>Pás modifikovaný asfalt SBS</t>
  </si>
  <si>
    <t>998 71-1 Přesun hmot pro izolace proti vodě</t>
  </si>
  <si>
    <t>50 m vodorovně měřeno od těžiště půdorysné plochy skládky do těžiště půdorysné plochy objektu</t>
  </si>
  <si>
    <t>998711101R00</t>
  </si>
  <si>
    <t>...svisle do 6 m</t>
  </si>
  <si>
    <t xml:space="preserve">101,102,103, : </t>
  </si>
  <si>
    <t>Součet: : 2.89427</t>
  </si>
  <si>
    <t>712</t>
  </si>
  <si>
    <t>Živičné krytiny</t>
  </si>
  <si>
    <t>712 34 Povlakové krytiny střech do 10° pásy přitavením</t>
  </si>
  <si>
    <t>712341559RZ3</t>
  </si>
  <si>
    <t>...v celé ploše, 1 vrstva, včetně dodávky pásu izolačního z oxidovaného asfaltu natavitelného; nosná vložka skelná rohož</t>
  </si>
  <si>
    <t>712 37 Povlakové krytiny střech do 10° termoplasty</t>
  </si>
  <si>
    <t>712371801RZ5</t>
  </si>
  <si>
    <t>...volně položené,  ,  , včetně dodávky fólie, tloušťky 2 mm</t>
  </si>
  <si>
    <t>S6 : 13,9</t>
  </si>
  <si>
    <t>712 37-7 Doplňkové konstruce k povlakovým krytinám z fólií</t>
  </si>
  <si>
    <t>712378002R00</t>
  </si>
  <si>
    <t>...atiková okapnice, z pozinkovaného plechu s povrchovou úpravou PVC, RŠ 200 mm</t>
  </si>
  <si>
    <t>Úprava délky a připevnění okapnice natloukacími hmoždinkami včetně dodávky okapnice.</t>
  </si>
  <si>
    <t>712378005R00</t>
  </si>
  <si>
    <t>...stěnová lišta vyhnutá, z pozinkovaného plechu s povrchovou úpravou PVC, RŠ 70 mm</t>
  </si>
  <si>
    <t>Úprava délky a připevnění stěnové lišty natloukacími hmoždinkami včetně dodávky lišty.</t>
  </si>
  <si>
    <t>712378006R00</t>
  </si>
  <si>
    <t>...rohová lišta vnější, z pozinkovaného plechu s povrchovou úpravou PVC, RŠ 100 mm</t>
  </si>
  <si>
    <t>Úprava délky a připevnění rohové lišty natloukacími hmoždinkami včetně dodávky lišty.</t>
  </si>
  <si>
    <t>712378007R00</t>
  </si>
  <si>
    <t>...rohová lišta vnitřní, z pozinkovaného plechu s povrchovou úpravou PVC, RŠ 100 mm</t>
  </si>
  <si>
    <t>686081T10</t>
  </si>
  <si>
    <t>Povlaková krytina střech do 10°, podklad. textilie 1 vrstva - včetně dodávky textilie</t>
  </si>
  <si>
    <t>998 71-2 Přesun hmot pro povlakové krytiny</t>
  </si>
  <si>
    <t>998712102R00</t>
  </si>
  <si>
    <t>...v objektech výšky přes 6 do 12 m</t>
  </si>
  <si>
    <t xml:space="preserve">106,107,108,109,110,111, : </t>
  </si>
  <si>
    <t>Součet: : 0.09097</t>
  </si>
  <si>
    <t>713</t>
  </si>
  <si>
    <t>Izolace tepelné</t>
  </si>
  <si>
    <t>713111111RT2</t>
  </si>
  <si>
    <t>...kladené vrchem, volně, dvouvrstvá</t>
  </si>
  <si>
    <t>713 12 Montáž tepelné izolace podlah</t>
  </si>
  <si>
    <t>713121121RT1</t>
  </si>
  <si>
    <t>...dvouvrstvá, bez dodávky materiálu</t>
  </si>
  <si>
    <t>Nařezání izolace na potřebný rozměr a položení na podklad ve dvou vrstvách bez dodávky izolace.</t>
  </si>
  <si>
    <t>713 19 Izolace tepelné běžných konstrukcí - doplňky</t>
  </si>
  <si>
    <t>713191100RT9</t>
  </si>
  <si>
    <t>...položení izolační fólie, včetně dodávky materiálu</t>
  </si>
  <si>
    <t>28375766.AR</t>
  </si>
  <si>
    <t>deska izolační EPS 100 S; pěnový polystyren; povrch hladký; obj. hmotnost 20,00 kg/m3; š = 500,0 mm; l = 1 000 mm</t>
  </si>
  <si>
    <t>s9 : 4,2*0,14*1,1</t>
  </si>
  <si>
    <t>63151410R</t>
  </si>
  <si>
    <t>deska izolační minerální vlákno; tl. 140,0 mm; R = 3,900 m2K/W; obj. hmotnost 40,00 kg/m3; hydrofobizováno; š = 600,0 mm; l = 1 200 mm</t>
  </si>
  <si>
    <t>601,932*2*1,03</t>
  </si>
  <si>
    <t>998 71-3 Přesun hmot pro izolace tepelné</t>
  </si>
  <si>
    <t>50 m vodorovně</t>
  </si>
  <si>
    <t>998713102R00</t>
  </si>
  <si>
    <t>...v objektech výšky do 12 m</t>
  </si>
  <si>
    <t xml:space="preserve">116,117,118, : </t>
  </si>
  <si>
    <t>Součet: : 6.95687</t>
  </si>
  <si>
    <t>762</t>
  </si>
  <si>
    <t>Konstrukce tesařské</t>
  </si>
  <si>
    <t>762 33 Vázané konstrukce krovů</t>
  </si>
  <si>
    <t>762 33-2 s dodávkou řeziva</t>
  </si>
  <si>
    <t>762332120RT2</t>
  </si>
  <si>
    <t>...střech pultových, sedlových, valbových, stanových čtvercového nebo obdélníkového půdorysu z řeziva, hranoly 12/14 cm</t>
  </si>
  <si>
    <t>800-762</t>
  </si>
  <si>
    <t>762 33-9 Vázané konstrukce krovů</t>
  </si>
  <si>
    <t>762 33-91 vyřezání střešní vazby</t>
  </si>
  <si>
    <t>762331922R00</t>
  </si>
  <si>
    <t>...průřezové plochy řeziva přes 120 do 224 cm2, délky vyřezané části krovu přes 3 do 5 m</t>
  </si>
  <si>
    <t>762331941R00</t>
  </si>
  <si>
    <t>...průřezové plochy řeziva přes 288 do 450 cm2, délky vyřezané části krovu do 3 m</t>
  </si>
  <si>
    <t>762331943R00</t>
  </si>
  <si>
    <t>...průřezové plochy řeziva přes 288 do 450 cm2, délky vyřezané části krovu přes 5 do 8 m</t>
  </si>
  <si>
    <t>762 33-93 zvedání konstrukcí krovů</t>
  </si>
  <si>
    <t>762330911R00</t>
  </si>
  <si>
    <t>...o hmotnosti do 12 t</t>
  </si>
  <si>
    <t>762 34 Bednění a laťování</t>
  </si>
  <si>
    <t>762 34-1 montáž</t>
  </si>
  <si>
    <t>762 34-11 bednění</t>
  </si>
  <si>
    <t>762341220R00</t>
  </si>
  <si>
    <t>...z velkoplošných desek na bázi dřeva</t>
  </si>
  <si>
    <t>S5 : 344-5,5</t>
  </si>
  <si>
    <t>762 59-5 Spojovací a ochranné prostředky</t>
  </si>
  <si>
    <t>762595000R00</t>
  </si>
  <si>
    <t>...hřebíky, vruty, impregnace</t>
  </si>
  <si>
    <t>578,9*0,025</t>
  </si>
  <si>
    <t>762 79 Spojovací a ochranné prostředky</t>
  </si>
  <si>
    <t>762795000R00</t>
  </si>
  <si>
    <t>...hřebíky, svory, fiksační prkna, impregnace</t>
  </si>
  <si>
    <t>0,12*0,14*4+0,17*0,18*1,5+0,18*0,22*7</t>
  </si>
  <si>
    <t>762332130RT3I10</t>
  </si>
  <si>
    <t>Montáž vázaných krovů pravidelných do 288 cm2, včetně dodávky řeziva, hranoly 17/18</t>
  </si>
  <si>
    <t>762332140RT4</t>
  </si>
  <si>
    <t>Montáž vázaných krovů pravidelných do 450 cm2, včetně dodávky řeziva, hranoly 18/22</t>
  </si>
  <si>
    <t>762526110T00</t>
  </si>
  <si>
    <t>Položení polštářů pod podlahy rozteče do 65 cm, včetně dodávky řeziva, polštáře 140 x 50 mm</t>
  </si>
  <si>
    <t>595907483R</t>
  </si>
  <si>
    <t>deska cementotřísková podlahová; l = 1 250 mm; š = 625 mm; tl. 22,0 mm; pero-drážka</t>
  </si>
  <si>
    <t>S6 : 13,9*1,07</t>
  </si>
  <si>
    <t>595907485R</t>
  </si>
  <si>
    <t>deska cementotřísková podlahová; l = 1 250 mm; š = 625 mm; tl. 26,0 mm; pero-drážka</t>
  </si>
  <si>
    <t>okolo komínů : (1,6*4-1*0,5-0,7*0,5+1,5*1,55-0,5*0,5+1,5*0,5)*1,07</t>
  </si>
  <si>
    <t>60725017R</t>
  </si>
  <si>
    <t>deska dřevoštěpková třívrstvá pro prostředí vlhké; strana nebroušená; hrana rovná; tl = 25,0 mm</t>
  </si>
  <si>
    <t>565*1,07</t>
  </si>
  <si>
    <t>-89612</t>
  </si>
  <si>
    <t>998 76 Přesun hmot pro konstrukce tesařské</t>
  </si>
  <si>
    <t>998762102R00</t>
  </si>
  <si>
    <t xml:space="preserve">120,121,122,123,124,126,127,128,131,132,133, : </t>
  </si>
  <si>
    <t>Součet: : 9.72766</t>
  </si>
  <si>
    <t>764</t>
  </si>
  <si>
    <t>Konstrukce klempířské</t>
  </si>
  <si>
    <t>764 55 Odpadní trouby z titanozinkového plechu</t>
  </si>
  <si>
    <t>včetně zděří, manžet, odboček, kolen, výpustí vody, přechodových kusů a odskoků</t>
  </si>
  <si>
    <t>764554402R00</t>
  </si>
  <si>
    <t>Odpadní trouby z Ti Zn plechu, kruhové, D 100 mm</t>
  </si>
  <si>
    <t>764231440R00</t>
  </si>
  <si>
    <t>Lemování Ti Zn plechem zdí,tvrdá krytina,rš 400 mm K5</t>
  </si>
  <si>
    <t>764252403R00</t>
  </si>
  <si>
    <t>Žlaby Ti Zn plech, podokapní půlkruhové, rš 330 mm K2</t>
  </si>
  <si>
    <t>764252492R00</t>
  </si>
  <si>
    <t>Montáž háků z Ti Zn půlkruhových K2</t>
  </si>
  <si>
    <t>764292641R00</t>
  </si>
  <si>
    <t>Štítové lemování střechy TiZn, s lištou K4</t>
  </si>
  <si>
    <t>764292651R00</t>
  </si>
  <si>
    <t>Lemování TiZn,napojení na stěnu jednodíl K3</t>
  </si>
  <si>
    <t>764410330R00</t>
  </si>
  <si>
    <t>Oplechování parapetů včetně rohů Al, rš 240 mm tažený plech tl.2mm</t>
  </si>
  <si>
    <t>55351264.AR</t>
  </si>
  <si>
    <t>hák žlabový s příchytným jazýčkem; ocel. plech pozink + PE; dl. 210 mm; průměr žlabu 125 mm; barva šedá, černá, červená, bílá, zelená</t>
  </si>
  <si>
    <t>998764102R00</t>
  </si>
  <si>
    <t>Přesun hmot pro klempířské konstr., výšky do 12 m</t>
  </si>
  <si>
    <t xml:space="preserve">135,142, : </t>
  </si>
  <si>
    <t>Součet: : 0.34150</t>
  </si>
  <si>
    <t>766</t>
  </si>
  <si>
    <t>Konstrukce truhlářské</t>
  </si>
  <si>
    <t>766 60 Těsnění připojovací spáry</t>
  </si>
  <si>
    <t>766601213R00</t>
  </si>
  <si>
    <t xml:space="preserve">...spára ostění, interiér - fólie parotěsná šířky 50 mm samolepicí, výplň PU pěnou, exteriér - fólie paropropustná šířky 75 mm samolepicí,  </t>
  </si>
  <si>
    <t>800-766</t>
  </si>
  <si>
    <t>Vložení parotěsné a paropropustné fólie, vyplnění spáry PU pěnou. Včetně dodávky materiálu.</t>
  </si>
  <si>
    <t>P1 : 2*(1,15+2,3)*49</t>
  </si>
  <si>
    <t>P2 : 2*(0,52+0,65)*7</t>
  </si>
  <si>
    <t>P4 : 2*(1,18+1,3)*2</t>
  </si>
  <si>
    <t>P5 : 2*(1,15+2,3)*2</t>
  </si>
  <si>
    <t>P6 : 2*(1,15+2,3)*1</t>
  </si>
  <si>
    <t>P7 : 2*(0,52+0,8)*4</t>
  </si>
  <si>
    <t>P9 : 2*(2,1+1,39)*2</t>
  </si>
  <si>
    <t>P10 : 2*(1,8+1,6)*1</t>
  </si>
  <si>
    <t>P12 : 2*(1,64+1,32)*2</t>
  </si>
  <si>
    <t>P13 : 2*(1,15+1)*1</t>
  </si>
  <si>
    <t>P18 : 2*(1,8+1,4)*1</t>
  </si>
  <si>
    <t>766 67 Montáž obložkové zárubně a dveřního křídla</t>
  </si>
  <si>
    <t>766670021R00</t>
  </si>
  <si>
    <t>...kliky a štítku</t>
  </si>
  <si>
    <t>686114T10</t>
  </si>
  <si>
    <t>Bezpečnostní kování Klika-klika</t>
  </si>
  <si>
    <t>686118T10</t>
  </si>
  <si>
    <t>Parapet interiér DTD šíře 350 mm  s nosem</t>
  </si>
  <si>
    <t>P3 : 1,18*2</t>
  </si>
  <si>
    <t>P12 : 1,64*2</t>
  </si>
  <si>
    <t>686123T10</t>
  </si>
  <si>
    <t>Parapet interiér DTD šíře 450 mm  s nosem</t>
  </si>
  <si>
    <t>P2 : 5,2*7</t>
  </si>
  <si>
    <t>P5 : 1,15*2</t>
  </si>
  <si>
    <t>P7 : 0,52*4</t>
  </si>
  <si>
    <t>P9 : 2,1*2</t>
  </si>
  <si>
    <t>686124T10</t>
  </si>
  <si>
    <t>Parapet interiér DTD šíře 500 mm  s nosem</t>
  </si>
  <si>
    <t>P10 : 1,8*1</t>
  </si>
  <si>
    <t>P18 : 1,8*1</t>
  </si>
  <si>
    <t>686129T10</t>
  </si>
  <si>
    <t>Parapet interiér DTD šíře 600 mm  s nosem</t>
  </si>
  <si>
    <t>P6 : 1,15*1</t>
  </si>
  <si>
    <t>P13 : 1,15*1</t>
  </si>
  <si>
    <t>686130T10</t>
  </si>
  <si>
    <t>Parapet interiér DTD šíře 800 mm  s nosem</t>
  </si>
  <si>
    <t>P1 : 1,15*49</t>
  </si>
  <si>
    <t>766 01-1002</t>
  </si>
  <si>
    <t>D+M dveře vnitřní dřevěné, 1kř, 900/1800, zateplené dřev.zárubeň, EW 15 DP3, P16</t>
  </si>
  <si>
    <t>766694111T01</t>
  </si>
  <si>
    <t>Montáž parapetních desek</t>
  </si>
  <si>
    <t>5,64+44,98+3,6+2,3+56,35</t>
  </si>
  <si>
    <t>998 76-6 Přesun hmot pro konstrukce truhlářské</t>
  </si>
  <si>
    <t>998766202R00</t>
  </si>
  <si>
    <t>...v objektech výšky do 6 m</t>
  </si>
  <si>
    <t>%</t>
  </si>
  <si>
    <t xml:space="preserve">Ceny z položek s pořadovými čísly: : </t>
  </si>
  <si>
    <t xml:space="preserve">144, : </t>
  </si>
  <si>
    <t>Součet: : 1626.15750</t>
  </si>
  <si>
    <t>767</t>
  </si>
  <si>
    <t>Konstrukce zámečnické</t>
  </si>
  <si>
    <t>767 01-1002</t>
  </si>
  <si>
    <t>D+M zavěšená markýza, nosná k-ce uzavř.Pz profily bezpečnostní sklo tl. 20 mm, 3000/2000 mm, Z2</t>
  </si>
  <si>
    <t>767 01-1003</t>
  </si>
  <si>
    <t>D+M zavěšená markýza, nosná k-ce uzavř.Pz profily bezpečnostní sklo tl. 20 mm, 1000/1000 mm, Z3</t>
  </si>
  <si>
    <t>767 02-1003</t>
  </si>
  <si>
    <t>Demontáž a následná montáž zábradlí</t>
  </si>
  <si>
    <t>767 31-1017</t>
  </si>
  <si>
    <t>Dveře plechové vnitřní, 1-kř., 900/1600 mm ocelové zárubeň, P17</t>
  </si>
  <si>
    <t>998 76-7 Přesun hmot pro kovové stavební doplňk. konstrukce</t>
  </si>
  <si>
    <t>998767202R00</t>
  </si>
  <si>
    <t>800-767</t>
  </si>
  <si>
    <t>769</t>
  </si>
  <si>
    <t>Otvorové prvky z plastu</t>
  </si>
  <si>
    <t>769 00-1001</t>
  </si>
  <si>
    <t>Montáž plastových výplní otvorů,vč.utěsnění spár (parotěsná a paropropustn.nalep.folie</t>
  </si>
  <si>
    <t>769 01-1001</t>
  </si>
  <si>
    <t>Okno plastové, 4-kř., 1150/2300 mm, fix/O/S žaluzie, P1</t>
  </si>
  <si>
    <t>769 01-1002</t>
  </si>
  <si>
    <t>Okno plastové, 1-kř., 520/650 mm, O/S třída reakce na oheň min.D, P2</t>
  </si>
  <si>
    <t>769 01-1004</t>
  </si>
  <si>
    <t>Okno plastové, 3-kř., 1180/1300 mm, fix/O/S třída reakce na oheň min.D, P4</t>
  </si>
  <si>
    <t>769 01-1005</t>
  </si>
  <si>
    <t>Okno plastové, 4-kř., 1150/2300 mm, fix/O/S žaluzie, P5</t>
  </si>
  <si>
    <t>769 01-1006</t>
  </si>
  <si>
    <t>Okno plastové, 4-kř., 1150/2300 mm, fix/O/S třída reakce na oheň min.D, žaluzie, P6</t>
  </si>
  <si>
    <t>769 01-1007</t>
  </si>
  <si>
    <t>Okno plastové, 1-kř., 520/800 mm, O/S třída reakce na oheň min.D, P7</t>
  </si>
  <si>
    <t>769 01-1009</t>
  </si>
  <si>
    <t>Okno plastové, 6-kř., 2100/1390 mm, fix/O/S třída reakce na oheň min.D, P9</t>
  </si>
  <si>
    <t>769 01-1010</t>
  </si>
  <si>
    <t>Okno plastové, 3-kř., 1800/1600 mm, O/S třída reakce na oheň min.D, P10</t>
  </si>
  <si>
    <t>769 01-1012</t>
  </si>
  <si>
    <t>Okno plastové, 3-kř., 1640/1320 mm, O/S třída reakce na oheň min.D, P12</t>
  </si>
  <si>
    <t>769 01-1013</t>
  </si>
  <si>
    <t>Okno plastové, 3-kř., 1150/1000 mm, fix/O/S P13</t>
  </si>
  <si>
    <t>769 01-1018</t>
  </si>
  <si>
    <t>Okno plastové, 3-kř., 1800/1400 mm, O/S třída reakce na oheň min.D, P18</t>
  </si>
  <si>
    <t>7691</t>
  </si>
  <si>
    <t>Otvorové prvky z hliníku</t>
  </si>
  <si>
    <t>769 10-1001</t>
  </si>
  <si>
    <t>Montáž hliníkových výplní otvorů vč.utěsnění spár parotěsnáa paropropustná nalepovací folie</t>
  </si>
  <si>
    <t>1,6</t>
  </si>
  <si>
    <t>769 11-1014</t>
  </si>
  <si>
    <t>Dveře hliníkové, 1-kř., 800/1970 mm P14</t>
  </si>
  <si>
    <t>998766205T00</t>
  </si>
  <si>
    <t>Přesun hmot pro otvorové prvky z hliníku</t>
  </si>
  <si>
    <t>783</t>
  </si>
  <si>
    <t>Nátěry</t>
  </si>
  <si>
    <t>783 22 Nátěry kov.stavebních doplňk.konstrukcí syntetické</t>
  </si>
  <si>
    <t>783226100R00</t>
  </si>
  <si>
    <t>...základní</t>
  </si>
  <si>
    <t>800-783</t>
  </si>
  <si>
    <t>U100 : 0,372*3,1</t>
  </si>
  <si>
    <t>783 22-9 Údržba nátěrů doplňkových konstrukcí, syntetické</t>
  </si>
  <si>
    <t>na vzduchu schnoucích</t>
  </si>
  <si>
    <t>783224900R00</t>
  </si>
  <si>
    <t>...jednonásobné s 1x emailováním</t>
  </si>
  <si>
    <t>a26 : 2</t>
  </si>
  <si>
    <t>783 42 Nátěry potrubí a armatur syntetické</t>
  </si>
  <si>
    <t>na vzduchu schnoucí</t>
  </si>
  <si>
    <t>783424340R00</t>
  </si>
  <si>
    <t>...Nátěr syntet. potrubí do DN 50 mm  Z+2x +1x email</t>
  </si>
  <si>
    <t>686087T10</t>
  </si>
  <si>
    <t>Nátěr tesařských konstrukcí 2x</t>
  </si>
  <si>
    <t>trámy : 2*(0,12+0,14)*4</t>
  </si>
  <si>
    <t>2*(0,17+1,8)*1,5</t>
  </si>
  <si>
    <t>2*(0,18+0,22)*7</t>
  </si>
  <si>
    <t>784</t>
  </si>
  <si>
    <t>Malby</t>
  </si>
  <si>
    <t>784 45 Malby z malířských směsí</t>
  </si>
  <si>
    <t>784450020RA0</t>
  </si>
  <si>
    <t>...disperzní, penetrace jednonásobná, malba dvojnásobná, bílá</t>
  </si>
  <si>
    <t>AP-PSV</t>
  </si>
  <si>
    <t xml:space="preserve">  P1, P5, P6 : 2*(1,15+2,3)*54</t>
  </si>
  <si>
    <t xml:space="preserve">  P2 : 2*(0,52+0,65)*7</t>
  </si>
  <si>
    <t xml:space="preserve">  P4 : 2*(1,18+1,3)*2</t>
  </si>
  <si>
    <t xml:space="preserve">  P7 : 2*(0,52+0,8)*4</t>
  </si>
  <si>
    <t xml:space="preserve">  P8 : 2*(2,1+1,39)*2</t>
  </si>
  <si>
    <t xml:space="preserve">  P10 : 2*(1,8+1,6)</t>
  </si>
  <si>
    <t xml:space="preserve">  P12 : 2*(1,64+1,32)*2</t>
  </si>
  <si>
    <t xml:space="preserve">  P13 : 2*(1,15+1)</t>
  </si>
  <si>
    <t xml:space="preserve">  P18 : 2*(1,8+1,4)</t>
  </si>
  <si>
    <t xml:space="preserve">  P14 : 2*(0,8+1,97)</t>
  </si>
  <si>
    <t>0,5*458,3/2</t>
  </si>
  <si>
    <t>784450021RA0</t>
  </si>
  <si>
    <t>...disperzní, penetrace jednonásobná, malba dvojnásobná, v barvě</t>
  </si>
  <si>
    <t>M21</t>
  </si>
  <si>
    <t>Elektromontáže</t>
  </si>
  <si>
    <t>210 01-1001</t>
  </si>
  <si>
    <t>Zabezpečení kabelů vysokého napětí zajistí správce sítě</t>
  </si>
  <si>
    <t>210 01-1002</t>
  </si>
  <si>
    <t>Montáž nové plastové krabice nízkého napětí a29, a30</t>
  </si>
  <si>
    <t>M21 H</t>
  </si>
  <si>
    <t>Hromosvod</t>
  </si>
  <si>
    <t>210010004</t>
  </si>
  <si>
    <t>trubka plast ohebná,pod omítkou,typ 2329/pr.29</t>
  </si>
  <si>
    <t>210010313</t>
  </si>
  <si>
    <t>krabice odbočná bez svorkovnice a zapojení(-KO125)</t>
  </si>
  <si>
    <t>210020101</t>
  </si>
  <si>
    <t>montáž desky MDZ do zateplovacího systému</t>
  </si>
  <si>
    <t>210220112</t>
  </si>
  <si>
    <t>svod bez podpěr lano do 70mm2</t>
  </si>
  <si>
    <t>210220301</t>
  </si>
  <si>
    <t>svorka hromosvodová do 2 šroubů</t>
  </si>
  <si>
    <t>210220302</t>
  </si>
  <si>
    <t>svorka hromosvodová do 4 šroubů</t>
  </si>
  <si>
    <t>210220401</t>
  </si>
  <si>
    <t>označení svodu štítkem</t>
  </si>
  <si>
    <t>210990030</t>
  </si>
  <si>
    <t>Práce nepředvídané a práce,které nelze obj.ocenit</t>
  </si>
  <si>
    <t>hod</t>
  </si>
  <si>
    <t>210990031</t>
  </si>
  <si>
    <t>Výchozí revize hromosvodu po tech.úpravě</t>
  </si>
  <si>
    <t>219002632</t>
  </si>
  <si>
    <t>vysekání rýhy/zeď cihla/ hl.do 70mm/š.do 100mm</t>
  </si>
  <si>
    <t>219003621</t>
  </si>
  <si>
    <t>omítka hladká/stěna/rýha šířka do 0,15m/vč.maltyMV</t>
  </si>
  <si>
    <t>295033</t>
  </si>
  <si>
    <t>lano FeZn 50mm2 pr.9,5mm(0,39kg/m)</t>
  </si>
  <si>
    <t>295405</t>
  </si>
  <si>
    <t>svorka spojovací SSp FeZn</t>
  </si>
  <si>
    <t>295414</t>
  </si>
  <si>
    <t>svorka na okapní žlaby SOa 4šrouby FeZn</t>
  </si>
  <si>
    <t>295882</t>
  </si>
  <si>
    <t>označovací štítek zemního svodu</t>
  </si>
  <si>
    <t>311325</t>
  </si>
  <si>
    <t>krabice odbočná KO125 vč.KO125V</t>
  </si>
  <si>
    <t>321125</t>
  </si>
  <si>
    <t>trubka ohebná PVC monoflex 1429/1</t>
  </si>
  <si>
    <t>900159</t>
  </si>
  <si>
    <t>Montážní deska MDZ do zateplení</t>
  </si>
  <si>
    <t>M21 TU</t>
  </si>
  <si>
    <t>Technicke upravy silnoproudu</t>
  </si>
  <si>
    <t>201</t>
  </si>
  <si>
    <t>válcovaný profil ocel tř.11</t>
  </si>
  <si>
    <t>kg</t>
  </si>
  <si>
    <t>210020651</t>
  </si>
  <si>
    <t>nosná konstrukce pro upevnění příp.skříně SP100 vč zhotovení</t>
  </si>
  <si>
    <t>210020653</t>
  </si>
  <si>
    <t>nosná konstrukce pro výbojkové svítidlo vč.zhotove</t>
  </si>
  <si>
    <t>210202103</t>
  </si>
  <si>
    <t>svítidlo výbojkové venkovní na výložník</t>
  </si>
  <si>
    <t>210292022</t>
  </si>
  <si>
    <t>vypnutí hlavn vedení vč.zajištění+vyzkouš+označení</t>
  </si>
  <si>
    <t>210990020</t>
  </si>
  <si>
    <t>Demontáž silnoproudých zařízení na fasádě</t>
  </si>
  <si>
    <t>219002213</t>
  </si>
  <si>
    <t>vysekání kapsy/zeď cihla/ do 100x100x100mm</t>
  </si>
  <si>
    <t>M22 O2</t>
  </si>
  <si>
    <t>Technicke upravy Telefonika O2</t>
  </si>
  <si>
    <t>210010003</t>
  </si>
  <si>
    <t>trubka plast ohebná,pod omítkou,typ 2323/pr.23</t>
  </si>
  <si>
    <t>210020652</t>
  </si>
  <si>
    <t>nosná konstrukce pro kotvení sděl.kabelů vč.zhotov</t>
  </si>
  <si>
    <t>219000103</t>
  </si>
  <si>
    <t>dozory správce telefonní sítě telefonica O2</t>
  </si>
  <si>
    <t>219001215</t>
  </si>
  <si>
    <t>vybour.otvoru ve zdi/cihla/ do pr.60mm/tl.do 0,90m</t>
  </si>
  <si>
    <t>219002233</t>
  </si>
  <si>
    <t>vysekání kapsy pro kotvení/zeď cihla/ hl.nad 150mm</t>
  </si>
  <si>
    <t>219002621</t>
  </si>
  <si>
    <t>vysekání rýhy/zeď cihla/ hl.do 50mm/š.do 70mm</t>
  </si>
  <si>
    <t>321124</t>
  </si>
  <si>
    <t>trubka ohebná PVC monoflex 1423/1</t>
  </si>
  <si>
    <t>M22 TK</t>
  </si>
  <si>
    <t>Technicke úpravy přípojky TKR</t>
  </si>
  <si>
    <t>210010002</t>
  </si>
  <si>
    <t>trubka plast ohebná,pod omítkou,typ 2316/pr.16</t>
  </si>
  <si>
    <t>210010452</t>
  </si>
  <si>
    <t>krabice plast pro P rozvod bez zapojení 8117</t>
  </si>
  <si>
    <t>210990017</t>
  </si>
  <si>
    <t>TKR-montážní práce vč.provozních zkoušek</t>
  </si>
  <si>
    <t>219001214</t>
  </si>
  <si>
    <t>vybour.otvoru ve zdi/cihla/ do pr.60mm/tl.do 0,60m</t>
  </si>
  <si>
    <t>315141</t>
  </si>
  <si>
    <t>krabice pancéř PVC 8117 KA, sv.šedá,167x167x78,IP5</t>
  </si>
  <si>
    <t>321123</t>
  </si>
  <si>
    <t>trubka ohebná PVC monoflex 1416/1</t>
  </si>
  <si>
    <t>900215</t>
  </si>
  <si>
    <t>STA- rozbočovač 1/3</t>
  </si>
  <si>
    <t>D96</t>
  </si>
  <si>
    <t>Přesuny suti a vybouraných hmot</t>
  </si>
  <si>
    <t>979 08 Vodorovná doprava suti a vybouraných hmot</t>
  </si>
  <si>
    <t>979 08-7 nakládání na dopravní prostředky</t>
  </si>
  <si>
    <t>979087113R00</t>
  </si>
  <si>
    <t>Nakládání vybouraných hmot na dopravní prostředky</t>
  </si>
  <si>
    <t>821-1</t>
  </si>
  <si>
    <t xml:space="preserve">Demontážní hmotnosti z položek s pořadovými čísly: : </t>
  </si>
  <si>
    <t xml:space="preserve">63,64,65,66,67,68,69,70,71,74,75,76,77,88,89,90,124, : </t>
  </si>
  <si>
    <t>Součet: : 58.70913</t>
  </si>
  <si>
    <t>979 08-4 Poplatek za skládku</t>
  </si>
  <si>
    <t>979990001R00</t>
  </si>
  <si>
    <t>...stavební suti</t>
  </si>
  <si>
    <t>979990162R00</t>
  </si>
  <si>
    <t>...dřevo+sklo</t>
  </si>
  <si>
    <t>979 01 Svislá doprava suti a vybouraných hmot</t>
  </si>
  <si>
    <t>979 01-2 nošením</t>
  </si>
  <si>
    <t>979011211R00</t>
  </si>
  <si>
    <t>...za prvé podlaží nad základním podlažím</t>
  </si>
  <si>
    <t>979011219R00</t>
  </si>
  <si>
    <t>...příplatek zakaždé další podlaží nad prvním základním podlažím</t>
  </si>
  <si>
    <t>979 08-1 Odvoz suti a vybouraných hmot na skládku</t>
  </si>
  <si>
    <t>979081111R00</t>
  </si>
  <si>
    <t>...do 1 km</t>
  </si>
  <si>
    <t>979081121R00</t>
  </si>
  <si>
    <t>...příplatek za každý další 1 km</t>
  </si>
  <si>
    <t>979 08-2 Vnitrostaveništní doprava suti a vybouraných hmot</t>
  </si>
  <si>
    <t>979082111R00</t>
  </si>
  <si>
    <t>...do 10 m</t>
  </si>
  <si>
    <t>Včetně případného složení na staveništní deponii.</t>
  </si>
  <si>
    <t>979082121R00</t>
  </si>
  <si>
    <t>...příplatek k ceně za každých dalších 5 m</t>
  </si>
  <si>
    <t>VN</t>
  </si>
  <si>
    <t>Vedlejší náklady</t>
  </si>
  <si>
    <t>005121 R</t>
  </si>
  <si>
    <t>Zařízení staveniště</t>
  </si>
  <si>
    <t>Soubor</t>
  </si>
  <si>
    <t>Veškeré náklady spojené s vybudováním, provozem a odstraněním zařízení staveniště.</t>
  </si>
  <si>
    <t>51120301PRO</t>
  </si>
  <si>
    <t>Práce nepředvídané a práce,které nelze ocenit ceníkovými položkami povinně v nabídce 5% z ceny, (položky1-248)</t>
  </si>
  <si>
    <t xml:space="preserve">ks    </t>
  </si>
  <si>
    <t>ON</t>
  </si>
  <si>
    <t>Ostatní náklady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</si>
  <si>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</si>
  <si>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</si>
  <si>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</si>
  <si>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Celkem za objekt</t>
  </si>
  <si>
    <t>=</t>
  </si>
  <si>
    <t>Včetně naložení na dopravní prostředek a složení na skládku, bez poplatku za skládku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</si>
</sst>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č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rgb="FFDE3801"/>
      <name val="Arial CE"/>
      <charset val="238"/>
    </font>
    <font>
      <sz val="8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3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/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1" xfId="0" applyNumberFormat="1" applyBorder="1"/>
    <xf numFmtId="4" fontId="0" fillId="0" borderId="41" xfId="0" applyNumberFormat="1" applyBorder="1" applyAlignment="1"/>
    <xf numFmtId="4" fontId="0" fillId="0" borderId="41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49" fontId="12" fillId="0" borderId="7" xfId="0" applyNumberFormat="1" applyFont="1" applyBorder="1"/>
    <xf numFmtId="49" fontId="7" fillId="0" borderId="9" xfId="0" applyNumberFormat="1" applyFont="1" applyBorder="1"/>
    <xf numFmtId="49" fontId="7" fillId="0" borderId="0" xfId="0" applyNumberFormat="1" applyFont="1"/>
    <xf numFmtId="4" fontId="7" fillId="0" borderId="0" xfId="0" applyNumberFormat="1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164" fontId="15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4" xfId="0" applyNumberFormat="1" applyFont="1" applyBorder="1"/>
    <xf numFmtId="164" fontId="7" fillId="0" borderId="29" xfId="0" applyNumberFormat="1" applyFont="1" applyBorder="1"/>
    <xf numFmtId="0" fontId="7" fillId="4" borderId="45" xfId="0" applyFont="1" applyFill="1" applyBorder="1"/>
    <xf numFmtId="0" fontId="7" fillId="4" borderId="46" xfId="0" applyFont="1" applyFill="1" applyBorder="1"/>
    <xf numFmtId="0" fontId="7" fillId="4" borderId="47" xfId="0" applyFont="1" applyFill="1" applyBorder="1"/>
    <xf numFmtId="0" fontId="7" fillId="4" borderId="48" xfId="0" applyFont="1" applyFill="1" applyBorder="1"/>
    <xf numFmtId="164" fontId="7" fillId="4" borderId="49" xfId="0" applyNumberFormat="1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49" fontId="7" fillId="4" borderId="52" xfId="0" applyNumberFormat="1" applyFont="1" applyFill="1" applyBorder="1"/>
    <xf numFmtId="0" fontId="7" fillId="4" borderId="53" xfId="0" applyFont="1" applyFill="1" applyBorder="1"/>
    <xf numFmtId="164" fontId="7" fillId="4" borderId="54" xfId="0" applyNumberFormat="1" applyFont="1" applyFill="1" applyBorder="1"/>
    <xf numFmtId="0" fontId="0" fillId="4" borderId="17" xfId="0" applyFill="1" applyBorder="1" applyAlignment="1">
      <alignment vertical="top"/>
    </xf>
    <xf numFmtId="49" fontId="0" fillId="4" borderId="18" xfId="0" applyNumberFormat="1" applyFill="1" applyBorder="1" applyAlignment="1">
      <alignment vertical="top"/>
    </xf>
    <xf numFmtId="0" fontId="0" fillId="4" borderId="55" xfId="0" applyFill="1" applyBorder="1" applyAlignment="1">
      <alignment vertical="top"/>
    </xf>
    <xf numFmtId="0" fontId="0" fillId="4" borderId="56" xfId="0" applyFill="1" applyBorder="1" applyAlignment="1">
      <alignment horizontal="center" vertical="top" shrinkToFit="1"/>
    </xf>
    <xf numFmtId="165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vertical="top"/>
    </xf>
    <xf numFmtId="49" fontId="0" fillId="4" borderId="56" xfId="0" applyNumberFormat="1" applyFill="1" applyBorder="1" applyAlignment="1">
      <alignment horizontal="left" vertical="top" wrapText="1"/>
    </xf>
    <xf numFmtId="4" fontId="0" fillId="4" borderId="58" xfId="0" applyNumberForma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/>
    <xf numFmtId="0" fontId="21" fillId="0" borderId="0" xfId="0" applyNumberFormat="1" applyFont="1" applyAlignment="1">
      <alignment wrapText="1"/>
    </xf>
    <xf numFmtId="0" fontId="0" fillId="4" borderId="57" xfId="0" applyFill="1" applyBorder="1" applyAlignment="1">
      <alignment vertical="top" wrapText="1"/>
    </xf>
    <xf numFmtId="0" fontId="0" fillId="4" borderId="39" xfId="0" applyNumberFormat="1" applyFill="1" applyBorder="1" applyAlignment="1">
      <alignment vertical="top"/>
    </xf>
    <xf numFmtId="0" fontId="16" fillId="0" borderId="37" xfId="0" applyNumberFormat="1" applyFont="1" applyBorder="1" applyAlignment="1">
      <alignment vertical="top"/>
    </xf>
    <xf numFmtId="0" fontId="0" fillId="4" borderId="42" xfId="0" applyFill="1" applyBorder="1" applyAlignment="1">
      <alignment vertical="top" shrinkToFit="1"/>
    </xf>
    <xf numFmtId="0" fontId="16" fillId="0" borderId="41" xfId="0" applyFont="1" applyBorder="1" applyAlignment="1">
      <alignment vertical="top" shrinkToFit="1"/>
    </xf>
    <xf numFmtId="0" fontId="17" fillId="0" borderId="41" xfId="0" applyNumberFormat="1" applyFont="1" applyBorder="1" applyAlignment="1">
      <alignment vertical="top" wrapText="1" shrinkToFit="1"/>
    </xf>
    <xf numFmtId="0" fontId="19" fillId="0" borderId="41" xfId="0" applyNumberFormat="1" applyFont="1" applyBorder="1" applyAlignment="1">
      <alignment vertical="top" wrapText="1" shrinkToFit="1"/>
    </xf>
    <xf numFmtId="0" fontId="20" fillId="0" borderId="41" xfId="0" applyNumberFormat="1" applyFont="1" applyBorder="1" applyAlignment="1">
      <alignment vertical="top" wrapText="1" shrinkToFit="1"/>
    </xf>
    <xf numFmtId="165" fontId="0" fillId="4" borderId="42" xfId="0" applyNumberFormat="1" applyFill="1" applyBorder="1" applyAlignment="1">
      <alignment vertical="top" shrinkToFit="1"/>
    </xf>
    <xf numFmtId="165" fontId="16" fillId="0" borderId="41" xfId="0" applyNumberFormat="1" applyFont="1" applyBorder="1" applyAlignment="1">
      <alignment vertical="top" shrinkToFit="1"/>
    </xf>
    <xf numFmtId="165" fontId="17" fillId="0" borderId="41" xfId="0" applyNumberFormat="1" applyFont="1" applyBorder="1" applyAlignment="1">
      <alignment vertical="top" wrapText="1" shrinkToFit="1"/>
    </xf>
    <xf numFmtId="165" fontId="19" fillId="0" borderId="41" xfId="0" applyNumberFormat="1" applyFont="1" applyBorder="1" applyAlignment="1">
      <alignment vertical="top" wrapText="1" shrinkToFit="1"/>
    </xf>
    <xf numFmtId="165" fontId="20" fillId="0" borderId="41" xfId="0" applyNumberFormat="1" applyFont="1" applyBorder="1" applyAlignment="1">
      <alignment vertical="top" wrapText="1" shrinkToFit="1"/>
    </xf>
    <xf numFmtId="4" fontId="0" fillId="4" borderId="39" xfId="0" applyNumberFormat="1" applyFill="1" applyBorder="1" applyAlignment="1">
      <alignment vertical="top" shrinkToFit="1"/>
    </xf>
    <xf numFmtId="4" fontId="16" fillId="0" borderId="37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4" fontId="16" fillId="5" borderId="41" xfId="0" applyNumberFormat="1" applyFont="1" applyFill="1" applyBorder="1" applyAlignment="1" applyProtection="1">
      <alignment vertical="top" shrinkToFit="1"/>
      <protection locked="0"/>
    </xf>
    <xf numFmtId="0" fontId="0" fillId="4" borderId="43" xfId="0" applyFill="1" applyBorder="1" applyAlignment="1">
      <alignment vertical="top"/>
    </xf>
    <xf numFmtId="0" fontId="16" fillId="0" borderId="62" xfId="0" applyFont="1" applyBorder="1" applyAlignment="1">
      <alignment vertical="top"/>
    </xf>
    <xf numFmtId="4" fontId="0" fillId="4" borderId="63" xfId="0" applyNumberFormat="1" applyFill="1" applyBorder="1" applyAlignment="1">
      <alignment vertical="top" shrinkToFit="1"/>
    </xf>
    <xf numFmtId="4" fontId="16" fillId="0" borderId="64" xfId="0" applyNumberFormat="1" applyFont="1" applyBorder="1" applyAlignment="1">
      <alignment vertical="top" shrinkToFit="1"/>
    </xf>
    <xf numFmtId="4" fontId="0" fillId="4" borderId="55" xfId="0" applyNumberFormat="1" applyFill="1" applyBorder="1" applyAlignment="1">
      <alignment vertical="top"/>
    </xf>
    <xf numFmtId="0" fontId="0" fillId="4" borderId="56" xfId="0" applyFill="1" applyBorder="1" applyAlignment="1">
      <alignment vertical="top" wrapText="1"/>
    </xf>
    <xf numFmtId="0" fontId="0" fillId="4" borderId="45" xfId="0" applyFill="1" applyBorder="1" applyAlignment="1">
      <alignment vertical="top"/>
    </xf>
    <xf numFmtId="49" fontId="0" fillId="4" borderId="46" xfId="0" applyNumberFormat="1" applyFill="1" applyBorder="1" applyAlignment="1">
      <alignment vertical="top"/>
    </xf>
    <xf numFmtId="4" fontId="0" fillId="0" borderId="65" xfId="0" applyNumberFormat="1" applyBorder="1" applyAlignment="1">
      <alignment vertical="top"/>
    </xf>
    <xf numFmtId="4" fontId="0" fillId="0" borderId="66" xfId="0" applyNumberFormat="1" applyBorder="1" applyAlignment="1">
      <alignment vertical="top"/>
    </xf>
    <xf numFmtId="0" fontId="16" fillId="0" borderId="23" xfId="0" applyFont="1" applyBorder="1" applyAlignment="1">
      <alignment vertical="top"/>
    </xf>
    <xf numFmtId="0" fontId="16" fillId="0" borderId="24" xfId="0" applyNumberFormat="1" applyFont="1" applyBorder="1" applyAlignment="1">
      <alignment vertical="top"/>
    </xf>
    <xf numFmtId="4" fontId="16" fillId="0" borderId="24" xfId="0" applyNumberFormat="1" applyFont="1" applyBorder="1" applyAlignment="1">
      <alignment vertical="top" shrinkToFit="1"/>
    </xf>
    <xf numFmtId="4" fontId="16" fillId="0" borderId="68" xfId="0" applyNumberFormat="1" applyFont="1" applyBorder="1" applyAlignment="1">
      <alignment vertical="top" shrinkToFit="1"/>
    </xf>
    <xf numFmtId="0" fontId="14" fillId="4" borderId="69" xfId="0" applyFont="1" applyFill="1" applyBorder="1"/>
    <xf numFmtId="49" fontId="14" fillId="4" borderId="70" xfId="0" applyNumberFormat="1" applyFont="1" applyFill="1" applyBorder="1"/>
    <xf numFmtId="0" fontId="14" fillId="4" borderId="70" xfId="0" applyFont="1" applyFill="1" applyBorder="1"/>
    <xf numFmtId="4" fontId="14" fillId="4" borderId="71" xfId="0" applyNumberFormat="1" applyFont="1" applyFill="1" applyBorder="1"/>
    <xf numFmtId="0" fontId="0" fillId="4" borderId="42" xfId="0" applyNumberFormat="1" applyFill="1" applyBorder="1" applyAlignment="1">
      <alignment horizontal="left" vertical="top" wrapText="1"/>
    </xf>
    <xf numFmtId="0" fontId="16" fillId="0" borderId="41" xfId="0" applyNumberFormat="1" applyFont="1" applyBorder="1" applyAlignment="1">
      <alignment horizontal="left" vertical="top" wrapText="1"/>
    </xf>
    <xf numFmtId="0" fontId="17" fillId="0" borderId="41" xfId="0" quotePrefix="1" applyNumberFormat="1" applyFont="1" applyBorder="1" applyAlignment="1">
      <alignment horizontal="left" vertical="top" wrapText="1"/>
    </xf>
    <xf numFmtId="0" fontId="19" fillId="0" borderId="41" xfId="0" applyNumberFormat="1" applyFont="1" applyBorder="1" applyAlignment="1">
      <alignment horizontal="left" vertical="top" wrapText="1"/>
    </xf>
    <xf numFmtId="0" fontId="19" fillId="0" borderId="41" xfId="0" quotePrefix="1" applyNumberFormat="1" applyFont="1" applyBorder="1" applyAlignment="1">
      <alignment horizontal="left" vertical="top" wrapText="1"/>
    </xf>
    <xf numFmtId="0" fontId="20" fillId="0" borderId="41" xfId="0" applyNumberFormat="1" applyFont="1" applyBorder="1" applyAlignment="1">
      <alignment horizontal="left" vertical="top" wrapText="1"/>
    </xf>
    <xf numFmtId="0" fontId="20" fillId="0" borderId="41" xfId="0" quotePrefix="1" applyNumberFormat="1" applyFont="1" applyBorder="1" applyAlignment="1">
      <alignment horizontal="left" vertical="top" wrapText="1"/>
    </xf>
    <xf numFmtId="49" fontId="14" fillId="4" borderId="70" xfId="0" applyNumberFormat="1" applyFont="1" applyFill="1" applyBorder="1" applyAlignment="1">
      <alignment horizontal="left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3" fillId="0" borderId="11" xfId="0" applyNumberFormat="1" applyFont="1" applyBorder="1"/>
    <xf numFmtId="4" fontId="13" fillId="0" borderId="12" xfId="0" applyNumberFormat="1" applyFont="1" applyBorder="1"/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6" fillId="0" borderId="61" xfId="0" applyNumberFormat="1" applyFont="1" applyBorder="1" applyAlignment="1">
      <alignment vertical="top" wrapText="1"/>
    </xf>
    <xf numFmtId="0" fontId="16" fillId="0" borderId="61" xfId="0" applyNumberFormat="1" applyFont="1" applyBorder="1" applyAlignment="1">
      <alignment horizontal="left" vertical="top" wrapText="1"/>
    </xf>
    <xf numFmtId="0" fontId="16" fillId="0" borderId="59" xfId="0" applyNumberFormat="1" applyFont="1" applyBorder="1" applyAlignment="1">
      <alignment vertical="top" wrapText="1" shrinkToFit="1"/>
    </xf>
    <xf numFmtId="165" fontId="16" fillId="0" borderId="59" xfId="0" applyNumberFormat="1" applyFont="1" applyBorder="1" applyAlignment="1">
      <alignment vertical="top" wrapText="1" shrinkToFit="1"/>
    </xf>
    <xf numFmtId="4" fontId="16" fillId="0" borderId="59" xfId="0" applyNumberFormat="1" applyFont="1" applyBorder="1" applyAlignment="1">
      <alignment vertical="top" wrapText="1" shrinkToFit="1"/>
    </xf>
    <xf numFmtId="4" fontId="16" fillId="0" borderId="60" xfId="0" applyNumberFormat="1" applyFont="1" applyBorder="1" applyAlignment="1">
      <alignment vertical="top" wrapText="1" shrinkToFit="1"/>
    </xf>
    <xf numFmtId="0" fontId="16" fillId="0" borderId="37" xfId="0" applyNumberFormat="1" applyFont="1" applyBorder="1" applyAlignment="1">
      <alignment vertical="top" wrapText="1"/>
    </xf>
    <xf numFmtId="0" fontId="16" fillId="0" borderId="37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 shrinkToFit="1"/>
    </xf>
    <xf numFmtId="165" fontId="16" fillId="0" borderId="0" xfId="0" applyNumberFormat="1" applyFont="1" applyBorder="1" applyAlignment="1">
      <alignment vertical="top" wrapText="1" shrinkToFit="1"/>
    </xf>
    <xf numFmtId="4" fontId="16" fillId="0" borderId="0" xfId="0" applyNumberFormat="1" applyFont="1" applyBorder="1" applyAlignment="1">
      <alignment vertical="top" wrapText="1" shrinkToFit="1"/>
    </xf>
    <xf numFmtId="4" fontId="16" fillId="0" borderId="38" xfId="0" applyNumberFormat="1" applyFont="1" applyBorder="1" applyAlignment="1">
      <alignment vertical="top" wrapText="1" shrinkToFi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  <xf numFmtId="49" fontId="0" fillId="0" borderId="15" xfId="0" applyNumberFormat="1" applyBorder="1" applyAlignment="1">
      <alignment vertical="top" wrapText="1" shrinkToFit="1"/>
    </xf>
    <xf numFmtId="49" fontId="0" fillId="0" borderId="12" xfId="0" applyNumberFormat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shrinkToFit="1"/>
    </xf>
    <xf numFmtId="49" fontId="0" fillId="4" borderId="36" xfId="0" applyNumberFormat="1" applyFill="1" applyBorder="1" applyAlignment="1">
      <alignment vertical="top" shrinkToFit="1"/>
    </xf>
    <xf numFmtId="0" fontId="0" fillId="4" borderId="32" xfId="0" applyNumberFormat="1" applyFill="1" applyBorder="1" applyAlignment="1">
      <alignment horizontal="left" vertical="top" wrapText="1"/>
    </xf>
    <xf numFmtId="165" fontId="0" fillId="4" borderId="32" xfId="0" applyNumberFormat="1" applyFill="1" applyBorder="1" applyAlignment="1">
      <alignment horizontal="left" vertical="top" wrapText="1"/>
    </xf>
    <xf numFmtId="4" fontId="0" fillId="4" borderId="32" xfId="0" applyNumberFormat="1" applyFill="1" applyBorder="1" applyAlignment="1">
      <alignment horizontal="left" vertical="top" wrapTex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39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0" fontId="18" fillId="0" borderId="24" xfId="0" applyNumberFormat="1" applyFont="1" applyBorder="1" applyAlignment="1">
      <alignment horizontal="left" vertical="top" wrapText="1"/>
    </xf>
    <xf numFmtId="0" fontId="18" fillId="0" borderId="25" xfId="0" applyNumberFormat="1" applyFont="1" applyBorder="1" applyAlignment="1">
      <alignment vertical="top" wrapText="1" shrinkToFit="1"/>
    </xf>
    <xf numFmtId="165" fontId="18" fillId="0" borderId="25" xfId="0" applyNumberFormat="1" applyFont="1" applyBorder="1" applyAlignment="1">
      <alignment vertical="top" wrapText="1" shrinkToFit="1"/>
    </xf>
    <xf numFmtId="4" fontId="18" fillId="0" borderId="25" xfId="0" applyNumberFormat="1" applyFont="1" applyBorder="1" applyAlignment="1">
      <alignment vertical="top" wrapText="1" shrinkToFit="1"/>
    </xf>
    <xf numFmtId="4" fontId="18" fillId="0" borderId="67" xfId="0" applyNumberFormat="1" applyFont="1" applyBorder="1" applyAlignment="1">
      <alignment vertical="top" wrapText="1" shrinkToFit="1"/>
    </xf>
    <xf numFmtId="0" fontId="16" fillId="6" borderId="41" xfId="0" applyNumberFormat="1" applyFont="1" applyFill="1" applyBorder="1" applyAlignment="1">
      <alignment horizontal="left" vertical="top" wrapText="1"/>
    </xf>
    <xf numFmtId="0" fontId="16" fillId="0" borderId="41" xfId="0" applyNumberFormat="1" applyFont="1" applyFill="1" applyBorder="1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I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188" t="s">
        <v>0</v>
      </c>
      <c r="C5" s="188"/>
      <c r="D5" s="188"/>
      <c r="E5" s="188"/>
      <c r="F5" s="188"/>
      <c r="G5" s="189"/>
      <c r="H5" s="15"/>
    </row>
    <row r="6" spans="1:8" x14ac:dyDescent="0.2">
      <c r="A6" s="20" t="s">
        <v>6</v>
      </c>
      <c r="B6" s="190"/>
      <c r="C6" s="190"/>
      <c r="D6" s="190"/>
      <c r="E6" s="190"/>
      <c r="F6" s="190"/>
      <c r="G6" s="191"/>
      <c r="H6" s="15"/>
    </row>
    <row r="7" spans="1:8" x14ac:dyDescent="0.2">
      <c r="A7" s="20" t="s">
        <v>7</v>
      </c>
      <c r="B7" s="190"/>
      <c r="C7" s="190"/>
      <c r="D7" s="190"/>
      <c r="E7" s="190"/>
      <c r="F7" s="190"/>
      <c r="G7" s="191"/>
      <c r="H7" s="15"/>
    </row>
    <row r="8" spans="1:8" x14ac:dyDescent="0.2">
      <c r="A8" s="20" t="s">
        <v>8</v>
      </c>
      <c r="B8" s="190"/>
      <c r="C8" s="190"/>
      <c r="D8" s="190"/>
      <c r="E8" s="190"/>
      <c r="F8" s="190"/>
      <c r="G8" s="191"/>
      <c r="H8" s="15"/>
    </row>
    <row r="9" spans="1:8" x14ac:dyDescent="0.2">
      <c r="A9" s="20" t="s">
        <v>9</v>
      </c>
      <c r="B9" s="190"/>
      <c r="C9" s="190"/>
      <c r="D9" s="190"/>
      <c r="E9" s="190"/>
      <c r="F9" s="190"/>
      <c r="G9" s="191"/>
      <c r="H9" s="15"/>
    </row>
    <row r="10" spans="1:8" x14ac:dyDescent="0.2">
      <c r="A10" s="20" t="s">
        <v>10</v>
      </c>
      <c r="B10" s="190"/>
      <c r="C10" s="190"/>
      <c r="D10" s="190"/>
      <c r="E10" s="190"/>
      <c r="F10" s="190"/>
      <c r="G10" s="191"/>
      <c r="H10" s="15"/>
    </row>
    <row r="11" spans="1:8" x14ac:dyDescent="0.2">
      <c r="A11" s="20" t="s">
        <v>11</v>
      </c>
      <c r="B11" s="180"/>
      <c r="C11" s="180"/>
      <c r="D11" s="180"/>
      <c r="E11" s="180"/>
      <c r="F11" s="180"/>
      <c r="G11" s="181"/>
      <c r="H11" s="15"/>
    </row>
    <row r="12" spans="1:8" x14ac:dyDescent="0.2">
      <c r="A12" s="20" t="s">
        <v>12</v>
      </c>
      <c r="B12" s="182"/>
      <c r="C12" s="183"/>
      <c r="D12" s="183"/>
      <c r="E12" s="183"/>
      <c r="F12" s="183"/>
      <c r="G12" s="184"/>
      <c r="H12" s="15"/>
    </row>
    <row r="13" spans="1:8" ht="13.5" thickBot="1" x14ac:dyDescent="0.25">
      <c r="A13" s="21" t="s">
        <v>13</v>
      </c>
      <c r="B13" s="185"/>
      <c r="C13" s="185"/>
      <c r="D13" s="185"/>
      <c r="E13" s="185"/>
      <c r="F13" s="185"/>
      <c r="G13" s="186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187" t="s">
        <v>41</v>
      </c>
      <c r="B17" s="187"/>
      <c r="C17" s="187"/>
      <c r="D17" s="187"/>
      <c r="E17" s="187"/>
      <c r="F17" s="187"/>
      <c r="G17" s="187"/>
      <c r="H17" s="15"/>
    </row>
  </sheetData>
  <sheetProtection password="EC04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24"/>
  <sheetViews>
    <sheetView showGridLines="0" topLeftCell="B1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42</v>
      </c>
      <c r="F5" s="10"/>
      <c r="G5" s="11"/>
      <c r="I5" s="11"/>
    </row>
    <row r="6" spans="1:14" ht="13.5" customHeight="1" x14ac:dyDescent="0.25">
      <c r="B6" s="10"/>
      <c r="C6" s="37"/>
      <c r="D6" s="79" t="s">
        <v>43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 t="s">
        <v>27</v>
      </c>
      <c r="D8" s="47">
        <f>J24</f>
        <v>0</v>
      </c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80" t="s">
        <v>44</v>
      </c>
      <c r="H11" s="13" t="s">
        <v>2</v>
      </c>
      <c r="I11" s="82" t="s">
        <v>54</v>
      </c>
      <c r="J11" s="51"/>
    </row>
    <row r="12" spans="1:14" x14ac:dyDescent="0.2">
      <c r="D12" s="80" t="s">
        <v>45</v>
      </c>
      <c r="H12" s="13" t="s">
        <v>3</v>
      </c>
      <c r="J12" s="51"/>
    </row>
    <row r="13" spans="1:14" ht="12" customHeight="1" x14ac:dyDescent="0.2">
      <c r="C13" s="81" t="s">
        <v>47</v>
      </c>
      <c r="D13" s="80" t="s">
        <v>46</v>
      </c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80" t="s">
        <v>48</v>
      </c>
      <c r="H15" s="13" t="s">
        <v>2</v>
      </c>
      <c r="I15" s="82" t="s">
        <v>52</v>
      </c>
      <c r="J15" s="52"/>
    </row>
    <row r="16" spans="1:14" ht="12" customHeight="1" x14ac:dyDescent="0.2">
      <c r="C16" s="13"/>
      <c r="D16" s="80" t="s">
        <v>49</v>
      </c>
      <c r="H16" s="13" t="s">
        <v>3</v>
      </c>
      <c r="I16" s="82" t="s">
        <v>53</v>
      </c>
      <c r="J16" s="52"/>
    </row>
    <row r="17" spans="1:16" ht="12" customHeight="1" x14ac:dyDescent="0.2">
      <c r="C17" s="81" t="s">
        <v>51</v>
      </c>
      <c r="D17" s="80" t="s">
        <v>50</v>
      </c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3"/>
      <c r="B21" s="84" t="s">
        <v>20</v>
      </c>
      <c r="C21" s="85"/>
      <c r="D21" s="85"/>
      <c r="E21" s="86"/>
      <c r="F21" s="87"/>
      <c r="G21" s="87"/>
      <c r="H21" s="91" t="s">
        <v>21</v>
      </c>
      <c r="I21" s="92" t="s">
        <v>22</v>
      </c>
      <c r="J21" s="93" t="s">
        <v>23</v>
      </c>
    </row>
    <row r="22" spans="1:16" x14ac:dyDescent="0.2">
      <c r="A22" s="88"/>
      <c r="B22" s="88" t="s">
        <v>55</v>
      </c>
      <c r="C22" s="89"/>
      <c r="D22" s="89"/>
      <c r="E22" s="89"/>
      <c r="F22" s="89"/>
      <c r="G22" s="90"/>
      <c r="H22" s="94"/>
      <c r="I22" s="95">
        <v>1</v>
      </c>
      <c r="J22" s="96"/>
    </row>
    <row r="23" spans="1:16" x14ac:dyDescent="0.2">
      <c r="A23" s="88"/>
      <c r="B23" s="88" t="s">
        <v>56</v>
      </c>
      <c r="C23" s="89" t="s">
        <v>57</v>
      </c>
      <c r="D23" s="89"/>
      <c r="E23" s="89"/>
      <c r="F23" s="89"/>
      <c r="G23" s="90"/>
      <c r="H23" s="94" t="s">
        <v>58</v>
      </c>
      <c r="I23" s="95">
        <v>1</v>
      </c>
      <c r="J23" s="96">
        <f>'Rekapitulace Objekt 01'!H22</f>
        <v>0</v>
      </c>
      <c r="O23" t="s">
        <v>953</v>
      </c>
      <c r="P23" t="s">
        <v>953</v>
      </c>
    </row>
    <row r="24" spans="1:16" ht="25.5" customHeight="1" x14ac:dyDescent="0.25">
      <c r="A24" s="98"/>
      <c r="B24" s="192" t="s">
        <v>59</v>
      </c>
      <c r="C24" s="193"/>
      <c r="D24" s="193"/>
      <c r="E24" s="193"/>
      <c r="F24" s="99"/>
      <c r="G24" s="100"/>
      <c r="H24" s="101"/>
      <c r="I24" s="102"/>
      <c r="J24" s="97">
        <f>SUM(J22:J23)</f>
        <v>0</v>
      </c>
    </row>
  </sheetData>
  <sheetProtection password="EC04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">
    <mergeCell ref="B24:E24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 x14ac:dyDescent="0.2">
      <c r="A1" s="23" t="s">
        <v>1</v>
      </c>
      <c r="B1" s="28" t="str">
        <f>Stavba!CisloStavby</f>
        <v>1</v>
      </c>
      <c r="C1" s="31" t="str">
        <f>Stavba!NazevStavby</f>
        <v>Revitalizace objektu č.p.236, ul.Školní, Rohatec</v>
      </c>
      <c r="D1" s="31"/>
      <c r="E1" s="31"/>
      <c r="F1" s="31"/>
      <c r="G1" s="24"/>
      <c r="H1" s="33"/>
    </row>
    <row r="2" spans="1:8" ht="13.5" thickBot="1" x14ac:dyDescent="0.25">
      <c r="A2" s="25" t="s">
        <v>29</v>
      </c>
      <c r="B2" s="30"/>
      <c r="C2" s="195"/>
      <c r="D2" s="195"/>
      <c r="E2" s="195"/>
      <c r="F2" s="195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194" t="s">
        <v>17</v>
      </c>
      <c r="B4" s="194"/>
      <c r="C4" s="194"/>
      <c r="D4" s="194"/>
      <c r="E4" s="194"/>
      <c r="F4" s="194"/>
      <c r="G4" s="194"/>
      <c r="H4" s="194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196">
        <f>C2</f>
        <v>0</v>
      </c>
      <c r="C7" s="197"/>
      <c r="D7" s="197"/>
      <c r="E7" s="197"/>
      <c r="F7" s="197"/>
      <c r="G7" s="197"/>
    </row>
    <row r="9" spans="1:8" s="32" customFormat="1" ht="12.75" customHeight="1" x14ac:dyDescent="0.2">
      <c r="A9" s="32" t="s">
        <v>28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EC04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J50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198" t="s">
        <v>30</v>
      </c>
      <c r="B1" s="198"/>
      <c r="C1" s="199"/>
      <c r="D1" s="198"/>
      <c r="E1" s="198"/>
      <c r="F1" s="198"/>
      <c r="G1" s="198"/>
    </row>
    <row r="2" spans="1:7" ht="13.5" thickTop="1" x14ac:dyDescent="0.2">
      <c r="A2" s="55" t="s">
        <v>31</v>
      </c>
      <c r="B2" s="56"/>
      <c r="C2" s="200"/>
      <c r="D2" s="200"/>
      <c r="E2" s="200"/>
      <c r="F2" s="200"/>
      <c r="G2" s="201"/>
    </row>
    <row r="3" spans="1:7" x14ac:dyDescent="0.2">
      <c r="A3" s="57" t="s">
        <v>32</v>
      </c>
      <c r="B3" s="58"/>
      <c r="C3" s="202"/>
      <c r="D3" s="202"/>
      <c r="E3" s="202"/>
      <c r="F3" s="202"/>
      <c r="G3" s="203"/>
    </row>
    <row r="4" spans="1:7" ht="13.5" thickBot="1" x14ac:dyDescent="0.25">
      <c r="A4" s="59" t="s">
        <v>33</v>
      </c>
      <c r="B4" s="60"/>
      <c r="C4" s="204"/>
      <c r="D4" s="204"/>
      <c r="E4" s="204"/>
      <c r="F4" s="204"/>
      <c r="G4" s="205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34</v>
      </c>
      <c r="B6" s="65" t="s">
        <v>35</v>
      </c>
      <c r="C6" s="66" t="s">
        <v>36</v>
      </c>
      <c r="D6" s="67" t="s">
        <v>37</v>
      </c>
      <c r="E6" s="68" t="s">
        <v>38</v>
      </c>
      <c r="F6" s="69" t="s">
        <v>39</v>
      </c>
      <c r="G6" s="70" t="s">
        <v>40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EC04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workbookViewId="0">
      <selection activeCell="B15" sqref="B15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</cols>
  <sheetData>
    <row r="1" spans="1:10" ht="13.5" customHeight="1" thickTop="1" x14ac:dyDescent="0.2">
      <c r="A1" s="23" t="s">
        <v>1</v>
      </c>
      <c r="B1" s="28" t="str">
        <f>Stavba!CisloStavby</f>
        <v>1</v>
      </c>
      <c r="C1" s="31" t="str">
        <f>Stavba!NazevStavby</f>
        <v>Revitalizace objektu č.p.236, ul.Školní, Rohatec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29</v>
      </c>
      <c r="B2" s="103" t="s">
        <v>56</v>
      </c>
      <c r="C2" s="206" t="s">
        <v>57</v>
      </c>
      <c r="D2" s="195"/>
      <c r="E2" s="195"/>
      <c r="F2" s="195"/>
      <c r="G2" s="26" t="s">
        <v>15</v>
      </c>
      <c r="H2" s="104" t="s">
        <v>58</v>
      </c>
    </row>
    <row r="3" spans="1:10" ht="13.5" customHeight="1" thickTop="1" x14ac:dyDescent="0.2">
      <c r="H3" s="35"/>
    </row>
    <row r="4" spans="1:10" ht="18" customHeight="1" x14ac:dyDescent="0.25">
      <c r="A4" s="194" t="s">
        <v>17</v>
      </c>
      <c r="B4" s="194"/>
      <c r="C4" s="194"/>
      <c r="D4" s="194"/>
      <c r="E4" s="194"/>
      <c r="F4" s="194"/>
      <c r="G4" s="194"/>
      <c r="H4" s="194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01</v>
      </c>
      <c r="H6" s="35"/>
    </row>
    <row r="7" spans="1:10" ht="15.75" customHeight="1" x14ac:dyDescent="0.25">
      <c r="B7" s="196" t="str">
        <f>C2</f>
        <v>Stavební úpravy</v>
      </c>
      <c r="C7" s="197"/>
      <c r="D7" s="197"/>
      <c r="E7" s="197"/>
      <c r="F7" s="197"/>
      <c r="G7" s="197"/>
      <c r="H7" s="35"/>
    </row>
    <row r="8" spans="1:10" ht="12.75" customHeight="1" x14ac:dyDescent="0.2">
      <c r="H8" s="35"/>
    </row>
    <row r="9" spans="1:10" ht="12.75" customHeight="1" x14ac:dyDescent="0.2">
      <c r="A9" s="32" t="s">
        <v>28</v>
      </c>
      <c r="B9" s="105" t="s">
        <v>60</v>
      </c>
      <c r="C9" s="105" t="s">
        <v>61</v>
      </c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105" t="s">
        <v>62</v>
      </c>
      <c r="C10" s="105" t="s">
        <v>63</v>
      </c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105" t="s">
        <v>64</v>
      </c>
      <c r="C11" s="105" t="s">
        <v>65</v>
      </c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105" t="s">
        <v>66</v>
      </c>
      <c r="C13" s="105" t="s">
        <v>67</v>
      </c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/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105" t="s">
        <v>58</v>
      </c>
      <c r="C15" s="105" t="s">
        <v>68</v>
      </c>
      <c r="D15" s="32"/>
      <c r="E15" s="32"/>
      <c r="F15" s="32"/>
      <c r="G15" s="32"/>
      <c r="H15" s="36"/>
      <c r="I15" s="32"/>
      <c r="J15" s="32"/>
    </row>
    <row r="16" spans="1:10" ht="12.75" customHeight="1" x14ac:dyDescent="0.2">
      <c r="A16" s="32"/>
      <c r="B16" s="32"/>
      <c r="C16" s="32"/>
      <c r="D16" s="32"/>
      <c r="E16" s="32"/>
      <c r="F16" s="32"/>
      <c r="G16" s="32"/>
      <c r="H16" s="36"/>
      <c r="I16" s="32"/>
      <c r="J16" s="32"/>
    </row>
    <row r="17" spans="1:16" ht="12.75" customHeight="1" x14ac:dyDescent="0.2">
      <c r="A17" s="32" t="s">
        <v>69</v>
      </c>
      <c r="B17" s="106">
        <v>1</v>
      </c>
      <c r="C17" s="105" t="s">
        <v>70</v>
      </c>
      <c r="D17" s="32"/>
      <c r="E17" s="32"/>
      <c r="F17" s="32"/>
      <c r="G17" s="32"/>
      <c r="H17" s="36"/>
      <c r="I17" s="32"/>
      <c r="J17" s="32"/>
    </row>
    <row r="18" spans="1:16" ht="12.75" customHeight="1" x14ac:dyDescent="0.2">
      <c r="A18" s="32"/>
      <c r="B18" s="32"/>
      <c r="C18" s="32"/>
      <c r="D18" s="32"/>
      <c r="E18" s="32"/>
      <c r="F18" s="32"/>
      <c r="G18" s="32"/>
      <c r="H18" s="36"/>
      <c r="I18" s="32"/>
      <c r="J18" s="32"/>
    </row>
    <row r="19" spans="1:16" ht="12.75" customHeight="1" thickBot="1" x14ac:dyDescent="0.25">
      <c r="A19" s="107" t="s">
        <v>71</v>
      </c>
      <c r="B19" s="108"/>
      <c r="C19" s="108"/>
      <c r="D19" s="108"/>
      <c r="E19" s="108"/>
      <c r="F19" s="108"/>
      <c r="G19" s="108"/>
      <c r="H19" s="109"/>
      <c r="I19" s="32"/>
      <c r="J19" s="32"/>
    </row>
    <row r="20" spans="1:16" ht="12.75" customHeight="1" x14ac:dyDescent="0.2">
      <c r="A20" s="115" t="s">
        <v>72</v>
      </c>
      <c r="B20" s="116"/>
      <c r="C20" s="117"/>
      <c r="D20" s="117"/>
      <c r="E20" s="117"/>
      <c r="F20" s="117"/>
      <c r="G20" s="118"/>
      <c r="H20" s="119" t="s">
        <v>73</v>
      </c>
      <c r="I20" s="32"/>
      <c r="J20" s="32"/>
    </row>
    <row r="21" spans="1:16" ht="12.75" customHeight="1" x14ac:dyDescent="0.2">
      <c r="A21" s="113" t="s">
        <v>74</v>
      </c>
      <c r="B21" s="111" t="s">
        <v>75</v>
      </c>
      <c r="C21" s="110"/>
      <c r="D21" s="110"/>
      <c r="E21" s="110"/>
      <c r="F21" s="110"/>
      <c r="G21" s="112"/>
      <c r="H21" s="114">
        <f>'01 27-8-14 Pol'!G709</f>
        <v>0</v>
      </c>
      <c r="I21" s="32"/>
      <c r="J21" s="32"/>
      <c r="O21">
        <f>'01 27-8-14 Pol'!AN709</f>
        <v>0</v>
      </c>
      <c r="P21">
        <f>'01 27-8-14 Pol'!AO709</f>
        <v>0</v>
      </c>
    </row>
    <row r="22" spans="1:16" ht="12.75" customHeight="1" thickBot="1" x14ac:dyDescent="0.25">
      <c r="A22" s="120"/>
      <c r="B22" s="121" t="s">
        <v>76</v>
      </c>
      <c r="C22" s="122"/>
      <c r="D22" s="123" t="str">
        <f>B2</f>
        <v>01</v>
      </c>
      <c r="E22" s="122"/>
      <c r="F22" s="122"/>
      <c r="G22" s="124"/>
      <c r="H22" s="125">
        <f>SUM(H21:H21)</f>
        <v>0</v>
      </c>
      <c r="I22" s="32"/>
      <c r="J22" s="32"/>
    </row>
    <row r="23" spans="1:16" ht="12.75" customHeight="1" x14ac:dyDescent="0.2">
      <c r="A23" s="32"/>
      <c r="B23" s="32"/>
      <c r="C23" s="32"/>
      <c r="D23" s="32"/>
      <c r="E23" s="32"/>
      <c r="F23" s="32"/>
      <c r="G23" s="32"/>
      <c r="H23" s="36"/>
      <c r="I23" s="32"/>
      <c r="J23" s="32"/>
    </row>
    <row r="24" spans="1:16" ht="12.75" customHeight="1" x14ac:dyDescent="0.2">
      <c r="A24" s="32"/>
      <c r="B24" s="32"/>
      <c r="C24" s="32"/>
      <c r="D24" s="32"/>
      <c r="E24" s="32"/>
      <c r="F24" s="32"/>
      <c r="G24" s="32"/>
      <c r="H24" s="36"/>
      <c r="I24" s="32"/>
      <c r="J24" s="32"/>
    </row>
    <row r="25" spans="1:16" ht="12.75" customHeight="1" x14ac:dyDescent="0.2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16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16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16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16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16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16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16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mergeCells count="3">
    <mergeCell ref="C2:F2"/>
    <mergeCell ref="A4:H4"/>
    <mergeCell ref="B7:G7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709"/>
  <sheetViews>
    <sheetView showGridLines="0" tabSelected="1" workbookViewId="0">
      <selection activeCell="B13" sqref="B13:G13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  <col min="52" max="52" width="112.5703125" customWidth="1"/>
    <col min="53" max="53" width="98.85546875" customWidth="1"/>
  </cols>
  <sheetData>
    <row r="1" spans="1:60" ht="16.5" thickBot="1" x14ac:dyDescent="0.25">
      <c r="A1" s="198" t="s">
        <v>77</v>
      </c>
      <c r="B1" s="198"/>
      <c r="C1" s="199"/>
      <c r="D1" s="198"/>
      <c r="E1" s="198"/>
      <c r="F1" s="198"/>
      <c r="G1" s="198"/>
      <c r="H1" s="54"/>
      <c r="I1" s="54"/>
      <c r="J1" s="54"/>
    </row>
    <row r="2" spans="1:60" ht="13.5" thickTop="1" x14ac:dyDescent="0.2">
      <c r="A2" s="55" t="s">
        <v>31</v>
      </c>
      <c r="B2" s="56" t="s">
        <v>42</v>
      </c>
      <c r="C2" s="224" t="s">
        <v>43</v>
      </c>
      <c r="D2" s="200"/>
      <c r="E2" s="200"/>
      <c r="F2" s="200"/>
      <c r="G2" s="201"/>
      <c r="H2" s="54"/>
      <c r="I2" s="54"/>
      <c r="J2" s="54"/>
    </row>
    <row r="3" spans="1:60" x14ac:dyDescent="0.2">
      <c r="A3" s="57" t="s">
        <v>32</v>
      </c>
      <c r="B3" s="58" t="s">
        <v>56</v>
      </c>
      <c r="C3" s="225" t="s">
        <v>57</v>
      </c>
      <c r="D3" s="202"/>
      <c r="E3" s="202"/>
      <c r="F3" s="202"/>
      <c r="G3" s="203"/>
      <c r="H3" s="54"/>
      <c r="I3" s="54"/>
      <c r="J3" s="54"/>
    </row>
    <row r="4" spans="1:60" ht="13.5" thickBot="1" x14ac:dyDescent="0.25">
      <c r="A4" s="126" t="s">
        <v>33</v>
      </c>
      <c r="B4" s="127" t="s">
        <v>74</v>
      </c>
      <c r="C4" s="226" t="s">
        <v>75</v>
      </c>
      <c r="D4" s="227"/>
      <c r="E4" s="227"/>
      <c r="F4" s="227"/>
      <c r="G4" s="228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28" t="s">
        <v>34</v>
      </c>
      <c r="B6" s="131" t="s">
        <v>35</v>
      </c>
      <c r="C6" s="132" t="s">
        <v>36</v>
      </c>
      <c r="D6" s="129" t="s">
        <v>37</v>
      </c>
      <c r="E6" s="130" t="s">
        <v>38</v>
      </c>
      <c r="F6" s="133" t="s">
        <v>39</v>
      </c>
      <c r="G6" s="158" t="s">
        <v>40</v>
      </c>
      <c r="H6" s="159" t="s">
        <v>78</v>
      </c>
      <c r="I6" s="137" t="s">
        <v>79</v>
      </c>
      <c r="J6" s="54"/>
    </row>
    <row r="7" spans="1:60" x14ac:dyDescent="0.2">
      <c r="A7" s="160"/>
      <c r="B7" s="161" t="s">
        <v>80</v>
      </c>
      <c r="C7" s="229" t="s">
        <v>81</v>
      </c>
      <c r="D7" s="229"/>
      <c r="E7" s="230"/>
      <c r="F7" s="231"/>
      <c r="G7" s="231"/>
      <c r="H7" s="162"/>
      <c r="I7" s="163"/>
      <c r="J7" s="54"/>
    </row>
    <row r="8" spans="1:60" x14ac:dyDescent="0.2">
      <c r="A8" s="154" t="s">
        <v>82</v>
      </c>
      <c r="B8" s="138" t="s">
        <v>83</v>
      </c>
      <c r="C8" s="172" t="s">
        <v>84</v>
      </c>
      <c r="D8" s="140"/>
      <c r="E8" s="145"/>
      <c r="F8" s="232">
        <f>SUM(G9:G30)</f>
        <v>0</v>
      </c>
      <c r="G8" s="233"/>
      <c r="H8" s="150"/>
      <c r="I8" s="156"/>
      <c r="J8" s="54"/>
    </row>
    <row r="9" spans="1:60" outlineLevel="1" x14ac:dyDescent="0.2">
      <c r="A9" s="155"/>
      <c r="B9" s="207" t="s">
        <v>85</v>
      </c>
      <c r="C9" s="208"/>
      <c r="D9" s="209"/>
      <c r="E9" s="210"/>
      <c r="F9" s="211"/>
      <c r="G9" s="212"/>
      <c r="H9" s="151"/>
      <c r="I9" s="157"/>
      <c r="J9" s="134"/>
      <c r="K9" s="135">
        <v>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35"/>
      <c r="AS9" s="135"/>
      <c r="AT9" s="135"/>
      <c r="AU9" s="135"/>
      <c r="AV9" s="135"/>
      <c r="AW9" s="135"/>
      <c r="AX9" s="135"/>
      <c r="AY9" s="135"/>
      <c r="AZ9" s="135"/>
      <c r="BA9" s="135"/>
      <c r="BB9" s="135"/>
      <c r="BC9" s="135"/>
      <c r="BD9" s="135"/>
      <c r="BE9" s="135"/>
      <c r="BF9" s="135"/>
      <c r="BG9" s="135"/>
      <c r="BH9" s="135"/>
    </row>
    <row r="10" spans="1:60" outlineLevel="1" x14ac:dyDescent="0.2">
      <c r="A10" s="155"/>
      <c r="B10" s="213" t="s">
        <v>86</v>
      </c>
      <c r="C10" s="214"/>
      <c r="D10" s="215"/>
      <c r="E10" s="216"/>
      <c r="F10" s="217"/>
      <c r="G10" s="218"/>
      <c r="H10" s="151"/>
      <c r="I10" s="157"/>
      <c r="J10" s="134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35"/>
      <c r="AS10" s="135"/>
      <c r="AT10" s="135"/>
      <c r="AU10" s="135"/>
      <c r="AV10" s="135"/>
      <c r="AW10" s="135"/>
      <c r="AX10" s="135"/>
      <c r="AY10" s="135"/>
      <c r="AZ10" s="135"/>
      <c r="BA10" s="135"/>
      <c r="BB10" s="135"/>
      <c r="BC10" s="135"/>
      <c r="BD10" s="135"/>
      <c r="BE10" s="135"/>
      <c r="BF10" s="135"/>
      <c r="BG10" s="135"/>
      <c r="BH10" s="135"/>
    </row>
    <row r="11" spans="1:60" outlineLevel="1" x14ac:dyDescent="0.2">
      <c r="A11" s="155">
        <v>1</v>
      </c>
      <c r="B11" s="139" t="s">
        <v>87</v>
      </c>
      <c r="C11" s="173" t="s">
        <v>88</v>
      </c>
      <c r="D11" s="141" t="s">
        <v>89</v>
      </c>
      <c r="E11" s="146">
        <v>1</v>
      </c>
      <c r="F11" s="153"/>
      <c r="G11" s="152">
        <f>E11*F11</f>
        <v>0</v>
      </c>
      <c r="H11" s="151" t="s">
        <v>90</v>
      </c>
      <c r="I11" s="157" t="s">
        <v>91</v>
      </c>
      <c r="J11" s="134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>
        <v>21</v>
      </c>
      <c r="AN11" s="135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5"/>
      <c r="BB11" s="135"/>
      <c r="BC11" s="135"/>
      <c r="BD11" s="135"/>
      <c r="BE11" s="135"/>
      <c r="BF11" s="135"/>
      <c r="BG11" s="135"/>
      <c r="BH11" s="135"/>
    </row>
    <row r="12" spans="1:60" outlineLevel="1" x14ac:dyDescent="0.2">
      <c r="A12" s="155"/>
      <c r="B12" s="139"/>
      <c r="C12" s="174" t="s">
        <v>92</v>
      </c>
      <c r="D12" s="142"/>
      <c r="E12" s="147">
        <v>1</v>
      </c>
      <c r="F12" s="152"/>
      <c r="G12" s="152"/>
      <c r="H12" s="151"/>
      <c r="I12" s="157"/>
      <c r="J12" s="134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</row>
    <row r="13" spans="1:60" outlineLevel="1" x14ac:dyDescent="0.2">
      <c r="A13" s="155"/>
      <c r="B13" s="213" t="s">
        <v>93</v>
      </c>
      <c r="C13" s="214"/>
      <c r="D13" s="215"/>
      <c r="E13" s="216"/>
      <c r="F13" s="217"/>
      <c r="G13" s="218"/>
      <c r="H13" s="151"/>
      <c r="I13" s="157"/>
      <c r="J13" s="134"/>
      <c r="K13" s="135">
        <v>1</v>
      </c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</row>
    <row r="14" spans="1:60" outlineLevel="1" x14ac:dyDescent="0.2">
      <c r="A14" s="155">
        <v>2</v>
      </c>
      <c r="B14" s="139" t="s">
        <v>94</v>
      </c>
      <c r="C14" s="173" t="s">
        <v>95</v>
      </c>
      <c r="D14" s="141" t="s">
        <v>70</v>
      </c>
      <c r="E14" s="146">
        <v>0.45500000000000002</v>
      </c>
      <c r="F14" s="153"/>
      <c r="G14" s="152">
        <f>E14*F14</f>
        <v>0</v>
      </c>
      <c r="H14" s="151" t="s">
        <v>90</v>
      </c>
      <c r="I14" s="157" t="s">
        <v>91</v>
      </c>
      <c r="J14" s="134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35"/>
      <c r="AK14" s="135"/>
      <c r="AL14" s="135"/>
      <c r="AM14" s="135">
        <v>21</v>
      </c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</row>
    <row r="15" spans="1:60" outlineLevel="1" x14ac:dyDescent="0.2">
      <c r="A15" s="155"/>
      <c r="B15" s="139"/>
      <c r="C15" s="219" t="s">
        <v>96</v>
      </c>
      <c r="D15" s="220"/>
      <c r="E15" s="221"/>
      <c r="F15" s="222"/>
      <c r="G15" s="223"/>
      <c r="H15" s="151"/>
      <c r="I15" s="157"/>
      <c r="J15" s="134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 t="str">
        <f>C15</f>
        <v>Včetně pomocného pracovního lešení o výšce podlahy do 1900 mm a pro zatížení do 1,5 kPa.</v>
      </c>
      <c r="BB15" s="135"/>
      <c r="BC15" s="135"/>
      <c r="BD15" s="135"/>
      <c r="BE15" s="135"/>
      <c r="BF15" s="135"/>
      <c r="BG15" s="135"/>
      <c r="BH15" s="135"/>
    </row>
    <row r="16" spans="1:60" outlineLevel="1" x14ac:dyDescent="0.2">
      <c r="A16" s="155"/>
      <c r="B16" s="139"/>
      <c r="C16" s="174" t="s">
        <v>97</v>
      </c>
      <c r="D16" s="142"/>
      <c r="E16" s="147">
        <v>0.252</v>
      </c>
      <c r="F16" s="152"/>
      <c r="G16" s="152"/>
      <c r="H16" s="151"/>
      <c r="I16" s="157"/>
      <c r="J16" s="134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</row>
    <row r="17" spans="1:60" outlineLevel="1" x14ac:dyDescent="0.2">
      <c r="A17" s="155"/>
      <c r="B17" s="139"/>
      <c r="C17" s="174" t="s">
        <v>98</v>
      </c>
      <c r="D17" s="142"/>
      <c r="E17" s="147">
        <v>0.161</v>
      </c>
      <c r="F17" s="152"/>
      <c r="G17" s="152"/>
      <c r="H17" s="151"/>
      <c r="I17" s="157"/>
      <c r="J17" s="134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</row>
    <row r="18" spans="1:60" outlineLevel="1" x14ac:dyDescent="0.2">
      <c r="A18" s="155"/>
      <c r="B18" s="139"/>
      <c r="C18" s="174" t="s">
        <v>99</v>
      </c>
      <c r="D18" s="142"/>
      <c r="E18" s="147">
        <v>4.2000000000000003E-2</v>
      </c>
      <c r="F18" s="152"/>
      <c r="G18" s="152"/>
      <c r="H18" s="151"/>
      <c r="I18" s="157"/>
      <c r="J18" s="134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</row>
    <row r="19" spans="1:60" outlineLevel="1" x14ac:dyDescent="0.2">
      <c r="A19" s="155"/>
      <c r="B19" s="213" t="s">
        <v>100</v>
      </c>
      <c r="C19" s="214"/>
      <c r="D19" s="215"/>
      <c r="E19" s="216"/>
      <c r="F19" s="217"/>
      <c r="G19" s="218"/>
      <c r="H19" s="151"/>
      <c r="I19" s="157"/>
      <c r="J19" s="134"/>
      <c r="K19" s="135">
        <v>1</v>
      </c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</row>
    <row r="20" spans="1:60" outlineLevel="1" x14ac:dyDescent="0.2">
      <c r="A20" s="155"/>
      <c r="B20" s="213" t="s">
        <v>86</v>
      </c>
      <c r="C20" s="214"/>
      <c r="D20" s="215"/>
      <c r="E20" s="216"/>
      <c r="F20" s="217"/>
      <c r="G20" s="218"/>
      <c r="H20" s="151"/>
      <c r="I20" s="157"/>
      <c r="J20" s="134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</row>
    <row r="21" spans="1:60" outlineLevel="1" x14ac:dyDescent="0.2">
      <c r="A21" s="155">
        <v>3</v>
      </c>
      <c r="B21" s="139" t="s">
        <v>101</v>
      </c>
      <c r="C21" s="173" t="s">
        <v>95</v>
      </c>
      <c r="D21" s="141" t="s">
        <v>70</v>
      </c>
      <c r="E21" s="146">
        <v>2.1</v>
      </c>
      <c r="F21" s="153"/>
      <c r="G21" s="152">
        <f>E21*F21</f>
        <v>0</v>
      </c>
      <c r="H21" s="151" t="s">
        <v>90</v>
      </c>
      <c r="I21" s="157" t="s">
        <v>91</v>
      </c>
      <c r="J21" s="134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>
        <v>21</v>
      </c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</row>
    <row r="22" spans="1:60" outlineLevel="1" x14ac:dyDescent="0.2">
      <c r="A22" s="155"/>
      <c r="B22" s="139"/>
      <c r="C22" s="174" t="s">
        <v>102</v>
      </c>
      <c r="D22" s="142"/>
      <c r="E22" s="147">
        <v>0.96599999999999997</v>
      </c>
      <c r="F22" s="152"/>
      <c r="G22" s="152"/>
      <c r="H22" s="151"/>
      <c r="I22" s="157"/>
      <c r="J22" s="134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</row>
    <row r="23" spans="1:60" outlineLevel="1" x14ac:dyDescent="0.2">
      <c r="A23" s="155"/>
      <c r="B23" s="139"/>
      <c r="C23" s="174" t="s">
        <v>103</v>
      </c>
      <c r="D23" s="142"/>
      <c r="E23" s="147">
        <v>1.1339999999999999</v>
      </c>
      <c r="F23" s="152"/>
      <c r="G23" s="152"/>
      <c r="H23" s="151"/>
      <c r="I23" s="157"/>
      <c r="J23" s="134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</row>
    <row r="24" spans="1:60" outlineLevel="1" x14ac:dyDescent="0.2">
      <c r="A24" s="155"/>
      <c r="B24" s="213" t="s">
        <v>104</v>
      </c>
      <c r="C24" s="214"/>
      <c r="D24" s="215"/>
      <c r="E24" s="216"/>
      <c r="F24" s="217"/>
      <c r="G24" s="218"/>
      <c r="H24" s="151"/>
      <c r="I24" s="157"/>
      <c r="J24" s="134"/>
      <c r="K24" s="135">
        <v>1</v>
      </c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</row>
    <row r="25" spans="1:60" ht="22.5" outlineLevel="1" x14ac:dyDescent="0.2">
      <c r="A25" s="155">
        <v>4</v>
      </c>
      <c r="B25" s="139" t="s">
        <v>105</v>
      </c>
      <c r="C25" s="173" t="s">
        <v>106</v>
      </c>
      <c r="D25" s="141" t="s">
        <v>107</v>
      </c>
      <c r="E25" s="146">
        <v>6.72</v>
      </c>
      <c r="F25" s="153"/>
      <c r="G25" s="152">
        <f>E25*F25</f>
        <v>0</v>
      </c>
      <c r="H25" s="151" t="s">
        <v>108</v>
      </c>
      <c r="I25" s="157" t="s">
        <v>91</v>
      </c>
      <c r="J25" s="134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>
        <v>21</v>
      </c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</row>
    <row r="26" spans="1:60" outlineLevel="1" x14ac:dyDescent="0.2">
      <c r="A26" s="155"/>
      <c r="B26" s="139"/>
      <c r="C26" s="174" t="s">
        <v>109</v>
      </c>
      <c r="D26" s="142"/>
      <c r="E26" s="147">
        <v>6.72</v>
      </c>
      <c r="F26" s="152"/>
      <c r="G26" s="152"/>
      <c r="H26" s="151"/>
      <c r="I26" s="157"/>
      <c r="J26" s="134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</row>
    <row r="27" spans="1:60" outlineLevel="1" x14ac:dyDescent="0.2">
      <c r="A27" s="155"/>
      <c r="B27" s="213" t="s">
        <v>110</v>
      </c>
      <c r="C27" s="214"/>
      <c r="D27" s="215"/>
      <c r="E27" s="216"/>
      <c r="F27" s="217"/>
      <c r="G27" s="218"/>
      <c r="H27" s="151"/>
      <c r="I27" s="157"/>
      <c r="J27" s="134"/>
      <c r="K27" s="135">
        <v>1</v>
      </c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35"/>
      <c r="AK27" s="135"/>
      <c r="AL27" s="135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</row>
    <row r="28" spans="1:60" outlineLevel="1" x14ac:dyDescent="0.2">
      <c r="A28" s="155"/>
      <c r="B28" s="213" t="s">
        <v>111</v>
      </c>
      <c r="C28" s="214"/>
      <c r="D28" s="215"/>
      <c r="E28" s="216"/>
      <c r="F28" s="217"/>
      <c r="G28" s="218"/>
      <c r="H28" s="151"/>
      <c r="I28" s="157"/>
      <c r="J28" s="134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35"/>
      <c r="AK28" s="135"/>
      <c r="AL28" s="135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</row>
    <row r="29" spans="1:60" outlineLevel="1" x14ac:dyDescent="0.2">
      <c r="A29" s="155">
        <v>5</v>
      </c>
      <c r="B29" s="139" t="s">
        <v>112</v>
      </c>
      <c r="C29" s="173" t="s">
        <v>113</v>
      </c>
      <c r="D29" s="141" t="s">
        <v>114</v>
      </c>
      <c r="E29" s="146">
        <v>3.2899999999999999E-2</v>
      </c>
      <c r="F29" s="153"/>
      <c r="G29" s="152">
        <f>E29*F29</f>
        <v>0</v>
      </c>
      <c r="H29" s="151" t="s">
        <v>108</v>
      </c>
      <c r="I29" s="157" t="s">
        <v>91</v>
      </c>
      <c r="J29" s="134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35"/>
      <c r="AK29" s="135"/>
      <c r="AL29" s="135"/>
      <c r="AM29" s="135">
        <v>21</v>
      </c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</row>
    <row r="30" spans="1:60" outlineLevel="1" x14ac:dyDescent="0.2">
      <c r="A30" s="155"/>
      <c r="B30" s="139"/>
      <c r="C30" s="174" t="s">
        <v>115</v>
      </c>
      <c r="D30" s="142"/>
      <c r="E30" s="147">
        <v>0.03</v>
      </c>
      <c r="F30" s="152"/>
      <c r="G30" s="152"/>
      <c r="H30" s="151"/>
      <c r="I30" s="157"/>
      <c r="J30" s="134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</row>
    <row r="31" spans="1:60" x14ac:dyDescent="0.2">
      <c r="A31" s="154" t="s">
        <v>82</v>
      </c>
      <c r="B31" s="138" t="s">
        <v>116</v>
      </c>
      <c r="C31" s="172" t="s">
        <v>117</v>
      </c>
      <c r="D31" s="140"/>
      <c r="E31" s="145"/>
      <c r="F31" s="234">
        <f>SUM(G32:G39)</f>
        <v>0</v>
      </c>
      <c r="G31" s="235"/>
      <c r="H31" s="150"/>
      <c r="I31" s="156"/>
      <c r="J31" s="54"/>
    </row>
    <row r="32" spans="1:60" outlineLevel="1" x14ac:dyDescent="0.2">
      <c r="A32" s="155"/>
      <c r="B32" s="207" t="s">
        <v>118</v>
      </c>
      <c r="C32" s="208"/>
      <c r="D32" s="209"/>
      <c r="E32" s="210"/>
      <c r="F32" s="211"/>
      <c r="G32" s="212"/>
      <c r="H32" s="151"/>
      <c r="I32" s="157"/>
      <c r="J32" s="134"/>
      <c r="K32" s="135">
        <v>1</v>
      </c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</row>
    <row r="33" spans="1:60" outlineLevel="1" x14ac:dyDescent="0.2">
      <c r="A33" s="155"/>
      <c r="B33" s="213" t="s">
        <v>119</v>
      </c>
      <c r="C33" s="214"/>
      <c r="D33" s="215"/>
      <c r="E33" s="216"/>
      <c r="F33" s="217"/>
      <c r="G33" s="218"/>
      <c r="H33" s="151"/>
      <c r="I33" s="157"/>
      <c r="J33" s="134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6" t="str">
        <f>B33</f>
        <v>na maltu MC, se zalitím spár a styků, s cementovým potěrem 17 až 25 MPa, v tl. 30 mm, hlazeným dřevěným hladítkem a včetně dodání stropních desek</v>
      </c>
      <c r="BA33" s="135"/>
      <c r="BB33" s="135"/>
      <c r="BC33" s="135"/>
      <c r="BD33" s="135"/>
      <c r="BE33" s="135"/>
      <c r="BF33" s="135"/>
      <c r="BG33" s="135"/>
      <c r="BH33" s="135"/>
    </row>
    <row r="34" spans="1:60" outlineLevel="1" x14ac:dyDescent="0.2">
      <c r="A34" s="155">
        <v>6</v>
      </c>
      <c r="B34" s="139" t="s">
        <v>120</v>
      </c>
      <c r="C34" s="173" t="s">
        <v>121</v>
      </c>
      <c r="D34" s="141" t="s">
        <v>107</v>
      </c>
      <c r="E34" s="146">
        <v>4.2</v>
      </c>
      <c r="F34" s="153"/>
      <c r="G34" s="152">
        <f>E34*F34</f>
        <v>0</v>
      </c>
      <c r="H34" s="151" t="s">
        <v>108</v>
      </c>
      <c r="I34" s="157" t="s">
        <v>91</v>
      </c>
      <c r="J34" s="134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>
        <v>21</v>
      </c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</row>
    <row r="35" spans="1:60" outlineLevel="1" x14ac:dyDescent="0.2">
      <c r="A35" s="155"/>
      <c r="B35" s="139"/>
      <c r="C35" s="174" t="s">
        <v>122</v>
      </c>
      <c r="D35" s="142"/>
      <c r="E35" s="147">
        <v>4.2</v>
      </c>
      <c r="F35" s="152"/>
      <c r="G35" s="152"/>
      <c r="H35" s="151"/>
      <c r="I35" s="157"/>
      <c r="J35" s="134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</row>
    <row r="36" spans="1:60" outlineLevel="1" x14ac:dyDescent="0.2">
      <c r="A36" s="155"/>
      <c r="B36" s="213" t="s">
        <v>123</v>
      </c>
      <c r="C36" s="214"/>
      <c r="D36" s="215"/>
      <c r="E36" s="216"/>
      <c r="F36" s="217"/>
      <c r="G36" s="218"/>
      <c r="H36" s="151"/>
      <c r="I36" s="157"/>
      <c r="J36" s="134"/>
      <c r="K36" s="135">
        <v>1</v>
      </c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5"/>
      <c r="AK36" s="135"/>
      <c r="AL36" s="135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</row>
    <row r="37" spans="1:60" outlineLevel="1" x14ac:dyDescent="0.2">
      <c r="A37" s="155"/>
      <c r="B37" s="213" t="s">
        <v>124</v>
      </c>
      <c r="C37" s="214"/>
      <c r="D37" s="215"/>
      <c r="E37" s="216"/>
      <c r="F37" s="217"/>
      <c r="G37" s="218"/>
      <c r="H37" s="151"/>
      <c r="I37" s="157"/>
      <c r="J37" s="134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  <c r="AK37" s="135"/>
      <c r="AL37" s="135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</row>
    <row r="38" spans="1:60" outlineLevel="1" x14ac:dyDescent="0.2">
      <c r="A38" s="155">
        <v>7</v>
      </c>
      <c r="B38" s="139" t="s">
        <v>125</v>
      </c>
      <c r="C38" s="173" t="s">
        <v>126</v>
      </c>
      <c r="D38" s="141" t="s">
        <v>127</v>
      </c>
      <c r="E38" s="146">
        <v>4.16</v>
      </c>
      <c r="F38" s="153"/>
      <c r="G38" s="152">
        <f>E38*F38</f>
        <v>0</v>
      </c>
      <c r="H38" s="151" t="s">
        <v>128</v>
      </c>
      <c r="I38" s="157" t="s">
        <v>91</v>
      </c>
      <c r="J38" s="134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>
        <v>21</v>
      </c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</row>
    <row r="39" spans="1:60" outlineLevel="1" x14ac:dyDescent="0.2">
      <c r="A39" s="155"/>
      <c r="B39" s="139"/>
      <c r="C39" s="174" t="s">
        <v>129</v>
      </c>
      <c r="D39" s="142"/>
      <c r="E39" s="147">
        <v>4.16</v>
      </c>
      <c r="F39" s="152"/>
      <c r="G39" s="152"/>
      <c r="H39" s="151"/>
      <c r="I39" s="157"/>
      <c r="J39" s="134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</row>
    <row r="40" spans="1:60" x14ac:dyDescent="0.2">
      <c r="A40" s="154" t="s">
        <v>82</v>
      </c>
      <c r="B40" s="138" t="s">
        <v>130</v>
      </c>
      <c r="C40" s="172" t="s">
        <v>131</v>
      </c>
      <c r="D40" s="140"/>
      <c r="E40" s="145"/>
      <c r="F40" s="234">
        <f>SUM(G41:G68)</f>
        <v>0</v>
      </c>
      <c r="G40" s="235"/>
      <c r="H40" s="150"/>
      <c r="I40" s="156"/>
      <c r="J40" s="54"/>
    </row>
    <row r="41" spans="1:60" outlineLevel="1" x14ac:dyDescent="0.2">
      <c r="A41" s="155"/>
      <c r="B41" s="207" t="s">
        <v>132</v>
      </c>
      <c r="C41" s="208"/>
      <c r="D41" s="209"/>
      <c r="E41" s="210"/>
      <c r="F41" s="211"/>
      <c r="G41" s="212"/>
      <c r="H41" s="151"/>
      <c r="I41" s="157"/>
      <c r="J41" s="134"/>
      <c r="K41" s="135">
        <v>1</v>
      </c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</row>
    <row r="42" spans="1:60" outlineLevel="1" x14ac:dyDescent="0.2">
      <c r="A42" s="155"/>
      <c r="B42" s="213" t="s">
        <v>133</v>
      </c>
      <c r="C42" s="214"/>
      <c r="D42" s="215"/>
      <c r="E42" s="216"/>
      <c r="F42" s="217"/>
      <c r="G42" s="218"/>
      <c r="H42" s="151"/>
      <c r="I42" s="157"/>
      <c r="J42" s="134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</row>
    <row r="43" spans="1:60" outlineLevel="1" x14ac:dyDescent="0.2">
      <c r="A43" s="155">
        <v>8</v>
      </c>
      <c r="B43" s="139" t="s">
        <v>134</v>
      </c>
      <c r="C43" s="173" t="s">
        <v>135</v>
      </c>
      <c r="D43" s="141" t="s">
        <v>107</v>
      </c>
      <c r="E43" s="146">
        <v>3.5880000000000001</v>
      </c>
      <c r="F43" s="153"/>
      <c r="G43" s="152">
        <f>E43*F43</f>
        <v>0</v>
      </c>
      <c r="H43" s="151" t="s">
        <v>108</v>
      </c>
      <c r="I43" s="157" t="s">
        <v>91</v>
      </c>
      <c r="J43" s="134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>
        <v>21</v>
      </c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</row>
    <row r="44" spans="1:60" outlineLevel="1" x14ac:dyDescent="0.2">
      <c r="A44" s="155"/>
      <c r="B44" s="139"/>
      <c r="C44" s="219" t="s">
        <v>136</v>
      </c>
      <c r="D44" s="220"/>
      <c r="E44" s="221"/>
      <c r="F44" s="222"/>
      <c r="G44" s="223"/>
      <c r="H44" s="151"/>
      <c r="I44" s="157"/>
      <c r="J44" s="134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 t="str">
        <f>C44</f>
        <v>Včetně pomocného lešení.</v>
      </c>
      <c r="BB44" s="135"/>
      <c r="BC44" s="135"/>
      <c r="BD44" s="135"/>
      <c r="BE44" s="135"/>
      <c r="BF44" s="135"/>
      <c r="BG44" s="135"/>
      <c r="BH44" s="135"/>
    </row>
    <row r="45" spans="1:60" outlineLevel="1" x14ac:dyDescent="0.2">
      <c r="A45" s="155"/>
      <c r="B45" s="139"/>
      <c r="C45" s="174" t="s">
        <v>137</v>
      </c>
      <c r="D45" s="142"/>
      <c r="E45" s="147">
        <v>3.5880000000000001</v>
      </c>
      <c r="F45" s="152"/>
      <c r="G45" s="152"/>
      <c r="H45" s="151"/>
      <c r="I45" s="157"/>
      <c r="J45" s="134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</row>
    <row r="46" spans="1:60" outlineLevel="1" x14ac:dyDescent="0.2">
      <c r="A46" s="155"/>
      <c r="B46" s="213" t="s">
        <v>138</v>
      </c>
      <c r="C46" s="214"/>
      <c r="D46" s="215"/>
      <c r="E46" s="216"/>
      <c r="F46" s="217"/>
      <c r="G46" s="218"/>
      <c r="H46" s="151"/>
      <c r="I46" s="157"/>
      <c r="J46" s="134"/>
      <c r="K46" s="135">
        <v>1</v>
      </c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</row>
    <row r="47" spans="1:60" outlineLevel="1" x14ac:dyDescent="0.2">
      <c r="A47" s="155"/>
      <c r="B47" s="213" t="s">
        <v>133</v>
      </c>
      <c r="C47" s="214"/>
      <c r="D47" s="215"/>
      <c r="E47" s="216"/>
      <c r="F47" s="217"/>
      <c r="G47" s="218"/>
      <c r="H47" s="151"/>
      <c r="I47" s="157"/>
      <c r="J47" s="134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</row>
    <row r="48" spans="1:60" outlineLevel="1" x14ac:dyDescent="0.2">
      <c r="A48" s="155">
        <v>9</v>
      </c>
      <c r="B48" s="139" t="s">
        <v>139</v>
      </c>
      <c r="C48" s="173" t="s">
        <v>140</v>
      </c>
      <c r="D48" s="141" t="s">
        <v>107</v>
      </c>
      <c r="E48" s="146">
        <v>46.4</v>
      </c>
      <c r="F48" s="153"/>
      <c r="G48" s="152">
        <f>E48*F48</f>
        <v>0</v>
      </c>
      <c r="H48" s="151" t="s">
        <v>108</v>
      </c>
      <c r="I48" s="157" t="s">
        <v>91</v>
      </c>
      <c r="J48" s="134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>
        <v>21</v>
      </c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</row>
    <row r="49" spans="1:60" outlineLevel="1" x14ac:dyDescent="0.2">
      <c r="A49" s="155"/>
      <c r="B49" s="139"/>
      <c r="C49" s="174" t="s">
        <v>141</v>
      </c>
      <c r="D49" s="142"/>
      <c r="E49" s="147">
        <v>46.4</v>
      </c>
      <c r="F49" s="152"/>
      <c r="G49" s="152"/>
      <c r="H49" s="151"/>
      <c r="I49" s="157"/>
      <c r="J49" s="134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</row>
    <row r="50" spans="1:60" outlineLevel="1" x14ac:dyDescent="0.2">
      <c r="A50" s="155"/>
      <c r="B50" s="213" t="s">
        <v>142</v>
      </c>
      <c r="C50" s="214"/>
      <c r="D50" s="215"/>
      <c r="E50" s="216"/>
      <c r="F50" s="217"/>
      <c r="G50" s="218"/>
      <c r="H50" s="151"/>
      <c r="I50" s="157"/>
      <c r="J50" s="134"/>
      <c r="K50" s="135">
        <v>1</v>
      </c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</row>
    <row r="51" spans="1:60" ht="22.5" outlineLevel="1" x14ac:dyDescent="0.2">
      <c r="A51" s="155"/>
      <c r="B51" s="213" t="s">
        <v>143</v>
      </c>
      <c r="C51" s="214"/>
      <c r="D51" s="215"/>
      <c r="E51" s="216"/>
      <c r="F51" s="217"/>
      <c r="G51" s="218"/>
      <c r="H51" s="151"/>
      <c r="I51" s="157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6" t="str">
        <f>B51</f>
        <v>které se zřizují před úpravami povrchu, a obalení osazených dveřních zárubní před znečištěním při úpravách povrchu nástřikem plastických maltovin včetně pozdějšího odkrytí,</v>
      </c>
      <c r="BA51" s="135"/>
      <c r="BB51" s="135"/>
      <c r="BC51" s="135"/>
      <c r="BD51" s="135"/>
      <c r="BE51" s="135"/>
      <c r="BF51" s="135"/>
      <c r="BG51" s="135"/>
      <c r="BH51" s="135"/>
    </row>
    <row r="52" spans="1:60" outlineLevel="1" x14ac:dyDescent="0.2">
      <c r="A52" s="155">
        <v>10</v>
      </c>
      <c r="B52" s="139" t="s">
        <v>144</v>
      </c>
      <c r="C52" s="173" t="s">
        <v>145</v>
      </c>
      <c r="D52" s="141" t="s">
        <v>107</v>
      </c>
      <c r="E52" s="146">
        <v>173.26</v>
      </c>
      <c r="F52" s="153"/>
      <c r="G52" s="152">
        <f>E52*F52</f>
        <v>0</v>
      </c>
      <c r="H52" s="151" t="s">
        <v>108</v>
      </c>
      <c r="I52" s="157" t="s">
        <v>91</v>
      </c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35"/>
      <c r="AK52" s="135"/>
      <c r="AL52" s="135"/>
      <c r="AM52" s="135">
        <v>21</v>
      </c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</row>
    <row r="53" spans="1:60" outlineLevel="1" x14ac:dyDescent="0.2">
      <c r="A53" s="155"/>
      <c r="B53" s="213" t="s">
        <v>146</v>
      </c>
      <c r="C53" s="214"/>
      <c r="D53" s="215"/>
      <c r="E53" s="216"/>
      <c r="F53" s="217"/>
      <c r="G53" s="218"/>
      <c r="H53" s="151"/>
      <c r="I53" s="157"/>
      <c r="J53" s="135"/>
      <c r="K53" s="135">
        <v>1</v>
      </c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35"/>
      <c r="AK53" s="135"/>
      <c r="AL53" s="135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</row>
    <row r="54" spans="1:60" outlineLevel="1" x14ac:dyDescent="0.2">
      <c r="A54" s="155"/>
      <c r="B54" s="213" t="s">
        <v>147</v>
      </c>
      <c r="C54" s="214"/>
      <c r="D54" s="215"/>
      <c r="E54" s="216"/>
      <c r="F54" s="217"/>
      <c r="G54" s="218"/>
      <c r="H54" s="151"/>
      <c r="I54" s="157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</row>
    <row r="55" spans="1:60" outlineLevel="1" x14ac:dyDescent="0.2">
      <c r="A55" s="155"/>
      <c r="B55" s="213" t="s">
        <v>148</v>
      </c>
      <c r="C55" s="214"/>
      <c r="D55" s="215"/>
      <c r="E55" s="216"/>
      <c r="F55" s="217"/>
      <c r="G55" s="218"/>
      <c r="H55" s="151"/>
      <c r="I55" s="157"/>
      <c r="J55" s="135"/>
      <c r="K55" s="135">
        <v>2</v>
      </c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</row>
    <row r="56" spans="1:60" outlineLevel="1" x14ac:dyDescent="0.2">
      <c r="A56" s="155">
        <v>11</v>
      </c>
      <c r="B56" s="139" t="s">
        <v>149</v>
      </c>
      <c r="C56" s="173" t="s">
        <v>150</v>
      </c>
      <c r="D56" s="141" t="s">
        <v>107</v>
      </c>
      <c r="E56" s="146">
        <v>11.332000000000001</v>
      </c>
      <c r="F56" s="153"/>
      <c r="G56" s="152">
        <f>E56*F56</f>
        <v>0</v>
      </c>
      <c r="H56" s="151" t="s">
        <v>108</v>
      </c>
      <c r="I56" s="157" t="s">
        <v>91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>
        <v>21</v>
      </c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</row>
    <row r="57" spans="1:60" outlineLevel="1" x14ac:dyDescent="0.2">
      <c r="A57" s="155"/>
      <c r="B57" s="139"/>
      <c r="C57" s="174" t="s">
        <v>151</v>
      </c>
      <c r="D57" s="142"/>
      <c r="E57" s="147">
        <v>2.88</v>
      </c>
      <c r="F57" s="152"/>
      <c r="G57" s="152"/>
      <c r="H57" s="151"/>
      <c r="I57" s="157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</row>
    <row r="58" spans="1:60" outlineLevel="1" x14ac:dyDescent="0.2">
      <c r="A58" s="155"/>
      <c r="B58" s="139"/>
      <c r="C58" s="174" t="s">
        <v>152</v>
      </c>
      <c r="D58" s="142"/>
      <c r="E58" s="147">
        <v>8.4499999999999993</v>
      </c>
      <c r="F58" s="152"/>
      <c r="G58" s="152"/>
      <c r="H58" s="151"/>
      <c r="I58" s="157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</row>
    <row r="59" spans="1:60" outlineLevel="1" x14ac:dyDescent="0.2">
      <c r="A59" s="155"/>
      <c r="B59" s="213" t="s">
        <v>153</v>
      </c>
      <c r="C59" s="214"/>
      <c r="D59" s="215"/>
      <c r="E59" s="216"/>
      <c r="F59" s="217"/>
      <c r="G59" s="218"/>
      <c r="H59" s="151"/>
      <c r="I59" s="157"/>
      <c r="J59" s="135"/>
      <c r="K59" s="135">
        <v>1</v>
      </c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</row>
    <row r="60" spans="1:60" outlineLevel="1" x14ac:dyDescent="0.2">
      <c r="A60" s="155"/>
      <c r="B60" s="213" t="s">
        <v>154</v>
      </c>
      <c r="C60" s="214"/>
      <c r="D60" s="215"/>
      <c r="E60" s="216"/>
      <c r="F60" s="217"/>
      <c r="G60" s="218"/>
      <c r="H60" s="151"/>
      <c r="I60" s="157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</row>
    <row r="61" spans="1:60" outlineLevel="1" x14ac:dyDescent="0.2">
      <c r="A61" s="155">
        <v>12</v>
      </c>
      <c r="B61" s="139" t="s">
        <v>155</v>
      </c>
      <c r="C61" s="173" t="s">
        <v>156</v>
      </c>
      <c r="D61" s="141" t="s">
        <v>107</v>
      </c>
      <c r="E61" s="146">
        <v>3.5880000000000001</v>
      </c>
      <c r="F61" s="153"/>
      <c r="G61" s="152">
        <f>E61*F61</f>
        <v>0</v>
      </c>
      <c r="H61" s="151" t="s">
        <v>108</v>
      </c>
      <c r="I61" s="157" t="s">
        <v>91</v>
      </c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>
        <v>21</v>
      </c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</row>
    <row r="62" spans="1:60" outlineLevel="1" x14ac:dyDescent="0.2">
      <c r="A62" s="155"/>
      <c r="B62" s="213" t="s">
        <v>157</v>
      </c>
      <c r="C62" s="214"/>
      <c r="D62" s="215"/>
      <c r="E62" s="216"/>
      <c r="F62" s="217"/>
      <c r="G62" s="218"/>
      <c r="H62" s="151"/>
      <c r="I62" s="157"/>
      <c r="J62" s="135"/>
      <c r="K62" s="135">
        <v>1</v>
      </c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</row>
    <row r="63" spans="1:60" outlineLevel="1" x14ac:dyDescent="0.2">
      <c r="A63" s="155">
        <v>13</v>
      </c>
      <c r="B63" s="139" t="s">
        <v>158</v>
      </c>
      <c r="C63" s="173" t="s">
        <v>159</v>
      </c>
      <c r="D63" s="141" t="s">
        <v>127</v>
      </c>
      <c r="E63" s="146">
        <v>497.5</v>
      </c>
      <c r="F63" s="153"/>
      <c r="G63" s="152">
        <f>E63*F63</f>
        <v>0</v>
      </c>
      <c r="H63" s="151" t="s">
        <v>90</v>
      </c>
      <c r="I63" s="157" t="s">
        <v>91</v>
      </c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>
        <v>21</v>
      </c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</row>
    <row r="64" spans="1:60" outlineLevel="1" x14ac:dyDescent="0.2">
      <c r="A64" s="155"/>
      <c r="B64" s="213" t="s">
        <v>160</v>
      </c>
      <c r="C64" s="214"/>
      <c r="D64" s="215"/>
      <c r="E64" s="216"/>
      <c r="F64" s="217"/>
      <c r="G64" s="218"/>
      <c r="H64" s="151"/>
      <c r="I64" s="157"/>
      <c r="J64" s="135"/>
      <c r="K64" s="135">
        <v>1</v>
      </c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</row>
    <row r="65" spans="1:60" outlineLevel="1" x14ac:dyDescent="0.2">
      <c r="A65" s="155">
        <v>14</v>
      </c>
      <c r="B65" s="139" t="s">
        <v>161</v>
      </c>
      <c r="C65" s="173" t="s">
        <v>162</v>
      </c>
      <c r="D65" s="141" t="s">
        <v>107</v>
      </c>
      <c r="E65" s="146">
        <v>3.036</v>
      </c>
      <c r="F65" s="153"/>
      <c r="G65" s="152">
        <f>E65*F65</f>
        <v>0</v>
      </c>
      <c r="H65" s="151" t="s">
        <v>108</v>
      </c>
      <c r="I65" s="157" t="s">
        <v>91</v>
      </c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>
        <v>21</v>
      </c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</row>
    <row r="66" spans="1:60" outlineLevel="1" x14ac:dyDescent="0.2">
      <c r="A66" s="155"/>
      <c r="B66" s="139"/>
      <c r="C66" s="174" t="s">
        <v>163</v>
      </c>
      <c r="D66" s="142"/>
      <c r="E66" s="147">
        <v>3.036</v>
      </c>
      <c r="F66" s="152"/>
      <c r="G66" s="152"/>
      <c r="H66" s="151"/>
      <c r="I66" s="157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</row>
    <row r="67" spans="1:60" ht="22.5" outlineLevel="1" x14ac:dyDescent="0.2">
      <c r="A67" s="155">
        <v>15</v>
      </c>
      <c r="B67" s="139" t="s">
        <v>164</v>
      </c>
      <c r="C67" s="173" t="s">
        <v>165</v>
      </c>
      <c r="D67" s="141" t="s">
        <v>70</v>
      </c>
      <c r="E67" s="146">
        <v>0.27600000000000002</v>
      </c>
      <c r="F67" s="153"/>
      <c r="G67" s="152">
        <f>E67*F67</f>
        <v>0</v>
      </c>
      <c r="H67" s="151" t="s">
        <v>166</v>
      </c>
      <c r="I67" s="157" t="s">
        <v>91</v>
      </c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>
        <v>21</v>
      </c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</row>
    <row r="68" spans="1:60" outlineLevel="1" x14ac:dyDescent="0.2">
      <c r="A68" s="155"/>
      <c r="B68" s="139"/>
      <c r="C68" s="174" t="s">
        <v>167</v>
      </c>
      <c r="D68" s="142"/>
      <c r="E68" s="147">
        <v>0.27600000000000002</v>
      </c>
      <c r="F68" s="152"/>
      <c r="G68" s="152"/>
      <c r="H68" s="151"/>
      <c r="I68" s="157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</row>
    <row r="69" spans="1:60" x14ac:dyDescent="0.2">
      <c r="A69" s="154" t="s">
        <v>82</v>
      </c>
      <c r="B69" s="138" t="s">
        <v>168</v>
      </c>
      <c r="C69" s="172" t="s">
        <v>169</v>
      </c>
      <c r="D69" s="140"/>
      <c r="E69" s="145"/>
      <c r="F69" s="234">
        <f>SUM(G70:G151)</f>
        <v>0</v>
      </c>
      <c r="G69" s="235"/>
      <c r="H69" s="150"/>
      <c r="I69" s="156"/>
    </row>
    <row r="70" spans="1:60" outlineLevel="1" x14ac:dyDescent="0.2">
      <c r="A70" s="155"/>
      <c r="B70" s="207" t="s">
        <v>138</v>
      </c>
      <c r="C70" s="208"/>
      <c r="D70" s="209"/>
      <c r="E70" s="210"/>
      <c r="F70" s="211"/>
      <c r="G70" s="212"/>
      <c r="H70" s="151"/>
      <c r="I70" s="157"/>
      <c r="J70" s="135"/>
      <c r="K70" s="135">
        <v>1</v>
      </c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</row>
    <row r="71" spans="1:60" outlineLevel="1" x14ac:dyDescent="0.2">
      <c r="A71" s="155"/>
      <c r="B71" s="213" t="s">
        <v>133</v>
      </c>
      <c r="C71" s="214"/>
      <c r="D71" s="215"/>
      <c r="E71" s="216"/>
      <c r="F71" s="217"/>
      <c r="G71" s="218"/>
      <c r="H71" s="151"/>
      <c r="I71" s="157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5"/>
      <c r="AW71" s="135"/>
      <c r="AX71" s="135"/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</row>
    <row r="72" spans="1:60" outlineLevel="1" x14ac:dyDescent="0.2">
      <c r="A72" s="155">
        <v>16</v>
      </c>
      <c r="B72" s="139" t="s">
        <v>170</v>
      </c>
      <c r="C72" s="241" t="s">
        <v>171</v>
      </c>
      <c r="D72" s="141" t="s">
        <v>107</v>
      </c>
      <c r="E72" s="146">
        <v>854.09820000000002</v>
      </c>
      <c r="F72" s="153"/>
      <c r="G72" s="152">
        <f>E72*F72</f>
        <v>0</v>
      </c>
      <c r="H72" s="151" t="s">
        <v>108</v>
      </c>
      <c r="I72" s="157" t="s">
        <v>91</v>
      </c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>
        <v>21</v>
      </c>
      <c r="AN72" s="135"/>
      <c r="AO72" s="135"/>
      <c r="AP72" s="135"/>
      <c r="AQ72" s="135"/>
      <c r="AR72" s="135"/>
      <c r="AS72" s="135"/>
      <c r="AT72" s="135"/>
      <c r="AU72" s="135"/>
      <c r="AV72" s="135"/>
      <c r="AW72" s="135"/>
      <c r="AX72" s="135"/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</row>
    <row r="73" spans="1:60" outlineLevel="1" x14ac:dyDescent="0.2">
      <c r="A73" s="155"/>
      <c r="B73" s="139"/>
      <c r="C73" s="174" t="s">
        <v>172</v>
      </c>
      <c r="D73" s="142"/>
      <c r="E73" s="147">
        <v>738.79</v>
      </c>
      <c r="F73" s="152"/>
      <c r="G73" s="152"/>
      <c r="H73" s="151"/>
      <c r="I73" s="157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5"/>
      <c r="AW73" s="135"/>
      <c r="AX73" s="135"/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</row>
    <row r="74" spans="1:60" outlineLevel="1" x14ac:dyDescent="0.2">
      <c r="A74" s="155"/>
      <c r="B74" s="139"/>
      <c r="C74" s="174" t="s">
        <v>173</v>
      </c>
      <c r="D74" s="142"/>
      <c r="E74" s="147">
        <v>46.35</v>
      </c>
      <c r="F74" s="152"/>
      <c r="G74" s="152"/>
      <c r="H74" s="151"/>
      <c r="I74" s="157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5"/>
      <c r="AW74" s="135"/>
      <c r="AX74" s="135"/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</row>
    <row r="75" spans="1:60" outlineLevel="1" x14ac:dyDescent="0.2">
      <c r="A75" s="155"/>
      <c r="B75" s="139"/>
      <c r="C75" s="174" t="s">
        <v>174</v>
      </c>
      <c r="D75" s="142"/>
      <c r="E75" s="147">
        <v>68.95</v>
      </c>
      <c r="F75" s="152"/>
      <c r="G75" s="152"/>
      <c r="H75" s="151"/>
      <c r="I75" s="157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</row>
    <row r="76" spans="1:60" outlineLevel="1" x14ac:dyDescent="0.2">
      <c r="A76" s="155"/>
      <c r="B76" s="213" t="s">
        <v>175</v>
      </c>
      <c r="C76" s="214"/>
      <c r="D76" s="215"/>
      <c r="E76" s="216"/>
      <c r="F76" s="217"/>
      <c r="G76" s="218"/>
      <c r="H76" s="151"/>
      <c r="I76" s="157"/>
      <c r="J76" s="135"/>
      <c r="K76" s="135">
        <v>1</v>
      </c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</row>
    <row r="77" spans="1:60" ht="22.5" outlineLevel="1" x14ac:dyDescent="0.2">
      <c r="A77" s="155"/>
      <c r="B77" s="213" t="s">
        <v>176</v>
      </c>
      <c r="C77" s="214"/>
      <c r="D77" s="215"/>
      <c r="E77" s="216"/>
      <c r="F77" s="217"/>
      <c r="G77" s="218"/>
      <c r="H77" s="151"/>
      <c r="I77" s="157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6" t="str">
        <f>B77</f>
        <v>s rámy a zárubněmi, zábradlí, předmětů oplechování apod., které se zřizují ještě před úpravami povrchu, před jejich znečištěním při úpravách povrchu nástřikem plastických (lepivých) maltovin</v>
      </c>
      <c r="BA77" s="135"/>
      <c r="BB77" s="135"/>
      <c r="BC77" s="135"/>
      <c r="BD77" s="135"/>
      <c r="BE77" s="135"/>
      <c r="BF77" s="135"/>
      <c r="BG77" s="135"/>
      <c r="BH77" s="135"/>
    </row>
    <row r="78" spans="1:60" outlineLevel="1" x14ac:dyDescent="0.2">
      <c r="A78" s="155">
        <v>17</v>
      </c>
      <c r="B78" s="139" t="s">
        <v>177</v>
      </c>
      <c r="C78" s="173" t="s">
        <v>178</v>
      </c>
      <c r="D78" s="141" t="s">
        <v>107</v>
      </c>
      <c r="E78" s="146">
        <v>173.26</v>
      </c>
      <c r="F78" s="153"/>
      <c r="G78" s="152">
        <f>E78*F78</f>
        <v>0</v>
      </c>
      <c r="H78" s="151" t="s">
        <v>108</v>
      </c>
      <c r="I78" s="157" t="s">
        <v>91</v>
      </c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>
        <v>21</v>
      </c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</row>
    <row r="79" spans="1:60" outlineLevel="1" x14ac:dyDescent="0.2">
      <c r="A79" s="155"/>
      <c r="B79" s="213" t="s">
        <v>160</v>
      </c>
      <c r="C79" s="214"/>
      <c r="D79" s="215"/>
      <c r="E79" s="216"/>
      <c r="F79" s="217"/>
      <c r="G79" s="218"/>
      <c r="H79" s="151"/>
      <c r="I79" s="157"/>
      <c r="J79" s="135"/>
      <c r="K79" s="135">
        <v>1</v>
      </c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</row>
    <row r="80" spans="1:60" outlineLevel="1" x14ac:dyDescent="0.2">
      <c r="A80" s="155">
        <v>18</v>
      </c>
      <c r="B80" s="139" t="s">
        <v>179</v>
      </c>
      <c r="C80" s="173" t="s">
        <v>180</v>
      </c>
      <c r="D80" s="141" t="s">
        <v>107</v>
      </c>
      <c r="E80" s="146">
        <v>973.90260000000001</v>
      </c>
      <c r="F80" s="153"/>
      <c r="G80" s="152">
        <f>E80*F80</f>
        <v>0</v>
      </c>
      <c r="H80" s="151" t="s">
        <v>108</v>
      </c>
      <c r="I80" s="157" t="s">
        <v>91</v>
      </c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>
        <v>21</v>
      </c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</row>
    <row r="81" spans="1:60" outlineLevel="1" x14ac:dyDescent="0.2">
      <c r="A81" s="155"/>
      <c r="B81" s="139"/>
      <c r="C81" s="174" t="s">
        <v>181</v>
      </c>
      <c r="D81" s="142"/>
      <c r="E81" s="147">
        <v>973.9</v>
      </c>
      <c r="F81" s="152"/>
      <c r="G81" s="152"/>
      <c r="H81" s="151"/>
      <c r="I81" s="157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</row>
    <row r="82" spans="1:60" outlineLevel="1" x14ac:dyDescent="0.2">
      <c r="A82" s="155"/>
      <c r="B82" s="213" t="s">
        <v>182</v>
      </c>
      <c r="C82" s="214"/>
      <c r="D82" s="215"/>
      <c r="E82" s="216"/>
      <c r="F82" s="217"/>
      <c r="G82" s="218"/>
      <c r="H82" s="151"/>
      <c r="I82" s="157"/>
      <c r="J82" s="135"/>
      <c r="K82" s="135">
        <v>1</v>
      </c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</row>
    <row r="83" spans="1:60" ht="22.5" outlineLevel="1" x14ac:dyDescent="0.2">
      <c r="A83" s="155"/>
      <c r="B83" s="213" t="s">
        <v>183</v>
      </c>
      <c r="C83" s="214"/>
      <c r="D83" s="215"/>
      <c r="E83" s="216"/>
      <c r="F83" s="217"/>
      <c r="G83" s="218"/>
      <c r="H83" s="151"/>
      <c r="I83" s="157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  <c r="AZ83" s="136" t="str">
        <f>B83</f>
        <v>nanesení lepicího tmelu na izolační desky, nalepení desek, zajištění talířovými hmoždinkami (6 ks/m2), přebroušení desek, natažení stěrky, vtlačení výztužné tkaniny (1,15 m2/m2), přehlazení stěrky. Kontaktní nátěr a povrchová úprava omítkou nebo obkladem podle popisu položky.</v>
      </c>
      <c r="BA83" s="135"/>
      <c r="BB83" s="135"/>
      <c r="BC83" s="135"/>
      <c r="BD83" s="135"/>
      <c r="BE83" s="135"/>
      <c r="BF83" s="135"/>
      <c r="BG83" s="135"/>
      <c r="BH83" s="135"/>
    </row>
    <row r="84" spans="1:60" outlineLevel="1" x14ac:dyDescent="0.2">
      <c r="A84" s="155"/>
      <c r="B84" s="213" t="s">
        <v>184</v>
      </c>
      <c r="C84" s="214"/>
      <c r="D84" s="215"/>
      <c r="E84" s="216"/>
      <c r="F84" s="217"/>
      <c r="G84" s="218"/>
      <c r="H84" s="151"/>
      <c r="I84" s="157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  <c r="AZ84" s="135"/>
      <c r="BA84" s="135"/>
      <c r="BB84" s="135"/>
      <c r="BC84" s="135"/>
      <c r="BD84" s="135"/>
      <c r="BE84" s="135"/>
      <c r="BF84" s="135"/>
      <c r="BG84" s="135"/>
      <c r="BH84" s="135"/>
    </row>
    <row r="85" spans="1:60" ht="22.5" outlineLevel="1" x14ac:dyDescent="0.2">
      <c r="A85" s="155">
        <v>19</v>
      </c>
      <c r="B85" s="139" t="s">
        <v>185</v>
      </c>
      <c r="C85" s="241" t="s">
        <v>186</v>
      </c>
      <c r="D85" s="141" t="s">
        <v>107</v>
      </c>
      <c r="E85" s="146">
        <v>103.14</v>
      </c>
      <c r="F85" s="153"/>
      <c r="G85" s="152">
        <f>E85*F85</f>
        <v>0</v>
      </c>
      <c r="H85" s="151" t="s">
        <v>108</v>
      </c>
      <c r="I85" s="157" t="s">
        <v>91</v>
      </c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>
        <v>21</v>
      </c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  <c r="AZ85" s="135"/>
      <c r="BA85" s="135"/>
      <c r="BB85" s="135"/>
      <c r="BC85" s="135"/>
      <c r="BD85" s="135"/>
      <c r="BE85" s="135"/>
      <c r="BF85" s="135"/>
      <c r="BG85" s="135"/>
      <c r="BH85" s="135"/>
    </row>
    <row r="86" spans="1:60" outlineLevel="1" x14ac:dyDescent="0.2">
      <c r="A86" s="155"/>
      <c r="B86" s="139"/>
      <c r="C86" s="174" t="s">
        <v>187</v>
      </c>
      <c r="D86" s="142"/>
      <c r="E86" s="147"/>
      <c r="F86" s="152"/>
      <c r="G86" s="152"/>
      <c r="H86" s="151"/>
      <c r="I86" s="157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  <c r="AZ86" s="135"/>
      <c r="BA86" s="135"/>
      <c r="BB86" s="135"/>
      <c r="BC86" s="135"/>
      <c r="BD86" s="135"/>
      <c r="BE86" s="135"/>
      <c r="BF86" s="135"/>
      <c r="BG86" s="135"/>
      <c r="BH86" s="135"/>
    </row>
    <row r="87" spans="1:60" outlineLevel="1" x14ac:dyDescent="0.2">
      <c r="A87" s="155"/>
      <c r="B87" s="139"/>
      <c r="C87" s="174" t="s">
        <v>188</v>
      </c>
      <c r="D87" s="142"/>
      <c r="E87" s="147">
        <v>42.51</v>
      </c>
      <c r="F87" s="152"/>
      <c r="G87" s="152"/>
      <c r="H87" s="151"/>
      <c r="I87" s="157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  <c r="AZ87" s="135"/>
      <c r="BA87" s="135"/>
      <c r="BB87" s="135"/>
      <c r="BC87" s="135"/>
      <c r="BD87" s="135"/>
      <c r="BE87" s="135"/>
      <c r="BF87" s="135"/>
      <c r="BG87" s="135"/>
      <c r="BH87" s="135"/>
    </row>
    <row r="88" spans="1:60" outlineLevel="1" x14ac:dyDescent="0.2">
      <c r="A88" s="155"/>
      <c r="B88" s="139"/>
      <c r="C88" s="174" t="s">
        <v>189</v>
      </c>
      <c r="D88" s="142"/>
      <c r="E88" s="147">
        <v>23.38</v>
      </c>
      <c r="F88" s="152"/>
      <c r="G88" s="152"/>
      <c r="H88" s="151"/>
      <c r="I88" s="157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  <c r="AZ88" s="135"/>
      <c r="BA88" s="135"/>
      <c r="BB88" s="135"/>
      <c r="BC88" s="135"/>
      <c r="BD88" s="135"/>
      <c r="BE88" s="135"/>
      <c r="BF88" s="135"/>
      <c r="BG88" s="135"/>
      <c r="BH88" s="135"/>
    </row>
    <row r="89" spans="1:60" outlineLevel="1" x14ac:dyDescent="0.2">
      <c r="A89" s="155"/>
      <c r="B89" s="139"/>
      <c r="C89" s="174" t="s">
        <v>190</v>
      </c>
      <c r="D89" s="142"/>
      <c r="E89" s="147">
        <v>28</v>
      </c>
      <c r="F89" s="152"/>
      <c r="G89" s="152"/>
      <c r="H89" s="151"/>
      <c r="I89" s="157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  <c r="AZ89" s="135"/>
      <c r="BA89" s="135"/>
      <c r="BB89" s="135"/>
      <c r="BC89" s="135"/>
      <c r="BD89" s="135"/>
      <c r="BE89" s="135"/>
      <c r="BF89" s="135"/>
      <c r="BG89" s="135"/>
      <c r="BH89" s="135"/>
    </row>
    <row r="90" spans="1:60" outlineLevel="1" x14ac:dyDescent="0.2">
      <c r="A90" s="155"/>
      <c r="B90" s="139"/>
      <c r="C90" s="174" t="s">
        <v>191</v>
      </c>
      <c r="D90" s="142"/>
      <c r="E90" s="147">
        <v>9.25</v>
      </c>
      <c r="F90" s="152"/>
      <c r="G90" s="152"/>
      <c r="H90" s="151"/>
      <c r="I90" s="157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  <c r="AZ90" s="135"/>
      <c r="BA90" s="135"/>
      <c r="BB90" s="135"/>
      <c r="BC90" s="135"/>
      <c r="BD90" s="135"/>
      <c r="BE90" s="135"/>
      <c r="BF90" s="135"/>
      <c r="BG90" s="135"/>
      <c r="BH90" s="135"/>
    </row>
    <row r="91" spans="1:60" outlineLevel="1" x14ac:dyDescent="0.2">
      <c r="A91" s="155"/>
      <c r="B91" s="213" t="s">
        <v>192</v>
      </c>
      <c r="C91" s="214"/>
      <c r="D91" s="215"/>
      <c r="E91" s="216"/>
      <c r="F91" s="217"/>
      <c r="G91" s="218"/>
      <c r="H91" s="151"/>
      <c r="I91" s="157"/>
      <c r="J91" s="135"/>
      <c r="K91" s="135">
        <v>1</v>
      </c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  <c r="AZ91" s="135"/>
      <c r="BA91" s="135"/>
      <c r="BB91" s="135"/>
      <c r="BC91" s="135"/>
      <c r="BD91" s="135"/>
      <c r="BE91" s="135"/>
      <c r="BF91" s="135"/>
      <c r="BG91" s="135"/>
      <c r="BH91" s="135"/>
    </row>
    <row r="92" spans="1:60" ht="22.5" outlineLevel="1" x14ac:dyDescent="0.2">
      <c r="A92" s="155"/>
      <c r="B92" s="213" t="s">
        <v>193</v>
      </c>
      <c r="C92" s="214"/>
      <c r="D92" s="215"/>
      <c r="E92" s="216"/>
      <c r="F92" s="217"/>
      <c r="G92" s="218"/>
      <c r="H92" s="151"/>
      <c r="I92" s="157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6" t="str">
        <f>B92</f>
        <v>nanesení lepicího tmelu na izolační desky, nalepení desek, zajištění talířovými hmoždinkami (6 ks/m2), přebroušení desek, natažení stěrky, vtlačení výztužné tkaniny (1,15 m2/m2), přehlazení stěrky. Kontaktní nátěr a povrchová úprava omítkou podle popisu položky.</v>
      </c>
      <c r="BA92" s="135"/>
      <c r="BB92" s="135"/>
      <c r="BC92" s="135"/>
      <c r="BD92" s="135"/>
      <c r="BE92" s="135"/>
      <c r="BF92" s="135"/>
      <c r="BG92" s="135"/>
      <c r="BH92" s="135"/>
    </row>
    <row r="93" spans="1:60" outlineLevel="1" x14ac:dyDescent="0.2">
      <c r="A93" s="155"/>
      <c r="B93" s="213" t="s">
        <v>194</v>
      </c>
      <c r="C93" s="214"/>
      <c r="D93" s="215"/>
      <c r="E93" s="216"/>
      <c r="F93" s="217"/>
      <c r="G93" s="218"/>
      <c r="H93" s="151"/>
      <c r="I93" s="157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</row>
    <row r="94" spans="1:60" ht="22.5" outlineLevel="1" x14ac:dyDescent="0.2">
      <c r="A94" s="155">
        <v>20</v>
      </c>
      <c r="B94" s="139" t="s">
        <v>195</v>
      </c>
      <c r="C94" s="241" t="s">
        <v>196</v>
      </c>
      <c r="D94" s="141" t="s">
        <v>107</v>
      </c>
      <c r="E94" s="146">
        <v>738.79459999999995</v>
      </c>
      <c r="F94" s="153"/>
      <c r="G94" s="152">
        <f>E94*F94</f>
        <v>0</v>
      </c>
      <c r="H94" s="151" t="s">
        <v>108</v>
      </c>
      <c r="I94" s="157" t="s">
        <v>91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>
        <v>21</v>
      </c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</row>
    <row r="95" spans="1:60" outlineLevel="1" x14ac:dyDescent="0.2">
      <c r="A95" s="155"/>
      <c r="B95" s="139"/>
      <c r="C95" s="219" t="s">
        <v>197</v>
      </c>
      <c r="D95" s="220"/>
      <c r="E95" s="221"/>
      <c r="F95" s="222"/>
      <c r="G95" s="223"/>
      <c r="H95" s="151"/>
      <c r="I95" s="157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6" t="str">
        <f>C95</f>
        <v>Položka neobsahuje kontaktní nátěr a povrchovou úpravu omítkou.</v>
      </c>
      <c r="BB95" s="135"/>
      <c r="BC95" s="135"/>
      <c r="BD95" s="135"/>
      <c r="BE95" s="135"/>
      <c r="BF95" s="135"/>
      <c r="BG95" s="135"/>
      <c r="BH95" s="135"/>
    </row>
    <row r="96" spans="1:60" outlineLevel="1" x14ac:dyDescent="0.2">
      <c r="A96" s="155"/>
      <c r="B96" s="139"/>
      <c r="C96" s="174" t="s">
        <v>198</v>
      </c>
      <c r="D96" s="142"/>
      <c r="E96" s="147"/>
      <c r="F96" s="152"/>
      <c r="G96" s="152"/>
      <c r="H96" s="151"/>
      <c r="I96" s="157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  <c r="AV96" s="135"/>
      <c r="AW96" s="135"/>
      <c r="AX96" s="135"/>
      <c r="AY96" s="135"/>
      <c r="AZ96" s="135"/>
      <c r="BA96" s="135"/>
      <c r="BB96" s="135"/>
      <c r="BC96" s="135"/>
      <c r="BD96" s="135"/>
      <c r="BE96" s="135"/>
      <c r="BF96" s="135"/>
      <c r="BG96" s="135"/>
      <c r="BH96" s="135"/>
    </row>
    <row r="97" spans="1:60" outlineLevel="1" x14ac:dyDescent="0.2">
      <c r="A97" s="155"/>
      <c r="B97" s="139"/>
      <c r="C97" s="174" t="s">
        <v>199</v>
      </c>
      <c r="D97" s="142"/>
      <c r="E97" s="147">
        <v>220.26</v>
      </c>
      <c r="F97" s="152"/>
      <c r="G97" s="152"/>
      <c r="H97" s="151"/>
      <c r="I97" s="157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  <c r="AX97" s="135"/>
      <c r="AY97" s="135"/>
      <c r="AZ97" s="135"/>
      <c r="BA97" s="135"/>
      <c r="BB97" s="135"/>
      <c r="BC97" s="135"/>
      <c r="BD97" s="135"/>
      <c r="BE97" s="135"/>
      <c r="BF97" s="135"/>
      <c r="BG97" s="135"/>
      <c r="BH97" s="135"/>
    </row>
    <row r="98" spans="1:60" outlineLevel="1" x14ac:dyDescent="0.2">
      <c r="A98" s="155"/>
      <c r="B98" s="139"/>
      <c r="C98" s="174" t="s">
        <v>200</v>
      </c>
      <c r="D98" s="142"/>
      <c r="E98" s="147">
        <v>27.84</v>
      </c>
      <c r="F98" s="152"/>
      <c r="G98" s="152"/>
      <c r="H98" s="151"/>
      <c r="I98" s="157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  <c r="AZ98" s="135"/>
      <c r="BA98" s="135"/>
      <c r="BB98" s="135"/>
      <c r="BC98" s="135"/>
      <c r="BD98" s="135"/>
      <c r="BE98" s="135"/>
      <c r="BF98" s="135"/>
      <c r="BG98" s="135"/>
      <c r="BH98" s="135"/>
    </row>
    <row r="99" spans="1:60" outlineLevel="1" x14ac:dyDescent="0.2">
      <c r="A99" s="155"/>
      <c r="B99" s="139"/>
      <c r="C99" s="174" t="s">
        <v>201</v>
      </c>
      <c r="D99" s="142"/>
      <c r="E99" s="147">
        <v>10.1</v>
      </c>
      <c r="F99" s="152"/>
      <c r="G99" s="152"/>
      <c r="H99" s="151"/>
      <c r="I99" s="157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  <c r="AV99" s="135"/>
      <c r="AW99" s="135"/>
      <c r="AX99" s="135"/>
      <c r="AY99" s="135"/>
      <c r="AZ99" s="135"/>
      <c r="BA99" s="135"/>
      <c r="BB99" s="135"/>
      <c r="BC99" s="135"/>
      <c r="BD99" s="135"/>
      <c r="BE99" s="135"/>
      <c r="BF99" s="135"/>
      <c r="BG99" s="135"/>
      <c r="BH99" s="135"/>
    </row>
    <row r="100" spans="1:60" outlineLevel="1" x14ac:dyDescent="0.2">
      <c r="A100" s="155"/>
      <c r="B100" s="139"/>
      <c r="C100" s="174" t="s">
        <v>202</v>
      </c>
      <c r="D100" s="142"/>
      <c r="E100" s="147">
        <v>228.46</v>
      </c>
      <c r="F100" s="152"/>
      <c r="G100" s="152"/>
      <c r="H100" s="151"/>
      <c r="I100" s="157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  <c r="AV100" s="135"/>
      <c r="AW100" s="135"/>
      <c r="AX100" s="135"/>
      <c r="AY100" s="135"/>
      <c r="AZ100" s="135"/>
      <c r="BA100" s="135"/>
      <c r="BB100" s="135"/>
      <c r="BC100" s="135"/>
      <c r="BD100" s="135"/>
      <c r="BE100" s="135"/>
      <c r="BF100" s="135"/>
      <c r="BG100" s="135"/>
      <c r="BH100" s="135"/>
    </row>
    <row r="101" spans="1:60" outlineLevel="1" x14ac:dyDescent="0.2">
      <c r="A101" s="155"/>
      <c r="B101" s="139"/>
      <c r="C101" s="174" t="s">
        <v>203</v>
      </c>
      <c r="D101" s="142"/>
      <c r="E101" s="147">
        <v>133.69999999999999</v>
      </c>
      <c r="F101" s="152"/>
      <c r="G101" s="152"/>
      <c r="H101" s="151"/>
      <c r="I101" s="157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  <c r="AV101" s="135"/>
      <c r="AW101" s="135"/>
      <c r="AX101" s="135"/>
      <c r="AY101" s="135"/>
      <c r="AZ101" s="135"/>
      <c r="BA101" s="135"/>
      <c r="BB101" s="135"/>
      <c r="BC101" s="135"/>
      <c r="BD101" s="135"/>
      <c r="BE101" s="135"/>
      <c r="BF101" s="135"/>
      <c r="BG101" s="135"/>
      <c r="BH101" s="135"/>
    </row>
    <row r="102" spans="1:60" outlineLevel="1" x14ac:dyDescent="0.2">
      <c r="A102" s="155"/>
      <c r="B102" s="139"/>
      <c r="C102" s="174" t="s">
        <v>204</v>
      </c>
      <c r="D102" s="142"/>
      <c r="E102" s="147">
        <v>52.19</v>
      </c>
      <c r="F102" s="152"/>
      <c r="G102" s="152"/>
      <c r="H102" s="151"/>
      <c r="I102" s="157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  <c r="AV102" s="135"/>
      <c r="AW102" s="135"/>
      <c r="AX102" s="135"/>
      <c r="AY102" s="135"/>
      <c r="AZ102" s="135"/>
      <c r="BA102" s="135"/>
      <c r="BB102" s="135"/>
      <c r="BC102" s="135"/>
      <c r="BD102" s="135"/>
      <c r="BE102" s="135"/>
      <c r="BF102" s="135"/>
      <c r="BG102" s="135"/>
      <c r="BH102" s="135"/>
    </row>
    <row r="103" spans="1:60" outlineLevel="1" x14ac:dyDescent="0.2">
      <c r="A103" s="155"/>
      <c r="B103" s="139"/>
      <c r="C103" s="174" t="s">
        <v>205</v>
      </c>
      <c r="D103" s="142"/>
      <c r="E103" s="147">
        <v>18.399999999999999</v>
      </c>
      <c r="F103" s="152"/>
      <c r="G103" s="152"/>
      <c r="H103" s="151"/>
      <c r="I103" s="157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  <c r="AV103" s="135"/>
      <c r="AW103" s="135"/>
      <c r="AX103" s="135"/>
      <c r="AY103" s="135"/>
      <c r="AZ103" s="135"/>
      <c r="BA103" s="135"/>
      <c r="BB103" s="135"/>
      <c r="BC103" s="135"/>
      <c r="BD103" s="135"/>
      <c r="BE103" s="135"/>
      <c r="BF103" s="135"/>
      <c r="BG103" s="135"/>
      <c r="BH103" s="135"/>
    </row>
    <row r="104" spans="1:60" outlineLevel="1" x14ac:dyDescent="0.2">
      <c r="A104" s="155"/>
      <c r="B104" s="139"/>
      <c r="C104" s="174" t="s">
        <v>206</v>
      </c>
      <c r="D104" s="142"/>
      <c r="E104" s="147">
        <v>32.409999999999997</v>
      </c>
      <c r="F104" s="152"/>
      <c r="G104" s="152"/>
      <c r="H104" s="151"/>
      <c r="I104" s="157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  <c r="AV104" s="135"/>
      <c r="AW104" s="135"/>
      <c r="AX104" s="135"/>
      <c r="AY104" s="135"/>
      <c r="AZ104" s="135"/>
      <c r="BA104" s="135"/>
      <c r="BB104" s="135"/>
      <c r="BC104" s="135"/>
      <c r="BD104" s="135"/>
      <c r="BE104" s="135"/>
      <c r="BF104" s="135"/>
      <c r="BG104" s="135"/>
      <c r="BH104" s="135"/>
    </row>
    <row r="105" spans="1:60" outlineLevel="1" x14ac:dyDescent="0.2">
      <c r="A105" s="155"/>
      <c r="B105" s="139"/>
      <c r="C105" s="174" t="s">
        <v>207</v>
      </c>
      <c r="D105" s="142"/>
      <c r="E105" s="147">
        <v>15.43</v>
      </c>
      <c r="F105" s="152"/>
      <c r="G105" s="152"/>
      <c r="H105" s="151"/>
      <c r="I105" s="157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  <c r="AV105" s="135"/>
      <c r="AW105" s="135"/>
      <c r="AX105" s="135"/>
      <c r="AY105" s="135"/>
      <c r="AZ105" s="135"/>
      <c r="BA105" s="135"/>
      <c r="BB105" s="135"/>
      <c r="BC105" s="135"/>
      <c r="BD105" s="135"/>
      <c r="BE105" s="135"/>
      <c r="BF105" s="135"/>
      <c r="BG105" s="135"/>
      <c r="BH105" s="135"/>
    </row>
    <row r="106" spans="1:60" outlineLevel="1" x14ac:dyDescent="0.2">
      <c r="A106" s="155"/>
      <c r="B106" s="213" t="s">
        <v>208</v>
      </c>
      <c r="C106" s="214"/>
      <c r="D106" s="215"/>
      <c r="E106" s="216"/>
      <c r="F106" s="217"/>
      <c r="G106" s="218"/>
      <c r="H106" s="151"/>
      <c r="I106" s="157"/>
      <c r="J106" s="135"/>
      <c r="K106" s="135">
        <v>1</v>
      </c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  <c r="BF106" s="135"/>
      <c r="BG106" s="135"/>
      <c r="BH106" s="135"/>
    </row>
    <row r="107" spans="1:60" outlineLevel="1" x14ac:dyDescent="0.2">
      <c r="A107" s="155">
        <v>21</v>
      </c>
      <c r="B107" s="139" t="s">
        <v>209</v>
      </c>
      <c r="C107" s="241" t="s">
        <v>210</v>
      </c>
      <c r="D107" s="141" t="s">
        <v>127</v>
      </c>
      <c r="E107" s="146">
        <v>57.2</v>
      </c>
      <c r="F107" s="153"/>
      <c r="G107" s="152">
        <f>E107*F107</f>
        <v>0</v>
      </c>
      <c r="H107" s="151" t="s">
        <v>108</v>
      </c>
      <c r="I107" s="157" t="s">
        <v>91</v>
      </c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>
        <v>21</v>
      </c>
      <c r="AN107" s="135"/>
      <c r="AO107" s="135"/>
      <c r="AP107" s="135"/>
      <c r="AQ107" s="135"/>
      <c r="AR107" s="135"/>
      <c r="AS107" s="135"/>
      <c r="AT107" s="135"/>
      <c r="AU107" s="135"/>
      <c r="AV107" s="135"/>
      <c r="AW107" s="135"/>
      <c r="AX107" s="135"/>
      <c r="AY107" s="135"/>
      <c r="AZ107" s="135"/>
      <c r="BA107" s="135"/>
      <c r="BB107" s="135"/>
      <c r="BC107" s="135"/>
      <c r="BD107" s="135"/>
      <c r="BE107" s="135"/>
      <c r="BF107" s="135"/>
      <c r="BG107" s="135"/>
      <c r="BH107" s="135"/>
    </row>
    <row r="108" spans="1:60" outlineLevel="1" x14ac:dyDescent="0.2">
      <c r="A108" s="155"/>
      <c r="B108" s="139"/>
      <c r="C108" s="174" t="s">
        <v>211</v>
      </c>
      <c r="D108" s="142"/>
      <c r="E108" s="147">
        <v>57.2</v>
      </c>
      <c r="F108" s="152"/>
      <c r="G108" s="152"/>
      <c r="H108" s="151"/>
      <c r="I108" s="157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  <c r="AV108" s="135"/>
      <c r="AW108" s="135"/>
      <c r="AX108" s="135"/>
      <c r="AY108" s="135"/>
      <c r="AZ108" s="135"/>
      <c r="BA108" s="135"/>
      <c r="BB108" s="135"/>
      <c r="BC108" s="135"/>
      <c r="BD108" s="135"/>
      <c r="BE108" s="135"/>
      <c r="BF108" s="135"/>
      <c r="BG108" s="135"/>
      <c r="BH108" s="135"/>
    </row>
    <row r="109" spans="1:60" outlineLevel="1" x14ac:dyDescent="0.2">
      <c r="A109" s="155"/>
      <c r="B109" s="213" t="s">
        <v>212</v>
      </c>
      <c r="C109" s="214"/>
      <c r="D109" s="215"/>
      <c r="E109" s="216"/>
      <c r="F109" s="217"/>
      <c r="G109" s="218"/>
      <c r="H109" s="151"/>
      <c r="I109" s="157"/>
      <c r="J109" s="135"/>
      <c r="K109" s="135">
        <v>1</v>
      </c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  <c r="AV109" s="135"/>
      <c r="AW109" s="135"/>
      <c r="AX109" s="135"/>
      <c r="AY109" s="135"/>
      <c r="AZ109" s="135"/>
      <c r="BA109" s="135"/>
      <c r="BB109" s="135"/>
      <c r="BC109" s="135"/>
      <c r="BD109" s="135"/>
      <c r="BE109" s="135"/>
      <c r="BF109" s="135"/>
      <c r="BG109" s="135"/>
      <c r="BH109" s="135"/>
    </row>
    <row r="110" spans="1:60" ht="22.5" outlineLevel="1" x14ac:dyDescent="0.2">
      <c r="A110" s="155"/>
      <c r="B110" s="213" t="s">
        <v>213</v>
      </c>
      <c r="C110" s="214"/>
      <c r="D110" s="215"/>
      <c r="E110" s="216"/>
      <c r="F110" s="217"/>
      <c r="G110" s="218"/>
      <c r="H110" s="151"/>
      <c r="I110" s="157"/>
      <c r="J110" s="135"/>
      <c r="K110" s="135">
        <v>2</v>
      </c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6" t="str">
        <f>B110</f>
        <v>622 40-12 za zvýšenou pracnost u menšího rozsahu omítky při úhrnné ploše jednotlivých otvorů v souvisle omítané fasádě, bez části průčelí jinak upravovaného a bez souvislých pásů oken neohraničených omítkou alespoň ze tří stran</v>
      </c>
      <c r="BA110" s="135"/>
      <c r="BB110" s="135"/>
      <c r="BC110" s="135"/>
      <c r="BD110" s="135"/>
      <c r="BE110" s="135"/>
      <c r="BF110" s="135"/>
      <c r="BG110" s="135"/>
      <c r="BH110" s="135"/>
    </row>
    <row r="111" spans="1:60" outlineLevel="1" x14ac:dyDescent="0.2">
      <c r="A111" s="155"/>
      <c r="B111" s="213" t="s">
        <v>214</v>
      </c>
      <c r="C111" s="214"/>
      <c r="D111" s="215"/>
      <c r="E111" s="216"/>
      <c r="F111" s="217"/>
      <c r="G111" s="218"/>
      <c r="H111" s="151"/>
      <c r="I111" s="157"/>
      <c r="J111" s="135"/>
      <c r="K111" s="135">
        <v>3</v>
      </c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</row>
    <row r="112" spans="1:60" outlineLevel="1" x14ac:dyDescent="0.2">
      <c r="A112" s="155">
        <v>22</v>
      </c>
      <c r="B112" s="139" t="s">
        <v>215</v>
      </c>
      <c r="C112" s="173" t="s">
        <v>216</v>
      </c>
      <c r="D112" s="141" t="s">
        <v>127</v>
      </c>
      <c r="E112" s="146">
        <v>389.67039999999997</v>
      </c>
      <c r="F112" s="153"/>
      <c r="G112" s="152">
        <f>E112*F112</f>
        <v>0</v>
      </c>
      <c r="H112" s="151" t="s">
        <v>108</v>
      </c>
      <c r="I112" s="157" t="s">
        <v>91</v>
      </c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>
        <v>21</v>
      </c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</row>
    <row r="113" spans="1:60" outlineLevel="1" x14ac:dyDescent="0.2">
      <c r="A113" s="155"/>
      <c r="B113" s="139"/>
      <c r="C113" s="174" t="s">
        <v>217</v>
      </c>
      <c r="D113" s="142"/>
      <c r="E113" s="147"/>
      <c r="F113" s="152"/>
      <c r="G113" s="152"/>
      <c r="H113" s="151"/>
      <c r="I113" s="157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  <c r="AV113" s="135"/>
      <c r="AW113" s="135"/>
      <c r="AX113" s="135"/>
      <c r="AY113" s="135"/>
      <c r="AZ113" s="135"/>
      <c r="BA113" s="135"/>
      <c r="BB113" s="135"/>
      <c r="BC113" s="135"/>
      <c r="BD113" s="135"/>
      <c r="BE113" s="135"/>
      <c r="BF113" s="135"/>
      <c r="BG113" s="135"/>
      <c r="BH113" s="135"/>
    </row>
    <row r="114" spans="1:60" outlineLevel="1" x14ac:dyDescent="0.2">
      <c r="A114" s="155"/>
      <c r="B114" s="139"/>
      <c r="C114" s="174" t="s">
        <v>218</v>
      </c>
      <c r="D114" s="142"/>
      <c r="E114" s="147">
        <v>89.3</v>
      </c>
      <c r="F114" s="152"/>
      <c r="G114" s="152"/>
      <c r="H114" s="151"/>
      <c r="I114" s="157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  <c r="AV114" s="135"/>
      <c r="AW114" s="135"/>
      <c r="AX114" s="135"/>
      <c r="AY114" s="135"/>
      <c r="AZ114" s="135"/>
      <c r="BA114" s="135"/>
      <c r="BB114" s="135"/>
      <c r="BC114" s="135"/>
      <c r="BD114" s="135"/>
      <c r="BE114" s="135"/>
      <c r="BF114" s="135"/>
      <c r="BG114" s="135"/>
      <c r="BH114" s="135"/>
    </row>
    <row r="115" spans="1:60" ht="22.5" outlineLevel="1" x14ac:dyDescent="0.2">
      <c r="A115" s="155"/>
      <c r="B115" s="139"/>
      <c r="C115" s="174" t="s">
        <v>219</v>
      </c>
      <c r="D115" s="142"/>
      <c r="E115" s="147">
        <v>227.17</v>
      </c>
      <c r="F115" s="152"/>
      <c r="G115" s="152"/>
      <c r="H115" s="151"/>
      <c r="I115" s="157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  <c r="AV115" s="135"/>
      <c r="AW115" s="135"/>
      <c r="AX115" s="135"/>
      <c r="AY115" s="135"/>
      <c r="AZ115" s="135"/>
      <c r="BA115" s="135"/>
      <c r="BB115" s="135"/>
      <c r="BC115" s="135"/>
      <c r="BD115" s="135"/>
      <c r="BE115" s="135"/>
      <c r="BF115" s="135"/>
      <c r="BG115" s="135"/>
      <c r="BH115" s="135"/>
    </row>
    <row r="116" spans="1:60" outlineLevel="1" x14ac:dyDescent="0.2">
      <c r="A116" s="155"/>
      <c r="B116" s="139"/>
      <c r="C116" s="174" t="s">
        <v>220</v>
      </c>
      <c r="D116" s="142"/>
      <c r="E116" s="147">
        <v>73.2</v>
      </c>
      <c r="F116" s="152"/>
      <c r="G116" s="152"/>
      <c r="H116" s="151"/>
      <c r="I116" s="157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  <c r="AV116" s="135"/>
      <c r="AW116" s="135"/>
      <c r="AX116" s="135"/>
      <c r="AY116" s="135"/>
      <c r="AZ116" s="135"/>
      <c r="BA116" s="135"/>
      <c r="BB116" s="135"/>
      <c r="BC116" s="135"/>
      <c r="BD116" s="135"/>
      <c r="BE116" s="135"/>
      <c r="BF116" s="135"/>
      <c r="BG116" s="135"/>
      <c r="BH116" s="135"/>
    </row>
    <row r="117" spans="1:60" outlineLevel="1" x14ac:dyDescent="0.2">
      <c r="A117" s="155"/>
      <c r="B117" s="213" t="s">
        <v>221</v>
      </c>
      <c r="C117" s="214"/>
      <c r="D117" s="215"/>
      <c r="E117" s="216"/>
      <c r="F117" s="217"/>
      <c r="G117" s="218"/>
      <c r="H117" s="151"/>
      <c r="I117" s="157"/>
      <c r="J117" s="135"/>
      <c r="K117" s="135">
        <v>1</v>
      </c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  <c r="AV117" s="135"/>
      <c r="AW117" s="135"/>
      <c r="AX117" s="135"/>
      <c r="AY117" s="135"/>
      <c r="AZ117" s="135"/>
      <c r="BA117" s="135"/>
      <c r="BB117" s="135"/>
      <c r="BC117" s="135"/>
      <c r="BD117" s="135"/>
      <c r="BE117" s="135"/>
      <c r="BF117" s="135"/>
      <c r="BG117" s="135"/>
      <c r="BH117" s="135"/>
    </row>
    <row r="118" spans="1:60" outlineLevel="1" x14ac:dyDescent="0.2">
      <c r="A118" s="155">
        <v>23</v>
      </c>
      <c r="B118" s="139" t="s">
        <v>222</v>
      </c>
      <c r="C118" s="173" t="s">
        <v>223</v>
      </c>
      <c r="D118" s="141" t="s">
        <v>107</v>
      </c>
      <c r="E118" s="146">
        <v>790.26260000000002</v>
      </c>
      <c r="F118" s="153"/>
      <c r="G118" s="152">
        <f>E118*F118</f>
        <v>0</v>
      </c>
      <c r="H118" s="151" t="s">
        <v>90</v>
      </c>
      <c r="I118" s="157" t="s">
        <v>91</v>
      </c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>
        <v>21</v>
      </c>
      <c r="AN118" s="135"/>
      <c r="AO118" s="135"/>
      <c r="AP118" s="135"/>
      <c r="AQ118" s="135"/>
      <c r="AR118" s="135"/>
      <c r="AS118" s="135"/>
      <c r="AT118" s="135"/>
      <c r="AU118" s="135"/>
      <c r="AV118" s="135"/>
      <c r="AW118" s="135"/>
      <c r="AX118" s="135"/>
      <c r="AY118" s="135"/>
      <c r="AZ118" s="135"/>
      <c r="BA118" s="135"/>
      <c r="BB118" s="135"/>
      <c r="BC118" s="135"/>
      <c r="BD118" s="135"/>
      <c r="BE118" s="135"/>
      <c r="BF118" s="135"/>
      <c r="BG118" s="135"/>
      <c r="BH118" s="135"/>
    </row>
    <row r="119" spans="1:60" outlineLevel="1" x14ac:dyDescent="0.2">
      <c r="A119" s="155"/>
      <c r="B119" s="139"/>
      <c r="C119" s="174" t="s">
        <v>224</v>
      </c>
      <c r="D119" s="142"/>
      <c r="E119" s="147">
        <v>790.26</v>
      </c>
      <c r="F119" s="152"/>
      <c r="G119" s="152"/>
      <c r="H119" s="151"/>
      <c r="I119" s="157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  <c r="AV119" s="135"/>
      <c r="AW119" s="135"/>
      <c r="AX119" s="135"/>
      <c r="AY119" s="135"/>
      <c r="AZ119" s="135"/>
      <c r="BA119" s="135"/>
      <c r="BB119" s="135"/>
      <c r="BC119" s="135"/>
      <c r="BD119" s="135"/>
      <c r="BE119" s="135"/>
      <c r="BF119" s="135"/>
      <c r="BG119" s="135"/>
      <c r="BH119" s="135"/>
    </row>
    <row r="120" spans="1:60" outlineLevel="1" x14ac:dyDescent="0.2">
      <c r="A120" s="155"/>
      <c r="B120" s="213" t="s">
        <v>225</v>
      </c>
      <c r="C120" s="214"/>
      <c r="D120" s="215"/>
      <c r="E120" s="216"/>
      <c r="F120" s="217"/>
      <c r="G120" s="218"/>
      <c r="H120" s="151"/>
      <c r="I120" s="157"/>
      <c r="J120" s="135"/>
      <c r="K120" s="135">
        <v>1</v>
      </c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</row>
    <row r="121" spans="1:60" outlineLevel="1" x14ac:dyDescent="0.2">
      <c r="A121" s="155">
        <v>24</v>
      </c>
      <c r="B121" s="139" t="s">
        <v>226</v>
      </c>
      <c r="C121" s="173" t="s">
        <v>227</v>
      </c>
      <c r="D121" s="141" t="s">
        <v>107</v>
      </c>
      <c r="E121" s="146">
        <v>80.5</v>
      </c>
      <c r="F121" s="153"/>
      <c r="G121" s="152">
        <f>E121*F121</f>
        <v>0</v>
      </c>
      <c r="H121" s="151" t="s">
        <v>108</v>
      </c>
      <c r="I121" s="157" t="s">
        <v>91</v>
      </c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>
        <v>21</v>
      </c>
      <c r="AN121" s="135"/>
      <c r="AO121" s="135"/>
      <c r="AP121" s="135"/>
      <c r="AQ121" s="135"/>
      <c r="AR121" s="135"/>
      <c r="AS121" s="135"/>
      <c r="AT121" s="135"/>
      <c r="AU121" s="135"/>
      <c r="AV121" s="135"/>
      <c r="AW121" s="135"/>
      <c r="AX121" s="135"/>
      <c r="AY121" s="135"/>
      <c r="AZ121" s="135"/>
      <c r="BA121" s="135"/>
      <c r="BB121" s="135"/>
      <c r="BC121" s="135"/>
      <c r="BD121" s="135"/>
      <c r="BE121" s="135"/>
      <c r="BF121" s="135"/>
      <c r="BG121" s="135"/>
      <c r="BH121" s="135"/>
    </row>
    <row r="122" spans="1:60" outlineLevel="1" x14ac:dyDescent="0.2">
      <c r="A122" s="155"/>
      <c r="B122" s="139"/>
      <c r="C122" s="174" t="s">
        <v>228</v>
      </c>
      <c r="D122" s="142"/>
      <c r="E122" s="147">
        <v>80.5</v>
      </c>
      <c r="F122" s="152"/>
      <c r="G122" s="152"/>
      <c r="H122" s="151"/>
      <c r="I122" s="157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  <c r="AV122" s="135"/>
      <c r="AW122" s="135"/>
      <c r="AX122" s="135"/>
      <c r="AY122" s="135"/>
      <c r="AZ122" s="135"/>
      <c r="BA122" s="135"/>
      <c r="BB122" s="135"/>
      <c r="BC122" s="135"/>
      <c r="BD122" s="135"/>
      <c r="BE122" s="135"/>
      <c r="BF122" s="135"/>
      <c r="BG122" s="135"/>
      <c r="BH122" s="135"/>
    </row>
    <row r="123" spans="1:60" outlineLevel="1" x14ac:dyDescent="0.2">
      <c r="A123" s="155"/>
      <c r="B123" s="213" t="s">
        <v>229</v>
      </c>
      <c r="C123" s="214"/>
      <c r="D123" s="215"/>
      <c r="E123" s="216"/>
      <c r="F123" s="217"/>
      <c r="G123" s="218"/>
      <c r="H123" s="151"/>
      <c r="I123" s="157"/>
      <c r="J123" s="135"/>
      <c r="K123" s="135">
        <v>1</v>
      </c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  <c r="AV123" s="135"/>
      <c r="AW123" s="135"/>
      <c r="AX123" s="135"/>
      <c r="AY123" s="135"/>
      <c r="AZ123" s="135"/>
      <c r="BA123" s="135"/>
      <c r="BB123" s="135"/>
      <c r="BC123" s="135"/>
      <c r="BD123" s="135"/>
      <c r="BE123" s="135"/>
      <c r="BF123" s="135"/>
      <c r="BG123" s="135"/>
      <c r="BH123" s="135"/>
    </row>
    <row r="124" spans="1:60" outlineLevel="1" x14ac:dyDescent="0.2">
      <c r="A124" s="155">
        <v>25</v>
      </c>
      <c r="B124" s="139" t="s">
        <v>230</v>
      </c>
      <c r="C124" s="173" t="s">
        <v>231</v>
      </c>
      <c r="D124" s="141" t="s">
        <v>107</v>
      </c>
      <c r="E124" s="146">
        <v>140.12</v>
      </c>
      <c r="F124" s="153"/>
      <c r="G124" s="152">
        <f>E124*F124</f>
        <v>0</v>
      </c>
      <c r="H124" s="151" t="s">
        <v>108</v>
      </c>
      <c r="I124" s="157" t="s">
        <v>91</v>
      </c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>
        <v>21</v>
      </c>
      <c r="AN124" s="135"/>
      <c r="AO124" s="135"/>
      <c r="AP124" s="135"/>
      <c r="AQ124" s="135"/>
      <c r="AR124" s="135"/>
      <c r="AS124" s="135"/>
      <c r="AT124" s="135"/>
      <c r="AU124" s="135"/>
      <c r="AV124" s="135"/>
      <c r="AW124" s="135"/>
      <c r="AX124" s="135"/>
      <c r="AY124" s="135"/>
      <c r="AZ124" s="135"/>
      <c r="BA124" s="135"/>
      <c r="BB124" s="135"/>
      <c r="BC124" s="135"/>
      <c r="BD124" s="135"/>
      <c r="BE124" s="135"/>
      <c r="BF124" s="135"/>
      <c r="BG124" s="135"/>
      <c r="BH124" s="135"/>
    </row>
    <row r="125" spans="1:60" outlineLevel="1" x14ac:dyDescent="0.2">
      <c r="A125" s="155"/>
      <c r="B125" s="139"/>
      <c r="C125" s="174" t="s">
        <v>232</v>
      </c>
      <c r="D125" s="142"/>
      <c r="E125" s="147">
        <v>14.28</v>
      </c>
      <c r="F125" s="152"/>
      <c r="G125" s="152"/>
      <c r="H125" s="151"/>
      <c r="I125" s="157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  <c r="AV125" s="135"/>
      <c r="AW125" s="135"/>
      <c r="AX125" s="135"/>
      <c r="AY125" s="135"/>
      <c r="AZ125" s="135"/>
      <c r="BA125" s="135"/>
      <c r="BB125" s="135"/>
      <c r="BC125" s="135"/>
      <c r="BD125" s="135"/>
      <c r="BE125" s="135"/>
      <c r="BF125" s="135"/>
      <c r="BG125" s="135"/>
      <c r="BH125" s="135"/>
    </row>
    <row r="126" spans="1:60" outlineLevel="1" x14ac:dyDescent="0.2">
      <c r="A126" s="155"/>
      <c r="B126" s="139"/>
      <c r="C126" s="174" t="s">
        <v>233</v>
      </c>
      <c r="D126" s="142"/>
      <c r="E126" s="147">
        <v>125.84</v>
      </c>
      <c r="F126" s="152"/>
      <c r="G126" s="152"/>
      <c r="H126" s="151"/>
      <c r="I126" s="157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  <c r="AV126" s="135"/>
      <c r="AW126" s="135"/>
      <c r="AX126" s="135"/>
      <c r="AY126" s="135"/>
      <c r="AZ126" s="135"/>
      <c r="BA126" s="135"/>
      <c r="BB126" s="135"/>
      <c r="BC126" s="135"/>
      <c r="BD126" s="135"/>
      <c r="BE126" s="135"/>
      <c r="BF126" s="135"/>
      <c r="BG126" s="135"/>
      <c r="BH126" s="135"/>
    </row>
    <row r="127" spans="1:60" outlineLevel="1" x14ac:dyDescent="0.2">
      <c r="A127" s="155">
        <v>26</v>
      </c>
      <c r="B127" s="139" t="s">
        <v>234</v>
      </c>
      <c r="C127" s="173" t="s">
        <v>235</v>
      </c>
      <c r="D127" s="141" t="s">
        <v>127</v>
      </c>
      <c r="E127" s="146">
        <v>529</v>
      </c>
      <c r="F127" s="153"/>
      <c r="G127" s="152">
        <f>E127*F127</f>
        <v>0</v>
      </c>
      <c r="H127" s="151" t="s">
        <v>108</v>
      </c>
      <c r="I127" s="157" t="s">
        <v>91</v>
      </c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>
        <v>21</v>
      </c>
      <c r="AN127" s="135"/>
      <c r="AO127" s="135"/>
      <c r="AP127" s="135"/>
      <c r="AQ127" s="135"/>
      <c r="AR127" s="135"/>
      <c r="AS127" s="135"/>
      <c r="AT127" s="135"/>
      <c r="AU127" s="135"/>
      <c r="AV127" s="135"/>
      <c r="AW127" s="135"/>
      <c r="AX127" s="135"/>
      <c r="AY127" s="135"/>
      <c r="AZ127" s="135"/>
      <c r="BA127" s="135"/>
      <c r="BB127" s="135"/>
      <c r="BC127" s="135"/>
      <c r="BD127" s="135"/>
      <c r="BE127" s="135"/>
      <c r="BF127" s="135"/>
      <c r="BG127" s="135"/>
      <c r="BH127" s="135"/>
    </row>
    <row r="128" spans="1:60" outlineLevel="1" x14ac:dyDescent="0.2">
      <c r="A128" s="155"/>
      <c r="B128" s="213" t="s">
        <v>236</v>
      </c>
      <c r="C128" s="214"/>
      <c r="D128" s="215"/>
      <c r="E128" s="216"/>
      <c r="F128" s="217"/>
      <c r="G128" s="218"/>
      <c r="H128" s="151"/>
      <c r="I128" s="157"/>
      <c r="J128" s="135"/>
      <c r="K128" s="135">
        <v>1</v>
      </c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  <c r="AV128" s="135"/>
      <c r="AW128" s="135"/>
      <c r="AX128" s="135"/>
      <c r="AY128" s="135"/>
      <c r="AZ128" s="135"/>
      <c r="BA128" s="135"/>
      <c r="BB128" s="135"/>
      <c r="BC128" s="135"/>
      <c r="BD128" s="135"/>
      <c r="BE128" s="135"/>
      <c r="BF128" s="135"/>
      <c r="BG128" s="135"/>
      <c r="BH128" s="135"/>
    </row>
    <row r="129" spans="1:60" outlineLevel="1" x14ac:dyDescent="0.2">
      <c r="A129" s="155">
        <v>27</v>
      </c>
      <c r="B129" s="139" t="s">
        <v>237</v>
      </c>
      <c r="C129" s="173" t="s">
        <v>238</v>
      </c>
      <c r="D129" s="141" t="s">
        <v>107</v>
      </c>
      <c r="E129" s="146">
        <v>973.90260000000001</v>
      </c>
      <c r="F129" s="153"/>
      <c r="G129" s="152">
        <f>E129*F129</f>
        <v>0</v>
      </c>
      <c r="H129" s="151" t="s">
        <v>108</v>
      </c>
      <c r="I129" s="157" t="s">
        <v>91</v>
      </c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>
        <v>21</v>
      </c>
      <c r="AN129" s="135"/>
      <c r="AO129" s="135"/>
      <c r="AP129" s="135"/>
      <c r="AQ129" s="135"/>
      <c r="AR129" s="135"/>
      <c r="AS129" s="135"/>
      <c r="AT129" s="135"/>
      <c r="AU129" s="135"/>
      <c r="AV129" s="135"/>
      <c r="AW129" s="135"/>
      <c r="AX129" s="135"/>
      <c r="AY129" s="135"/>
      <c r="AZ129" s="135"/>
      <c r="BA129" s="135"/>
      <c r="BB129" s="135"/>
      <c r="BC129" s="135"/>
      <c r="BD129" s="135"/>
      <c r="BE129" s="135"/>
      <c r="BF129" s="135"/>
      <c r="BG129" s="135"/>
      <c r="BH129" s="135"/>
    </row>
    <row r="130" spans="1:60" outlineLevel="1" x14ac:dyDescent="0.2">
      <c r="A130" s="155"/>
      <c r="B130" s="213" t="s">
        <v>239</v>
      </c>
      <c r="C130" s="214"/>
      <c r="D130" s="215"/>
      <c r="E130" s="216"/>
      <c r="F130" s="217"/>
      <c r="G130" s="218"/>
      <c r="H130" s="151"/>
      <c r="I130" s="157"/>
      <c r="J130" s="135"/>
      <c r="K130" s="135">
        <v>1</v>
      </c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  <c r="AV130" s="135"/>
      <c r="AW130" s="135"/>
      <c r="AX130" s="135"/>
      <c r="AY130" s="135"/>
      <c r="AZ130" s="135"/>
      <c r="BA130" s="135"/>
      <c r="BB130" s="135"/>
      <c r="BC130" s="135"/>
      <c r="BD130" s="135"/>
      <c r="BE130" s="135"/>
      <c r="BF130" s="135"/>
      <c r="BG130" s="135"/>
      <c r="BH130" s="135"/>
    </row>
    <row r="131" spans="1:60" outlineLevel="1" x14ac:dyDescent="0.2">
      <c r="A131" s="155"/>
      <c r="B131" s="213" t="s">
        <v>240</v>
      </c>
      <c r="C131" s="214"/>
      <c r="D131" s="215"/>
      <c r="E131" s="216"/>
      <c r="F131" s="217"/>
      <c r="G131" s="218"/>
      <c r="H131" s="151"/>
      <c r="I131" s="157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  <c r="AV131" s="135"/>
      <c r="AW131" s="135"/>
      <c r="AX131" s="135"/>
      <c r="AY131" s="135"/>
      <c r="AZ131" s="135"/>
      <c r="BA131" s="135"/>
      <c r="BB131" s="135"/>
      <c r="BC131" s="135"/>
      <c r="BD131" s="135"/>
      <c r="BE131" s="135"/>
      <c r="BF131" s="135"/>
      <c r="BG131" s="135"/>
      <c r="BH131" s="135"/>
    </row>
    <row r="132" spans="1:60" outlineLevel="1" x14ac:dyDescent="0.2">
      <c r="A132" s="155">
        <v>28</v>
      </c>
      <c r="B132" s="139" t="s">
        <v>241</v>
      </c>
      <c r="C132" s="173" t="s">
        <v>242</v>
      </c>
      <c r="D132" s="141" t="s">
        <v>127</v>
      </c>
      <c r="E132" s="146">
        <v>91.52</v>
      </c>
      <c r="F132" s="153"/>
      <c r="G132" s="152">
        <f>E132*F132</f>
        <v>0</v>
      </c>
      <c r="H132" s="151" t="s">
        <v>90</v>
      </c>
      <c r="I132" s="157" t="s">
        <v>91</v>
      </c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>
        <v>21</v>
      </c>
      <c r="AN132" s="135"/>
      <c r="AO132" s="135"/>
      <c r="AP132" s="135"/>
      <c r="AQ132" s="135"/>
      <c r="AR132" s="135"/>
      <c r="AS132" s="135"/>
      <c r="AT132" s="135"/>
      <c r="AU132" s="135"/>
      <c r="AV132" s="135"/>
      <c r="AW132" s="135"/>
      <c r="AX132" s="135"/>
      <c r="AY132" s="135"/>
      <c r="AZ132" s="135"/>
      <c r="BA132" s="135"/>
      <c r="BB132" s="135"/>
      <c r="BC132" s="135"/>
      <c r="BD132" s="135"/>
      <c r="BE132" s="135"/>
      <c r="BF132" s="135"/>
      <c r="BG132" s="135"/>
      <c r="BH132" s="135"/>
    </row>
    <row r="133" spans="1:60" outlineLevel="1" x14ac:dyDescent="0.2">
      <c r="A133" s="155"/>
      <c r="B133" s="139"/>
      <c r="C133" s="174" t="s">
        <v>243</v>
      </c>
      <c r="D133" s="142"/>
      <c r="E133" s="147">
        <v>91.52</v>
      </c>
      <c r="F133" s="152"/>
      <c r="G133" s="152"/>
      <c r="H133" s="151"/>
      <c r="I133" s="157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5"/>
      <c r="AV133" s="135"/>
      <c r="AW133" s="135"/>
      <c r="AX133" s="135"/>
      <c r="AY133" s="135"/>
      <c r="AZ133" s="135"/>
      <c r="BA133" s="135"/>
      <c r="BB133" s="135"/>
      <c r="BC133" s="135"/>
      <c r="BD133" s="135"/>
      <c r="BE133" s="135"/>
      <c r="BF133" s="135"/>
      <c r="BG133" s="135"/>
      <c r="BH133" s="135"/>
    </row>
    <row r="134" spans="1:60" outlineLevel="1" x14ac:dyDescent="0.2">
      <c r="A134" s="155"/>
      <c r="B134" s="213" t="s">
        <v>244</v>
      </c>
      <c r="C134" s="214"/>
      <c r="D134" s="215"/>
      <c r="E134" s="216"/>
      <c r="F134" s="217"/>
      <c r="G134" s="218"/>
      <c r="H134" s="151"/>
      <c r="I134" s="157"/>
      <c r="J134" s="135"/>
      <c r="K134" s="135">
        <v>1</v>
      </c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  <c r="AV134" s="135"/>
      <c r="AW134" s="135"/>
      <c r="AX134" s="135"/>
      <c r="AY134" s="135"/>
      <c r="AZ134" s="135"/>
      <c r="BA134" s="135"/>
      <c r="BB134" s="135"/>
      <c r="BC134" s="135"/>
      <c r="BD134" s="135"/>
      <c r="BE134" s="135"/>
      <c r="BF134" s="135"/>
      <c r="BG134" s="135"/>
      <c r="BH134" s="135"/>
    </row>
    <row r="135" spans="1:60" outlineLevel="1" x14ac:dyDescent="0.2">
      <c r="A135" s="155">
        <v>29</v>
      </c>
      <c r="B135" s="139" t="s">
        <v>245</v>
      </c>
      <c r="C135" s="173" t="s">
        <v>246</v>
      </c>
      <c r="D135" s="141" t="s">
        <v>107</v>
      </c>
      <c r="E135" s="146">
        <v>173.26</v>
      </c>
      <c r="F135" s="153"/>
      <c r="G135" s="152">
        <f>E135*F135</f>
        <v>0</v>
      </c>
      <c r="H135" s="151" t="s">
        <v>90</v>
      </c>
      <c r="I135" s="157" t="s">
        <v>91</v>
      </c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>
        <v>21</v>
      </c>
      <c r="AN135" s="135"/>
      <c r="AO135" s="135"/>
      <c r="AP135" s="135"/>
      <c r="AQ135" s="135"/>
      <c r="AR135" s="135"/>
      <c r="AS135" s="135"/>
      <c r="AT135" s="135"/>
      <c r="AU135" s="135"/>
      <c r="AV135" s="135"/>
      <c r="AW135" s="135"/>
      <c r="AX135" s="135"/>
      <c r="AY135" s="135"/>
      <c r="AZ135" s="135"/>
      <c r="BA135" s="135"/>
      <c r="BB135" s="135"/>
      <c r="BC135" s="135"/>
      <c r="BD135" s="135"/>
      <c r="BE135" s="135"/>
      <c r="BF135" s="135"/>
      <c r="BG135" s="135"/>
      <c r="BH135" s="135"/>
    </row>
    <row r="136" spans="1:60" ht="22.5" outlineLevel="1" x14ac:dyDescent="0.2">
      <c r="A136" s="155">
        <v>30</v>
      </c>
      <c r="B136" s="139" t="s">
        <v>247</v>
      </c>
      <c r="C136" s="173" t="s">
        <v>248</v>
      </c>
      <c r="D136" s="141" t="s">
        <v>107</v>
      </c>
      <c r="E136" s="146">
        <v>40.268799999999999</v>
      </c>
      <c r="F136" s="153"/>
      <c r="G136" s="152">
        <f>E136*F136</f>
        <v>0</v>
      </c>
      <c r="H136" s="151"/>
      <c r="I136" s="157" t="s">
        <v>249</v>
      </c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>
        <v>21</v>
      </c>
      <c r="AN136" s="135"/>
      <c r="AO136" s="135"/>
      <c r="AP136" s="135"/>
      <c r="AQ136" s="135"/>
      <c r="AR136" s="135"/>
      <c r="AS136" s="135"/>
      <c r="AT136" s="135"/>
      <c r="AU136" s="135"/>
      <c r="AV136" s="135"/>
      <c r="AW136" s="135"/>
      <c r="AX136" s="135"/>
      <c r="AY136" s="135"/>
      <c r="AZ136" s="135"/>
      <c r="BA136" s="135"/>
      <c r="BB136" s="135"/>
      <c r="BC136" s="135"/>
      <c r="BD136" s="135"/>
      <c r="BE136" s="135"/>
      <c r="BF136" s="135"/>
      <c r="BG136" s="135"/>
      <c r="BH136" s="135"/>
    </row>
    <row r="137" spans="1:60" outlineLevel="1" x14ac:dyDescent="0.2">
      <c r="A137" s="155"/>
      <c r="B137" s="139"/>
      <c r="C137" s="174" t="s">
        <v>250</v>
      </c>
      <c r="D137" s="142"/>
      <c r="E137" s="147">
        <v>40.270000000000003</v>
      </c>
      <c r="F137" s="152"/>
      <c r="G137" s="152"/>
      <c r="H137" s="151"/>
      <c r="I137" s="157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</row>
    <row r="138" spans="1:60" outlineLevel="1" x14ac:dyDescent="0.2">
      <c r="A138" s="155">
        <v>31</v>
      </c>
      <c r="B138" s="139" t="s">
        <v>251</v>
      </c>
      <c r="C138" s="173" t="s">
        <v>252</v>
      </c>
      <c r="D138" s="141" t="s">
        <v>107</v>
      </c>
      <c r="E138" s="146">
        <v>117.42</v>
      </c>
      <c r="F138" s="153"/>
      <c r="G138" s="152">
        <f>E138*F138</f>
        <v>0</v>
      </c>
      <c r="H138" s="151"/>
      <c r="I138" s="157" t="s">
        <v>249</v>
      </c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>
        <v>21</v>
      </c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</row>
    <row r="139" spans="1:60" outlineLevel="1" x14ac:dyDescent="0.2">
      <c r="A139" s="155"/>
      <c r="B139" s="139"/>
      <c r="C139" s="174" t="s">
        <v>188</v>
      </c>
      <c r="D139" s="142"/>
      <c r="E139" s="147">
        <v>42.51</v>
      </c>
      <c r="F139" s="152"/>
      <c r="G139" s="152"/>
      <c r="H139" s="151"/>
      <c r="I139" s="157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</row>
    <row r="140" spans="1:60" outlineLevel="1" x14ac:dyDescent="0.2">
      <c r="A140" s="155"/>
      <c r="B140" s="139"/>
      <c r="C140" s="174" t="s">
        <v>189</v>
      </c>
      <c r="D140" s="142"/>
      <c r="E140" s="147">
        <v>23.38</v>
      </c>
      <c r="F140" s="152"/>
      <c r="G140" s="152"/>
      <c r="H140" s="151"/>
      <c r="I140" s="157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</row>
    <row r="141" spans="1:60" outlineLevel="1" x14ac:dyDescent="0.2">
      <c r="A141" s="155"/>
      <c r="B141" s="139"/>
      <c r="C141" s="174" t="s">
        <v>190</v>
      </c>
      <c r="D141" s="142"/>
      <c r="E141" s="147">
        <v>28</v>
      </c>
      <c r="F141" s="152"/>
      <c r="G141" s="152"/>
      <c r="H141" s="151"/>
      <c r="I141" s="157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</row>
    <row r="142" spans="1:60" outlineLevel="1" x14ac:dyDescent="0.2">
      <c r="A142" s="155"/>
      <c r="B142" s="139"/>
      <c r="C142" s="174" t="s">
        <v>191</v>
      </c>
      <c r="D142" s="142"/>
      <c r="E142" s="147">
        <v>9.25</v>
      </c>
      <c r="F142" s="152"/>
      <c r="G142" s="152"/>
      <c r="H142" s="151"/>
      <c r="I142" s="157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  <c r="AV142" s="135"/>
      <c r="AW142" s="135"/>
      <c r="AX142" s="135"/>
      <c r="AY142" s="135"/>
      <c r="AZ142" s="135"/>
      <c r="BA142" s="135"/>
      <c r="BB142" s="135"/>
      <c r="BC142" s="135"/>
      <c r="BD142" s="135"/>
      <c r="BE142" s="135"/>
      <c r="BF142" s="135"/>
      <c r="BG142" s="135"/>
      <c r="BH142" s="135"/>
    </row>
    <row r="143" spans="1:60" outlineLevel="1" x14ac:dyDescent="0.2">
      <c r="A143" s="155"/>
      <c r="B143" s="139"/>
      <c r="C143" s="174" t="s">
        <v>232</v>
      </c>
      <c r="D143" s="142"/>
      <c r="E143" s="147">
        <v>14.28</v>
      </c>
      <c r="F143" s="152"/>
      <c r="G143" s="152"/>
      <c r="H143" s="151"/>
      <c r="I143" s="157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  <c r="AV143" s="135"/>
      <c r="AW143" s="135"/>
      <c r="AX143" s="135"/>
      <c r="AY143" s="135"/>
      <c r="AZ143" s="135"/>
      <c r="BA143" s="135"/>
      <c r="BB143" s="135"/>
      <c r="BC143" s="135"/>
      <c r="BD143" s="135"/>
      <c r="BE143" s="135"/>
      <c r="BF143" s="135"/>
      <c r="BG143" s="135"/>
      <c r="BH143" s="135"/>
    </row>
    <row r="144" spans="1:60" ht="22.5" outlineLevel="1" x14ac:dyDescent="0.2">
      <c r="A144" s="155">
        <v>32</v>
      </c>
      <c r="B144" s="139" t="s">
        <v>253</v>
      </c>
      <c r="C144" s="241" t="s">
        <v>254</v>
      </c>
      <c r="D144" s="141" t="s">
        <v>107</v>
      </c>
      <c r="E144" s="146">
        <v>46.35</v>
      </c>
      <c r="F144" s="153"/>
      <c r="G144" s="152">
        <f>E144*F144</f>
        <v>0</v>
      </c>
      <c r="H144" s="151"/>
      <c r="I144" s="157" t="s">
        <v>249</v>
      </c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>
        <v>21</v>
      </c>
      <c r="AN144" s="135"/>
      <c r="AO144" s="135"/>
      <c r="AP144" s="135"/>
      <c r="AQ144" s="135"/>
      <c r="AR144" s="135"/>
      <c r="AS144" s="135"/>
      <c r="AT144" s="135"/>
      <c r="AU144" s="135"/>
      <c r="AV144" s="135"/>
      <c r="AW144" s="135"/>
      <c r="AX144" s="135"/>
      <c r="AY144" s="135"/>
      <c r="AZ144" s="135"/>
      <c r="BA144" s="135"/>
      <c r="BB144" s="135"/>
      <c r="BC144" s="135"/>
      <c r="BD144" s="135"/>
      <c r="BE144" s="135"/>
      <c r="BF144" s="135"/>
      <c r="BG144" s="135"/>
      <c r="BH144" s="135"/>
    </row>
    <row r="145" spans="1:60" outlineLevel="1" x14ac:dyDescent="0.2">
      <c r="A145" s="155"/>
      <c r="B145" s="139"/>
      <c r="C145" s="174" t="s">
        <v>255</v>
      </c>
      <c r="D145" s="142"/>
      <c r="E145" s="147">
        <v>16.95</v>
      </c>
      <c r="F145" s="152"/>
      <c r="G145" s="152"/>
      <c r="H145" s="151"/>
      <c r="I145" s="157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  <c r="AV145" s="135"/>
      <c r="AW145" s="135"/>
      <c r="AX145" s="135"/>
      <c r="AY145" s="135"/>
      <c r="AZ145" s="135"/>
      <c r="BA145" s="135"/>
      <c r="BB145" s="135"/>
      <c r="BC145" s="135"/>
      <c r="BD145" s="135"/>
      <c r="BE145" s="135"/>
      <c r="BF145" s="135"/>
      <c r="BG145" s="135"/>
      <c r="BH145" s="135"/>
    </row>
    <row r="146" spans="1:60" outlineLevel="1" x14ac:dyDescent="0.2">
      <c r="A146" s="155"/>
      <c r="B146" s="139"/>
      <c r="C146" s="174" t="s">
        <v>256</v>
      </c>
      <c r="D146" s="142"/>
      <c r="E146" s="147">
        <v>17.100000000000001</v>
      </c>
      <c r="F146" s="152"/>
      <c r="G146" s="152"/>
      <c r="H146" s="151"/>
      <c r="I146" s="157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5"/>
      <c r="BF146" s="135"/>
      <c r="BG146" s="135"/>
      <c r="BH146" s="135"/>
    </row>
    <row r="147" spans="1:60" outlineLevel="1" x14ac:dyDescent="0.2">
      <c r="A147" s="155"/>
      <c r="B147" s="139"/>
      <c r="C147" s="174" t="s">
        <v>257</v>
      </c>
      <c r="D147" s="142"/>
      <c r="E147" s="147">
        <v>10.050000000000001</v>
      </c>
      <c r="F147" s="152"/>
      <c r="G147" s="152"/>
      <c r="H147" s="151"/>
      <c r="I147" s="157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  <c r="AV147" s="135"/>
      <c r="AW147" s="135"/>
      <c r="AX147" s="135"/>
      <c r="AY147" s="135"/>
      <c r="AZ147" s="135"/>
      <c r="BA147" s="135"/>
      <c r="BB147" s="135"/>
      <c r="BC147" s="135"/>
      <c r="BD147" s="135"/>
      <c r="BE147" s="135"/>
      <c r="BF147" s="135"/>
      <c r="BG147" s="135"/>
      <c r="BH147" s="135"/>
    </row>
    <row r="148" spans="1:60" outlineLevel="1" x14ac:dyDescent="0.2">
      <c r="A148" s="155"/>
      <c r="B148" s="139"/>
      <c r="C148" s="174" t="s">
        <v>258</v>
      </c>
      <c r="D148" s="142"/>
      <c r="E148" s="147">
        <v>2.25</v>
      </c>
      <c r="F148" s="152"/>
      <c r="G148" s="152"/>
      <c r="H148" s="151"/>
      <c r="I148" s="157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  <c r="AV148" s="135"/>
      <c r="AW148" s="135"/>
      <c r="AX148" s="135"/>
      <c r="AY148" s="135"/>
      <c r="AZ148" s="135"/>
      <c r="BA148" s="135"/>
      <c r="BB148" s="135"/>
      <c r="BC148" s="135"/>
      <c r="BD148" s="135"/>
      <c r="BE148" s="135"/>
      <c r="BF148" s="135"/>
      <c r="BG148" s="135"/>
      <c r="BH148" s="135"/>
    </row>
    <row r="149" spans="1:60" outlineLevel="1" x14ac:dyDescent="0.2">
      <c r="A149" s="155">
        <v>33</v>
      </c>
      <c r="B149" s="139" t="s">
        <v>259</v>
      </c>
      <c r="C149" s="241" t="s">
        <v>260</v>
      </c>
      <c r="D149" s="141" t="s">
        <v>107</v>
      </c>
      <c r="E149" s="146">
        <v>5.1180000000000003</v>
      </c>
      <c r="F149" s="153"/>
      <c r="G149" s="152">
        <f>E149*F149</f>
        <v>0</v>
      </c>
      <c r="H149" s="151"/>
      <c r="I149" s="157" t="s">
        <v>249</v>
      </c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>
        <v>21</v>
      </c>
      <c r="AN149" s="135"/>
      <c r="AO149" s="135"/>
      <c r="AP149" s="135"/>
      <c r="AQ149" s="135"/>
      <c r="AR149" s="135"/>
      <c r="AS149" s="135"/>
      <c r="AT149" s="135"/>
      <c r="AU149" s="135"/>
      <c r="AV149" s="135"/>
      <c r="AW149" s="135"/>
      <c r="AX149" s="135"/>
      <c r="AY149" s="135"/>
      <c r="AZ149" s="135"/>
      <c r="BA149" s="135"/>
      <c r="BB149" s="135"/>
      <c r="BC149" s="135"/>
      <c r="BD149" s="135"/>
      <c r="BE149" s="135"/>
      <c r="BF149" s="135"/>
      <c r="BG149" s="135"/>
      <c r="BH149" s="135"/>
    </row>
    <row r="150" spans="1:60" outlineLevel="1" x14ac:dyDescent="0.2">
      <c r="A150" s="155"/>
      <c r="B150" s="139"/>
      <c r="C150" s="174" t="s">
        <v>261</v>
      </c>
      <c r="D150" s="142"/>
      <c r="E150" s="147"/>
      <c r="F150" s="152"/>
      <c r="G150" s="152"/>
      <c r="H150" s="151"/>
      <c r="I150" s="157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  <c r="AV150" s="135"/>
      <c r="AW150" s="135"/>
      <c r="AX150" s="135"/>
      <c r="AY150" s="135"/>
      <c r="AZ150" s="135"/>
      <c r="BA150" s="135"/>
      <c r="BB150" s="135"/>
      <c r="BC150" s="135"/>
      <c r="BD150" s="135"/>
      <c r="BE150" s="135"/>
      <c r="BF150" s="135"/>
      <c r="BG150" s="135"/>
      <c r="BH150" s="135"/>
    </row>
    <row r="151" spans="1:60" outlineLevel="1" x14ac:dyDescent="0.2">
      <c r="A151" s="155">
        <v>34</v>
      </c>
      <c r="B151" s="139" t="s">
        <v>262</v>
      </c>
      <c r="C151" s="173" t="s">
        <v>263</v>
      </c>
      <c r="D151" s="141" t="s">
        <v>127</v>
      </c>
      <c r="E151" s="146">
        <v>540</v>
      </c>
      <c r="F151" s="153"/>
      <c r="G151" s="152">
        <f>E151*F151</f>
        <v>0</v>
      </c>
      <c r="H151" s="151" t="s">
        <v>166</v>
      </c>
      <c r="I151" s="157" t="s">
        <v>91</v>
      </c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>
        <v>21</v>
      </c>
      <c r="AN151" s="135"/>
      <c r="AO151" s="135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35"/>
      <c r="AZ151" s="135"/>
      <c r="BA151" s="135"/>
      <c r="BB151" s="135"/>
      <c r="BC151" s="135"/>
      <c r="BD151" s="135"/>
      <c r="BE151" s="135"/>
      <c r="BF151" s="135"/>
      <c r="BG151" s="135"/>
      <c r="BH151" s="135"/>
    </row>
    <row r="152" spans="1:60" x14ac:dyDescent="0.2">
      <c r="A152" s="154" t="s">
        <v>82</v>
      </c>
      <c r="B152" s="138" t="s">
        <v>264</v>
      </c>
      <c r="C152" s="172" t="s">
        <v>265</v>
      </c>
      <c r="D152" s="140"/>
      <c r="E152" s="145"/>
      <c r="F152" s="234">
        <f>SUM(G153:G170)</f>
        <v>0</v>
      </c>
      <c r="G152" s="235"/>
      <c r="H152" s="150"/>
      <c r="I152" s="156"/>
    </row>
    <row r="153" spans="1:60" outlineLevel="1" x14ac:dyDescent="0.2">
      <c r="A153" s="155"/>
      <c r="B153" s="207" t="s">
        <v>266</v>
      </c>
      <c r="C153" s="208"/>
      <c r="D153" s="209"/>
      <c r="E153" s="210"/>
      <c r="F153" s="211"/>
      <c r="G153" s="212"/>
      <c r="H153" s="151"/>
      <c r="I153" s="157"/>
      <c r="J153" s="135"/>
      <c r="K153" s="135">
        <v>1</v>
      </c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  <c r="AV153" s="135"/>
      <c r="AW153" s="135"/>
      <c r="AX153" s="135"/>
      <c r="AY153" s="135"/>
      <c r="AZ153" s="135"/>
      <c r="BA153" s="135"/>
      <c r="BB153" s="135"/>
      <c r="BC153" s="135"/>
      <c r="BD153" s="135"/>
      <c r="BE153" s="135"/>
      <c r="BF153" s="135"/>
      <c r="BG153" s="135"/>
      <c r="BH153" s="135"/>
    </row>
    <row r="154" spans="1:60" outlineLevel="1" x14ac:dyDescent="0.2">
      <c r="A154" s="155"/>
      <c r="B154" s="213" t="s">
        <v>267</v>
      </c>
      <c r="C154" s="214"/>
      <c r="D154" s="215"/>
      <c r="E154" s="216"/>
      <c r="F154" s="217"/>
      <c r="G154" s="218"/>
      <c r="H154" s="151"/>
      <c r="I154" s="157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  <c r="AV154" s="135"/>
      <c r="AW154" s="135"/>
      <c r="AX154" s="135"/>
      <c r="AY154" s="135"/>
      <c r="AZ154" s="135"/>
      <c r="BA154" s="135"/>
      <c r="BB154" s="135"/>
      <c r="BC154" s="135"/>
      <c r="BD154" s="135"/>
      <c r="BE154" s="135"/>
      <c r="BF154" s="135"/>
      <c r="BG154" s="135"/>
      <c r="BH154" s="135"/>
    </row>
    <row r="155" spans="1:60" outlineLevel="1" x14ac:dyDescent="0.2">
      <c r="A155" s="155"/>
      <c r="B155" s="213" t="s">
        <v>268</v>
      </c>
      <c r="C155" s="214"/>
      <c r="D155" s="215"/>
      <c r="E155" s="216"/>
      <c r="F155" s="217"/>
      <c r="G155" s="218"/>
      <c r="H155" s="151"/>
      <c r="I155" s="157"/>
      <c r="J155" s="135"/>
      <c r="K155" s="135">
        <v>2</v>
      </c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  <c r="AV155" s="135"/>
      <c r="AW155" s="135"/>
      <c r="AX155" s="135"/>
      <c r="AY155" s="135"/>
      <c r="AZ155" s="135"/>
      <c r="BA155" s="135"/>
      <c r="BB155" s="135"/>
      <c r="BC155" s="135"/>
      <c r="BD155" s="135"/>
      <c r="BE155" s="135"/>
      <c r="BF155" s="135"/>
      <c r="BG155" s="135"/>
      <c r="BH155" s="135"/>
    </row>
    <row r="156" spans="1:60" outlineLevel="1" x14ac:dyDescent="0.2">
      <c r="A156" s="155">
        <v>35</v>
      </c>
      <c r="B156" s="139" t="s">
        <v>269</v>
      </c>
      <c r="C156" s="173" t="s">
        <v>270</v>
      </c>
      <c r="D156" s="141" t="s">
        <v>70</v>
      </c>
      <c r="E156" s="146">
        <v>0.33600000000000002</v>
      </c>
      <c r="F156" s="153"/>
      <c r="G156" s="152">
        <f>E156*F156</f>
        <v>0</v>
      </c>
      <c r="H156" s="151" t="s">
        <v>108</v>
      </c>
      <c r="I156" s="157" t="s">
        <v>91</v>
      </c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>
        <v>21</v>
      </c>
      <c r="AN156" s="135"/>
      <c r="AO156" s="135"/>
      <c r="AP156" s="135"/>
      <c r="AQ156" s="135"/>
      <c r="AR156" s="135"/>
      <c r="AS156" s="135"/>
      <c r="AT156" s="135"/>
      <c r="AU156" s="135"/>
      <c r="AV156" s="135"/>
      <c r="AW156" s="135"/>
      <c r="AX156" s="135"/>
      <c r="AY156" s="135"/>
      <c r="AZ156" s="135"/>
      <c r="BA156" s="135"/>
      <c r="BB156" s="135"/>
      <c r="BC156" s="135"/>
      <c r="BD156" s="135"/>
      <c r="BE156" s="135"/>
      <c r="BF156" s="135"/>
      <c r="BG156" s="135"/>
      <c r="BH156" s="135"/>
    </row>
    <row r="157" spans="1:60" outlineLevel="1" x14ac:dyDescent="0.2">
      <c r="A157" s="155"/>
      <c r="B157" s="139"/>
      <c r="C157" s="219" t="s">
        <v>271</v>
      </c>
      <c r="D157" s="220"/>
      <c r="E157" s="221"/>
      <c r="F157" s="222"/>
      <c r="G157" s="223"/>
      <c r="H157" s="151"/>
      <c r="I157" s="157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  <c r="AV157" s="135"/>
      <c r="AW157" s="135"/>
      <c r="AX157" s="135"/>
      <c r="AY157" s="135"/>
      <c r="AZ157" s="135"/>
      <c r="BA157" s="136" t="str">
        <f>C157</f>
        <v>Včetně vytvoření dilatačních spár, bez zaplnění.</v>
      </c>
      <c r="BB157" s="135"/>
      <c r="BC157" s="135"/>
      <c r="BD157" s="135"/>
      <c r="BE157" s="135"/>
      <c r="BF157" s="135"/>
      <c r="BG157" s="135"/>
      <c r="BH157" s="135"/>
    </row>
    <row r="158" spans="1:60" outlineLevel="1" x14ac:dyDescent="0.2">
      <c r="A158" s="155"/>
      <c r="B158" s="139"/>
      <c r="C158" s="174" t="s">
        <v>272</v>
      </c>
      <c r="D158" s="142"/>
      <c r="E158" s="147">
        <v>0.34</v>
      </c>
      <c r="F158" s="152"/>
      <c r="G158" s="152"/>
      <c r="H158" s="151"/>
      <c r="I158" s="157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  <c r="AV158" s="135"/>
      <c r="AW158" s="135"/>
      <c r="AX158" s="135"/>
      <c r="AY158" s="135"/>
      <c r="AZ158" s="135"/>
      <c r="BA158" s="135"/>
      <c r="BB158" s="135"/>
      <c r="BC158" s="135"/>
      <c r="BD158" s="135"/>
      <c r="BE158" s="135"/>
      <c r="BF158" s="135"/>
      <c r="BG158" s="135"/>
      <c r="BH158" s="135"/>
    </row>
    <row r="159" spans="1:60" outlineLevel="1" x14ac:dyDescent="0.2">
      <c r="A159" s="155"/>
      <c r="B159" s="213" t="s">
        <v>273</v>
      </c>
      <c r="C159" s="214"/>
      <c r="D159" s="215"/>
      <c r="E159" s="216"/>
      <c r="F159" s="217"/>
      <c r="G159" s="218"/>
      <c r="H159" s="151"/>
      <c r="I159" s="157"/>
      <c r="J159" s="135"/>
      <c r="K159" s="135">
        <v>1</v>
      </c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  <c r="AZ159" s="135"/>
      <c r="BA159" s="135"/>
      <c r="BB159" s="135"/>
      <c r="BC159" s="135"/>
      <c r="BD159" s="135"/>
      <c r="BE159" s="135"/>
      <c r="BF159" s="135"/>
      <c r="BG159" s="135"/>
      <c r="BH159" s="135"/>
    </row>
    <row r="160" spans="1:60" outlineLevel="1" x14ac:dyDescent="0.2">
      <c r="A160" s="155"/>
      <c r="B160" s="213" t="s">
        <v>274</v>
      </c>
      <c r="C160" s="214"/>
      <c r="D160" s="215"/>
      <c r="E160" s="216"/>
      <c r="F160" s="217"/>
      <c r="G160" s="218"/>
      <c r="H160" s="151"/>
      <c r="I160" s="157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  <c r="AV160" s="135"/>
      <c r="AW160" s="135"/>
      <c r="AX160" s="135"/>
      <c r="AY160" s="135"/>
      <c r="AZ160" s="135"/>
      <c r="BA160" s="135"/>
      <c r="BB160" s="135"/>
      <c r="BC160" s="135"/>
      <c r="BD160" s="135"/>
      <c r="BE160" s="135"/>
      <c r="BF160" s="135"/>
      <c r="BG160" s="135"/>
      <c r="BH160" s="135"/>
    </row>
    <row r="161" spans="1:60" outlineLevel="1" x14ac:dyDescent="0.2">
      <c r="A161" s="155">
        <v>36</v>
      </c>
      <c r="B161" s="139" t="s">
        <v>275</v>
      </c>
      <c r="C161" s="173" t="s">
        <v>276</v>
      </c>
      <c r="D161" s="141" t="s">
        <v>70</v>
      </c>
      <c r="E161" s="146">
        <v>0.33600000000000002</v>
      </c>
      <c r="F161" s="153"/>
      <c r="G161" s="152">
        <f>E161*F161</f>
        <v>0</v>
      </c>
      <c r="H161" s="151" t="s">
        <v>108</v>
      </c>
      <c r="I161" s="157" t="s">
        <v>91</v>
      </c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>
        <v>21</v>
      </c>
      <c r="AN161" s="135"/>
      <c r="AO161" s="135"/>
      <c r="AP161" s="135"/>
      <c r="AQ161" s="135"/>
      <c r="AR161" s="135"/>
      <c r="AS161" s="135"/>
      <c r="AT161" s="135"/>
      <c r="AU161" s="135"/>
      <c r="AV161" s="135"/>
      <c r="AW161" s="135"/>
      <c r="AX161" s="135"/>
      <c r="AY161" s="135"/>
      <c r="AZ161" s="135"/>
      <c r="BA161" s="135"/>
      <c r="BB161" s="135"/>
      <c r="BC161" s="135"/>
      <c r="BD161" s="135"/>
      <c r="BE161" s="135"/>
      <c r="BF161" s="135"/>
      <c r="BG161" s="135"/>
      <c r="BH161" s="135"/>
    </row>
    <row r="162" spans="1:60" outlineLevel="1" x14ac:dyDescent="0.2">
      <c r="A162" s="155"/>
      <c r="B162" s="139"/>
      <c r="C162" s="174" t="s">
        <v>277</v>
      </c>
      <c r="D162" s="142"/>
      <c r="E162" s="147">
        <v>0.34</v>
      </c>
      <c r="F162" s="152"/>
      <c r="G162" s="152"/>
      <c r="H162" s="151"/>
      <c r="I162" s="157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  <c r="AV162" s="135"/>
      <c r="AW162" s="135"/>
      <c r="AX162" s="135"/>
      <c r="AY162" s="135"/>
      <c r="AZ162" s="135"/>
      <c r="BA162" s="135"/>
      <c r="BB162" s="135"/>
      <c r="BC162" s="135"/>
      <c r="BD162" s="135"/>
      <c r="BE162" s="135"/>
      <c r="BF162" s="135"/>
      <c r="BG162" s="135"/>
      <c r="BH162" s="135"/>
    </row>
    <row r="163" spans="1:60" outlineLevel="1" x14ac:dyDescent="0.2">
      <c r="A163" s="155"/>
      <c r="B163" s="213" t="s">
        <v>278</v>
      </c>
      <c r="C163" s="214"/>
      <c r="D163" s="215"/>
      <c r="E163" s="216"/>
      <c r="F163" s="217"/>
      <c r="G163" s="218"/>
      <c r="H163" s="151"/>
      <c r="I163" s="157"/>
      <c r="J163" s="135"/>
      <c r="K163" s="135">
        <v>1</v>
      </c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  <c r="AV163" s="135"/>
      <c r="AW163" s="135"/>
      <c r="AX163" s="135"/>
      <c r="AY163" s="135"/>
      <c r="AZ163" s="135"/>
      <c r="BA163" s="135"/>
      <c r="BB163" s="135"/>
      <c r="BC163" s="135"/>
      <c r="BD163" s="135"/>
      <c r="BE163" s="135"/>
      <c r="BF163" s="135"/>
      <c r="BG163" s="135"/>
      <c r="BH163" s="135"/>
    </row>
    <row r="164" spans="1:60" outlineLevel="1" x14ac:dyDescent="0.2">
      <c r="A164" s="155"/>
      <c r="B164" s="213" t="s">
        <v>279</v>
      </c>
      <c r="C164" s="214"/>
      <c r="D164" s="215"/>
      <c r="E164" s="216"/>
      <c r="F164" s="217"/>
      <c r="G164" s="218"/>
      <c r="H164" s="151"/>
      <c r="I164" s="157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  <c r="AV164" s="135"/>
      <c r="AW164" s="135"/>
      <c r="AX164" s="135"/>
      <c r="AY164" s="135"/>
      <c r="AZ164" s="135"/>
      <c r="BA164" s="135"/>
      <c r="BB164" s="135"/>
      <c r="BC164" s="135"/>
      <c r="BD164" s="135"/>
      <c r="BE164" s="135"/>
      <c r="BF164" s="135"/>
      <c r="BG164" s="135"/>
      <c r="BH164" s="135"/>
    </row>
    <row r="165" spans="1:60" outlineLevel="1" x14ac:dyDescent="0.2">
      <c r="A165" s="155">
        <v>37</v>
      </c>
      <c r="B165" s="139" t="s">
        <v>280</v>
      </c>
      <c r="C165" s="173" t="s">
        <v>276</v>
      </c>
      <c r="D165" s="141" t="s">
        <v>70</v>
      </c>
      <c r="E165" s="146">
        <v>0.33600000000000002</v>
      </c>
      <c r="F165" s="153"/>
      <c r="G165" s="152">
        <f>E165*F165</f>
        <v>0</v>
      </c>
      <c r="H165" s="151" t="s">
        <v>108</v>
      </c>
      <c r="I165" s="157" t="s">
        <v>91</v>
      </c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>
        <v>21</v>
      </c>
      <c r="AN165" s="135"/>
      <c r="AO165" s="135"/>
      <c r="AP165" s="135"/>
      <c r="AQ165" s="135"/>
      <c r="AR165" s="135"/>
      <c r="AS165" s="135"/>
      <c r="AT165" s="135"/>
      <c r="AU165" s="135"/>
      <c r="AV165" s="135"/>
      <c r="AW165" s="135"/>
      <c r="AX165" s="135"/>
      <c r="AY165" s="135"/>
      <c r="AZ165" s="135"/>
      <c r="BA165" s="135"/>
      <c r="BB165" s="135"/>
      <c r="BC165" s="135"/>
      <c r="BD165" s="135"/>
      <c r="BE165" s="135"/>
      <c r="BF165" s="135"/>
      <c r="BG165" s="135"/>
      <c r="BH165" s="135"/>
    </row>
    <row r="166" spans="1:60" outlineLevel="1" x14ac:dyDescent="0.2">
      <c r="A166" s="155"/>
      <c r="B166" s="139"/>
      <c r="C166" s="174" t="s">
        <v>277</v>
      </c>
      <c r="D166" s="142"/>
      <c r="E166" s="147">
        <v>0.34</v>
      </c>
      <c r="F166" s="152"/>
      <c r="G166" s="152"/>
      <c r="H166" s="151"/>
      <c r="I166" s="157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  <c r="AV166" s="135"/>
      <c r="AW166" s="135"/>
      <c r="AX166" s="135"/>
      <c r="AY166" s="135"/>
      <c r="AZ166" s="135"/>
      <c r="BA166" s="135"/>
      <c r="BB166" s="135"/>
      <c r="BC166" s="135"/>
      <c r="BD166" s="135"/>
      <c r="BE166" s="135"/>
      <c r="BF166" s="135"/>
      <c r="BG166" s="135"/>
      <c r="BH166" s="135"/>
    </row>
    <row r="167" spans="1:60" outlineLevel="1" x14ac:dyDescent="0.2">
      <c r="A167" s="155"/>
      <c r="B167" s="213" t="s">
        <v>281</v>
      </c>
      <c r="C167" s="214"/>
      <c r="D167" s="215"/>
      <c r="E167" s="216"/>
      <c r="F167" s="217"/>
      <c r="G167" s="218"/>
      <c r="H167" s="151"/>
      <c r="I167" s="157"/>
      <c r="J167" s="135"/>
      <c r="K167" s="135">
        <v>1</v>
      </c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  <c r="AV167" s="135"/>
      <c r="AW167" s="135"/>
      <c r="AX167" s="135"/>
      <c r="AY167" s="135"/>
      <c r="AZ167" s="135"/>
      <c r="BA167" s="135"/>
      <c r="BB167" s="135"/>
      <c r="BC167" s="135"/>
      <c r="BD167" s="135"/>
      <c r="BE167" s="135"/>
      <c r="BF167" s="135"/>
      <c r="BG167" s="135"/>
      <c r="BH167" s="135"/>
    </row>
    <row r="168" spans="1:60" outlineLevel="1" x14ac:dyDescent="0.2">
      <c r="A168" s="155"/>
      <c r="B168" s="213" t="s">
        <v>282</v>
      </c>
      <c r="C168" s="214"/>
      <c r="D168" s="215"/>
      <c r="E168" s="216"/>
      <c r="F168" s="217"/>
      <c r="G168" s="218"/>
      <c r="H168" s="151"/>
      <c r="I168" s="157"/>
      <c r="J168" s="135"/>
      <c r="K168" s="135">
        <v>2</v>
      </c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  <c r="AV168" s="135"/>
      <c r="AW168" s="135"/>
      <c r="AX168" s="135"/>
      <c r="AY168" s="135"/>
      <c r="AZ168" s="135"/>
      <c r="BA168" s="135"/>
      <c r="BB168" s="135"/>
      <c r="BC168" s="135"/>
      <c r="BD168" s="135"/>
      <c r="BE168" s="135"/>
      <c r="BF168" s="135"/>
      <c r="BG168" s="135"/>
      <c r="BH168" s="135"/>
    </row>
    <row r="169" spans="1:60" outlineLevel="1" x14ac:dyDescent="0.2">
      <c r="A169" s="155">
        <v>38</v>
      </c>
      <c r="B169" s="139" t="s">
        <v>283</v>
      </c>
      <c r="C169" s="173" t="s">
        <v>284</v>
      </c>
      <c r="D169" s="141" t="s">
        <v>114</v>
      </c>
      <c r="E169" s="146">
        <v>1.8499999999999999E-2</v>
      </c>
      <c r="F169" s="153"/>
      <c r="G169" s="152">
        <f>E169*F169</f>
        <v>0</v>
      </c>
      <c r="H169" s="151" t="s">
        <v>108</v>
      </c>
      <c r="I169" s="157" t="s">
        <v>91</v>
      </c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>
        <v>21</v>
      </c>
      <c r="AN169" s="135"/>
      <c r="AO169" s="135"/>
      <c r="AP169" s="135"/>
      <c r="AQ169" s="135"/>
      <c r="AR169" s="135"/>
      <c r="AS169" s="135"/>
      <c r="AT169" s="135"/>
      <c r="AU169" s="135"/>
      <c r="AV169" s="135"/>
      <c r="AW169" s="135"/>
      <c r="AX169" s="135"/>
      <c r="AY169" s="135"/>
      <c r="AZ169" s="135"/>
      <c r="BA169" s="135"/>
      <c r="BB169" s="135"/>
      <c r="BC169" s="135"/>
      <c r="BD169" s="135"/>
      <c r="BE169" s="135"/>
      <c r="BF169" s="135"/>
      <c r="BG169" s="135"/>
      <c r="BH169" s="135"/>
    </row>
    <row r="170" spans="1:60" outlineLevel="1" x14ac:dyDescent="0.2">
      <c r="A170" s="155"/>
      <c r="B170" s="139"/>
      <c r="C170" s="174" t="s">
        <v>285</v>
      </c>
      <c r="D170" s="142"/>
      <c r="E170" s="147">
        <v>0.02</v>
      </c>
      <c r="F170" s="152"/>
      <c r="G170" s="152"/>
      <c r="H170" s="151"/>
      <c r="I170" s="157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  <c r="AV170" s="135"/>
      <c r="AW170" s="135"/>
      <c r="AX170" s="135"/>
      <c r="AY170" s="135"/>
      <c r="AZ170" s="135"/>
      <c r="BA170" s="135"/>
      <c r="BB170" s="135"/>
      <c r="BC170" s="135"/>
      <c r="BD170" s="135"/>
      <c r="BE170" s="135"/>
      <c r="BF170" s="135"/>
      <c r="BG170" s="135"/>
      <c r="BH170" s="135"/>
    </row>
    <row r="171" spans="1:60" x14ac:dyDescent="0.2">
      <c r="A171" s="154" t="s">
        <v>82</v>
      </c>
      <c r="B171" s="138" t="s">
        <v>286</v>
      </c>
      <c r="C171" s="172" t="s">
        <v>287</v>
      </c>
      <c r="D171" s="140"/>
      <c r="E171" s="145"/>
      <c r="F171" s="234">
        <f>SUM(G172:G200)</f>
        <v>0</v>
      </c>
      <c r="G171" s="235"/>
      <c r="H171" s="150"/>
      <c r="I171" s="156"/>
    </row>
    <row r="172" spans="1:60" outlineLevel="1" x14ac:dyDescent="0.2">
      <c r="A172" s="155"/>
      <c r="B172" s="207" t="s">
        <v>288</v>
      </c>
      <c r="C172" s="208"/>
      <c r="D172" s="209"/>
      <c r="E172" s="210"/>
      <c r="F172" s="211"/>
      <c r="G172" s="212"/>
      <c r="H172" s="151"/>
      <c r="I172" s="157"/>
      <c r="J172" s="135"/>
      <c r="K172" s="135">
        <v>1</v>
      </c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  <c r="AV172" s="135"/>
      <c r="AW172" s="135"/>
      <c r="AX172" s="135"/>
      <c r="AY172" s="135"/>
      <c r="AZ172" s="135"/>
      <c r="BA172" s="135"/>
      <c r="BB172" s="135"/>
      <c r="BC172" s="135"/>
      <c r="BD172" s="135"/>
      <c r="BE172" s="135"/>
      <c r="BF172" s="135"/>
      <c r="BG172" s="135"/>
      <c r="BH172" s="135"/>
    </row>
    <row r="173" spans="1:60" outlineLevel="1" x14ac:dyDescent="0.2">
      <c r="A173" s="155">
        <v>39</v>
      </c>
      <c r="B173" s="139" t="s">
        <v>289</v>
      </c>
      <c r="C173" s="173" t="s">
        <v>290</v>
      </c>
      <c r="D173" s="141" t="s">
        <v>107</v>
      </c>
      <c r="E173" s="146">
        <v>838.78499999999997</v>
      </c>
      <c r="F173" s="153"/>
      <c r="G173" s="152">
        <f>E173*F173</f>
        <v>0</v>
      </c>
      <c r="H173" s="151" t="s">
        <v>291</v>
      </c>
      <c r="I173" s="157" t="s">
        <v>91</v>
      </c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>
        <v>21</v>
      </c>
      <c r="AN173" s="135"/>
      <c r="AO173" s="135"/>
      <c r="AP173" s="135"/>
      <c r="AQ173" s="135"/>
      <c r="AR173" s="135"/>
      <c r="AS173" s="135"/>
      <c r="AT173" s="135"/>
      <c r="AU173" s="135"/>
      <c r="AV173" s="135"/>
      <c r="AW173" s="135"/>
      <c r="AX173" s="135"/>
      <c r="AY173" s="135"/>
      <c r="AZ173" s="135"/>
      <c r="BA173" s="135"/>
      <c r="BB173" s="135"/>
      <c r="BC173" s="135"/>
      <c r="BD173" s="135"/>
      <c r="BE173" s="135"/>
      <c r="BF173" s="135"/>
      <c r="BG173" s="135"/>
      <c r="BH173" s="135"/>
    </row>
    <row r="174" spans="1:60" outlineLevel="1" x14ac:dyDescent="0.2">
      <c r="A174" s="155"/>
      <c r="B174" s="139"/>
      <c r="C174" s="219" t="s">
        <v>292</v>
      </c>
      <c r="D174" s="220"/>
      <c r="E174" s="221"/>
      <c r="F174" s="222"/>
      <c r="G174" s="223"/>
      <c r="H174" s="151"/>
      <c r="I174" s="157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  <c r="AV174" s="135"/>
      <c r="AW174" s="135"/>
      <c r="AX174" s="135"/>
      <c r="AY174" s="135"/>
      <c r="AZ174" s="135"/>
      <c r="BA174" s="136" t="str">
        <f>C174</f>
        <v>Včetně kotvení lešení.</v>
      </c>
      <c r="BB174" s="135"/>
      <c r="BC174" s="135"/>
      <c r="BD174" s="135"/>
      <c r="BE174" s="135"/>
      <c r="BF174" s="135"/>
      <c r="BG174" s="135"/>
      <c r="BH174" s="135"/>
    </row>
    <row r="175" spans="1:60" outlineLevel="1" x14ac:dyDescent="0.2">
      <c r="A175" s="155"/>
      <c r="B175" s="139"/>
      <c r="C175" s="174" t="s">
        <v>293</v>
      </c>
      <c r="D175" s="142"/>
      <c r="E175" s="147">
        <v>254.28</v>
      </c>
      <c r="F175" s="152"/>
      <c r="G175" s="152"/>
      <c r="H175" s="151"/>
      <c r="I175" s="157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  <c r="AV175" s="135"/>
      <c r="AW175" s="135"/>
      <c r="AX175" s="135"/>
      <c r="AY175" s="135"/>
      <c r="AZ175" s="135"/>
      <c r="BA175" s="135"/>
      <c r="BB175" s="135"/>
      <c r="BC175" s="135"/>
      <c r="BD175" s="135"/>
      <c r="BE175" s="135"/>
      <c r="BF175" s="135"/>
      <c r="BG175" s="135"/>
      <c r="BH175" s="135"/>
    </row>
    <row r="176" spans="1:60" outlineLevel="1" x14ac:dyDescent="0.2">
      <c r="A176" s="155"/>
      <c r="B176" s="139"/>
      <c r="C176" s="174" t="s">
        <v>294</v>
      </c>
      <c r="D176" s="142"/>
      <c r="E176" s="147">
        <v>123.19</v>
      </c>
      <c r="F176" s="152"/>
      <c r="G176" s="152"/>
      <c r="H176" s="151"/>
      <c r="I176" s="157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  <c r="AV176" s="135"/>
      <c r="AW176" s="135"/>
      <c r="AX176" s="135"/>
      <c r="AY176" s="135"/>
      <c r="AZ176" s="135"/>
      <c r="BA176" s="135"/>
      <c r="BB176" s="135"/>
      <c r="BC176" s="135"/>
      <c r="BD176" s="135"/>
      <c r="BE176" s="135"/>
      <c r="BF176" s="135"/>
      <c r="BG176" s="135"/>
      <c r="BH176" s="135"/>
    </row>
    <row r="177" spans="1:60" outlineLevel="1" x14ac:dyDescent="0.2">
      <c r="A177" s="155"/>
      <c r="B177" s="139"/>
      <c r="C177" s="174" t="s">
        <v>295</v>
      </c>
      <c r="D177" s="142"/>
      <c r="E177" s="147">
        <v>24.75</v>
      </c>
      <c r="F177" s="152"/>
      <c r="G177" s="152"/>
      <c r="H177" s="151"/>
      <c r="I177" s="157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  <c r="AV177" s="135"/>
      <c r="AW177" s="135"/>
      <c r="AX177" s="135"/>
      <c r="AY177" s="135"/>
      <c r="AZ177" s="135"/>
      <c r="BA177" s="135"/>
      <c r="BB177" s="135"/>
      <c r="BC177" s="135"/>
      <c r="BD177" s="135"/>
      <c r="BE177" s="135"/>
      <c r="BF177" s="135"/>
      <c r="BG177" s="135"/>
      <c r="BH177" s="135"/>
    </row>
    <row r="178" spans="1:60" outlineLevel="1" x14ac:dyDescent="0.2">
      <c r="A178" s="155"/>
      <c r="B178" s="139"/>
      <c r="C178" s="174" t="s">
        <v>296</v>
      </c>
      <c r="D178" s="142"/>
      <c r="E178" s="147">
        <v>264.42</v>
      </c>
      <c r="F178" s="152"/>
      <c r="G178" s="152"/>
      <c r="H178" s="151"/>
      <c r="I178" s="157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  <c r="AV178" s="135"/>
      <c r="AW178" s="135"/>
      <c r="AX178" s="135"/>
      <c r="AY178" s="135"/>
      <c r="AZ178" s="135"/>
      <c r="BA178" s="135"/>
      <c r="BB178" s="135"/>
      <c r="BC178" s="135"/>
      <c r="BD178" s="135"/>
      <c r="BE178" s="135"/>
      <c r="BF178" s="135"/>
      <c r="BG178" s="135"/>
      <c r="BH178" s="135"/>
    </row>
    <row r="179" spans="1:60" outlineLevel="1" x14ac:dyDescent="0.2">
      <c r="A179" s="155"/>
      <c r="B179" s="139"/>
      <c r="C179" s="174" t="s">
        <v>297</v>
      </c>
      <c r="D179" s="142"/>
      <c r="E179" s="147">
        <v>119.34</v>
      </c>
      <c r="F179" s="152"/>
      <c r="G179" s="152"/>
      <c r="H179" s="151"/>
      <c r="I179" s="157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</row>
    <row r="180" spans="1:60" outlineLevel="1" x14ac:dyDescent="0.2">
      <c r="A180" s="155"/>
      <c r="B180" s="139"/>
      <c r="C180" s="174" t="s">
        <v>298</v>
      </c>
      <c r="D180" s="142"/>
      <c r="E180" s="147">
        <v>52.8</v>
      </c>
      <c r="F180" s="152"/>
      <c r="G180" s="152"/>
      <c r="H180" s="151"/>
      <c r="I180" s="157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  <c r="AV180" s="135"/>
      <c r="AW180" s="135"/>
      <c r="AX180" s="135"/>
      <c r="AY180" s="135"/>
      <c r="AZ180" s="135"/>
      <c r="BA180" s="135"/>
      <c r="BB180" s="135"/>
      <c r="BC180" s="135"/>
      <c r="BD180" s="135"/>
      <c r="BE180" s="135"/>
      <c r="BF180" s="135"/>
      <c r="BG180" s="135"/>
      <c r="BH180" s="135"/>
    </row>
    <row r="181" spans="1:60" outlineLevel="1" x14ac:dyDescent="0.2">
      <c r="A181" s="155"/>
      <c r="B181" s="213" t="s">
        <v>299</v>
      </c>
      <c r="C181" s="214"/>
      <c r="D181" s="215"/>
      <c r="E181" s="216"/>
      <c r="F181" s="217"/>
      <c r="G181" s="218"/>
      <c r="H181" s="151"/>
      <c r="I181" s="157"/>
      <c r="J181" s="135"/>
      <c r="K181" s="135">
        <v>2</v>
      </c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  <c r="AV181" s="135"/>
      <c r="AW181" s="135"/>
      <c r="AX181" s="135"/>
      <c r="AY181" s="135"/>
      <c r="AZ181" s="135"/>
      <c r="BA181" s="135"/>
      <c r="BB181" s="135"/>
      <c r="BC181" s="135"/>
      <c r="BD181" s="135"/>
      <c r="BE181" s="135"/>
      <c r="BF181" s="135"/>
      <c r="BG181" s="135"/>
      <c r="BH181" s="135"/>
    </row>
    <row r="182" spans="1:60" outlineLevel="1" x14ac:dyDescent="0.2">
      <c r="A182" s="155">
        <v>40</v>
      </c>
      <c r="B182" s="139" t="s">
        <v>300</v>
      </c>
      <c r="C182" s="173" t="s">
        <v>301</v>
      </c>
      <c r="D182" s="141" t="s">
        <v>107</v>
      </c>
      <c r="E182" s="146">
        <v>2516.355</v>
      </c>
      <c r="F182" s="153"/>
      <c r="G182" s="152">
        <f>E182*F182</f>
        <v>0</v>
      </c>
      <c r="H182" s="151" t="s">
        <v>291</v>
      </c>
      <c r="I182" s="157" t="s">
        <v>91</v>
      </c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>
        <v>21</v>
      </c>
      <c r="AN182" s="135"/>
      <c r="AO182" s="135"/>
      <c r="AP182" s="135"/>
      <c r="AQ182" s="135"/>
      <c r="AR182" s="135"/>
      <c r="AS182" s="135"/>
      <c r="AT182" s="135"/>
      <c r="AU182" s="135"/>
      <c r="AV182" s="135"/>
      <c r="AW182" s="135"/>
      <c r="AX182" s="135"/>
      <c r="AY182" s="135"/>
      <c r="AZ182" s="135"/>
      <c r="BA182" s="135"/>
      <c r="BB182" s="135"/>
      <c r="BC182" s="135"/>
      <c r="BD182" s="135"/>
      <c r="BE182" s="135"/>
      <c r="BF182" s="135"/>
      <c r="BG182" s="135"/>
      <c r="BH182" s="135"/>
    </row>
    <row r="183" spans="1:60" outlineLevel="1" x14ac:dyDescent="0.2">
      <c r="A183" s="155"/>
      <c r="B183" s="139"/>
      <c r="C183" s="174" t="s">
        <v>302</v>
      </c>
      <c r="D183" s="142"/>
      <c r="E183" s="147">
        <v>2516.36</v>
      </c>
      <c r="F183" s="152"/>
      <c r="G183" s="152"/>
      <c r="H183" s="151"/>
      <c r="I183" s="157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  <c r="AV183" s="135"/>
      <c r="AW183" s="135"/>
      <c r="AX183" s="135"/>
      <c r="AY183" s="135"/>
      <c r="AZ183" s="135"/>
      <c r="BA183" s="135"/>
      <c r="BB183" s="135"/>
      <c r="BC183" s="135"/>
      <c r="BD183" s="135"/>
      <c r="BE183" s="135"/>
      <c r="BF183" s="135"/>
      <c r="BG183" s="135"/>
      <c r="BH183" s="135"/>
    </row>
    <row r="184" spans="1:60" outlineLevel="1" x14ac:dyDescent="0.2">
      <c r="A184" s="155"/>
      <c r="B184" s="213" t="s">
        <v>303</v>
      </c>
      <c r="C184" s="214"/>
      <c r="D184" s="215"/>
      <c r="E184" s="216"/>
      <c r="F184" s="217"/>
      <c r="G184" s="218"/>
      <c r="H184" s="151"/>
      <c r="I184" s="157"/>
      <c r="J184" s="135"/>
      <c r="K184" s="135">
        <v>1</v>
      </c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  <c r="AV184" s="135"/>
      <c r="AW184" s="135"/>
      <c r="AX184" s="135"/>
      <c r="AY184" s="135"/>
      <c r="AZ184" s="135"/>
      <c r="BA184" s="135"/>
      <c r="BB184" s="135"/>
      <c r="BC184" s="135"/>
      <c r="BD184" s="135"/>
      <c r="BE184" s="135"/>
      <c r="BF184" s="135"/>
      <c r="BG184" s="135"/>
      <c r="BH184" s="135"/>
    </row>
    <row r="185" spans="1:60" outlineLevel="1" x14ac:dyDescent="0.2">
      <c r="A185" s="155">
        <v>41</v>
      </c>
      <c r="B185" s="139" t="s">
        <v>304</v>
      </c>
      <c r="C185" s="173" t="s">
        <v>305</v>
      </c>
      <c r="D185" s="141" t="s">
        <v>107</v>
      </c>
      <c r="E185" s="146">
        <v>838.78499999999997</v>
      </c>
      <c r="F185" s="153"/>
      <c r="G185" s="152">
        <f>E185*F185</f>
        <v>0</v>
      </c>
      <c r="H185" s="151" t="s">
        <v>291</v>
      </c>
      <c r="I185" s="157" t="s">
        <v>91</v>
      </c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>
        <v>21</v>
      </c>
      <c r="AN185" s="135"/>
      <c r="AO185" s="135"/>
      <c r="AP185" s="135"/>
      <c r="AQ185" s="135"/>
      <c r="AR185" s="135"/>
      <c r="AS185" s="135"/>
      <c r="AT185" s="135"/>
      <c r="AU185" s="135"/>
      <c r="AV185" s="135"/>
      <c r="AW185" s="135"/>
      <c r="AX185" s="135"/>
      <c r="AY185" s="135"/>
      <c r="AZ185" s="135"/>
      <c r="BA185" s="135"/>
      <c r="BB185" s="135"/>
      <c r="BC185" s="135"/>
      <c r="BD185" s="135"/>
      <c r="BE185" s="135"/>
      <c r="BF185" s="135"/>
      <c r="BG185" s="135"/>
      <c r="BH185" s="135"/>
    </row>
    <row r="186" spans="1:60" outlineLevel="1" x14ac:dyDescent="0.2">
      <c r="A186" s="155"/>
      <c r="B186" s="213" t="s">
        <v>306</v>
      </c>
      <c r="C186" s="214"/>
      <c r="D186" s="215"/>
      <c r="E186" s="216"/>
      <c r="F186" s="217"/>
      <c r="G186" s="218"/>
      <c r="H186" s="151"/>
      <c r="I186" s="157"/>
      <c r="J186" s="135"/>
      <c r="K186" s="135">
        <v>1</v>
      </c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  <c r="AV186" s="135"/>
      <c r="AW186" s="135"/>
      <c r="AX186" s="135"/>
      <c r="AY186" s="135"/>
      <c r="AZ186" s="135"/>
      <c r="BA186" s="135"/>
      <c r="BB186" s="135"/>
      <c r="BC186" s="135"/>
      <c r="BD186" s="135"/>
      <c r="BE186" s="135"/>
      <c r="BF186" s="135"/>
      <c r="BG186" s="135"/>
      <c r="BH186" s="135"/>
    </row>
    <row r="187" spans="1:60" outlineLevel="1" x14ac:dyDescent="0.2">
      <c r="A187" s="155">
        <v>42</v>
      </c>
      <c r="B187" s="139" t="s">
        <v>307</v>
      </c>
      <c r="C187" s="173" t="s">
        <v>308</v>
      </c>
      <c r="D187" s="141" t="s">
        <v>107</v>
      </c>
      <c r="E187" s="146">
        <v>355</v>
      </c>
      <c r="F187" s="153"/>
      <c r="G187" s="152">
        <f>E187*F187</f>
        <v>0</v>
      </c>
      <c r="H187" s="151" t="s">
        <v>291</v>
      </c>
      <c r="I187" s="157" t="s">
        <v>91</v>
      </c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>
        <v>21</v>
      </c>
      <c r="AN187" s="135"/>
      <c r="AO187" s="135"/>
      <c r="AP187" s="135"/>
      <c r="AQ187" s="135"/>
      <c r="AR187" s="135"/>
      <c r="AS187" s="135"/>
      <c r="AT187" s="135"/>
      <c r="AU187" s="135"/>
      <c r="AV187" s="135"/>
      <c r="AW187" s="135"/>
      <c r="AX187" s="135"/>
      <c r="AY187" s="135"/>
      <c r="AZ187" s="135"/>
      <c r="BA187" s="135"/>
      <c r="BB187" s="135"/>
      <c r="BC187" s="135"/>
      <c r="BD187" s="135"/>
      <c r="BE187" s="135"/>
      <c r="BF187" s="135"/>
      <c r="BG187" s="135"/>
      <c r="BH187" s="135"/>
    </row>
    <row r="188" spans="1:60" outlineLevel="1" x14ac:dyDescent="0.2">
      <c r="A188" s="155"/>
      <c r="B188" s="213" t="s">
        <v>309</v>
      </c>
      <c r="C188" s="214"/>
      <c r="D188" s="215"/>
      <c r="E188" s="216"/>
      <c r="F188" s="217"/>
      <c r="G188" s="218"/>
      <c r="H188" s="151"/>
      <c r="I188" s="157"/>
      <c r="J188" s="135"/>
      <c r="K188" s="135">
        <v>1</v>
      </c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  <c r="AV188" s="135"/>
      <c r="AW188" s="135"/>
      <c r="AX188" s="135"/>
      <c r="AY188" s="135"/>
      <c r="AZ188" s="135"/>
      <c r="BA188" s="135"/>
      <c r="BB188" s="135"/>
      <c r="BC188" s="135"/>
      <c r="BD188" s="135"/>
      <c r="BE188" s="135"/>
      <c r="BF188" s="135"/>
      <c r="BG188" s="135"/>
      <c r="BH188" s="135"/>
    </row>
    <row r="189" spans="1:60" outlineLevel="1" x14ac:dyDescent="0.2">
      <c r="A189" s="155">
        <v>43</v>
      </c>
      <c r="B189" s="139" t="s">
        <v>310</v>
      </c>
      <c r="C189" s="173" t="s">
        <v>311</v>
      </c>
      <c r="D189" s="141" t="s">
        <v>107</v>
      </c>
      <c r="E189" s="146">
        <v>838.78499999999997</v>
      </c>
      <c r="F189" s="153"/>
      <c r="G189" s="152">
        <f>E189*F189</f>
        <v>0</v>
      </c>
      <c r="H189" s="151" t="s">
        <v>291</v>
      </c>
      <c r="I189" s="157" t="s">
        <v>91</v>
      </c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>
        <v>21</v>
      </c>
      <c r="AN189" s="135"/>
      <c r="AO189" s="135"/>
      <c r="AP189" s="135"/>
      <c r="AQ189" s="135"/>
      <c r="AR189" s="135"/>
      <c r="AS189" s="135"/>
      <c r="AT189" s="135"/>
      <c r="AU189" s="135"/>
      <c r="AV189" s="135"/>
      <c r="AW189" s="135"/>
      <c r="AX189" s="135"/>
      <c r="AY189" s="135"/>
      <c r="AZ189" s="135"/>
      <c r="BA189" s="135"/>
      <c r="BB189" s="135"/>
      <c r="BC189" s="135"/>
      <c r="BD189" s="135"/>
      <c r="BE189" s="135"/>
      <c r="BF189" s="135"/>
      <c r="BG189" s="135"/>
      <c r="BH189" s="135"/>
    </row>
    <row r="190" spans="1:60" outlineLevel="1" x14ac:dyDescent="0.2">
      <c r="A190" s="155"/>
      <c r="B190" s="213" t="s">
        <v>312</v>
      </c>
      <c r="C190" s="214"/>
      <c r="D190" s="215"/>
      <c r="E190" s="216"/>
      <c r="F190" s="217"/>
      <c r="G190" s="218"/>
      <c r="H190" s="151"/>
      <c r="I190" s="157"/>
      <c r="J190" s="135"/>
      <c r="K190" s="135">
        <v>2</v>
      </c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  <c r="AV190" s="135"/>
      <c r="AW190" s="135"/>
      <c r="AX190" s="135"/>
      <c r="AY190" s="135"/>
      <c r="AZ190" s="135"/>
      <c r="BA190" s="135"/>
      <c r="BB190" s="135"/>
      <c r="BC190" s="135"/>
      <c r="BD190" s="135"/>
      <c r="BE190" s="135"/>
      <c r="BF190" s="135"/>
      <c r="BG190" s="135"/>
      <c r="BH190" s="135"/>
    </row>
    <row r="191" spans="1:60" outlineLevel="1" x14ac:dyDescent="0.2">
      <c r="A191" s="155">
        <v>44</v>
      </c>
      <c r="B191" s="139" t="s">
        <v>313</v>
      </c>
      <c r="C191" s="173" t="s">
        <v>314</v>
      </c>
      <c r="D191" s="141" t="s">
        <v>107</v>
      </c>
      <c r="E191" s="146">
        <v>2516.355</v>
      </c>
      <c r="F191" s="153"/>
      <c r="G191" s="152">
        <f>E191*F191</f>
        <v>0</v>
      </c>
      <c r="H191" s="151" t="s">
        <v>291</v>
      </c>
      <c r="I191" s="157" t="s">
        <v>91</v>
      </c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>
        <v>21</v>
      </c>
      <c r="AN191" s="135"/>
      <c r="AO191" s="135"/>
      <c r="AP191" s="135"/>
      <c r="AQ191" s="135"/>
      <c r="AR191" s="135"/>
      <c r="AS191" s="135"/>
      <c r="AT191" s="135"/>
      <c r="AU191" s="135"/>
      <c r="AV191" s="135"/>
      <c r="AW191" s="135"/>
      <c r="AX191" s="135"/>
      <c r="AY191" s="135"/>
      <c r="AZ191" s="135"/>
      <c r="BA191" s="135"/>
      <c r="BB191" s="135"/>
      <c r="BC191" s="135"/>
      <c r="BD191" s="135"/>
      <c r="BE191" s="135"/>
      <c r="BF191" s="135"/>
      <c r="BG191" s="135"/>
      <c r="BH191" s="135"/>
    </row>
    <row r="192" spans="1:60" outlineLevel="1" x14ac:dyDescent="0.2">
      <c r="A192" s="155"/>
      <c r="B192" s="139"/>
      <c r="C192" s="174" t="s">
        <v>302</v>
      </c>
      <c r="D192" s="142"/>
      <c r="E192" s="147">
        <v>2516.36</v>
      </c>
      <c r="F192" s="152"/>
      <c r="G192" s="152"/>
      <c r="H192" s="151"/>
      <c r="I192" s="157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  <c r="AV192" s="135"/>
      <c r="AW192" s="135"/>
      <c r="AX192" s="135"/>
      <c r="AY192" s="135"/>
      <c r="AZ192" s="135"/>
      <c r="BA192" s="135"/>
      <c r="BB192" s="135"/>
      <c r="BC192" s="135"/>
      <c r="BD192" s="135"/>
      <c r="BE192" s="135"/>
      <c r="BF192" s="135"/>
      <c r="BG192" s="135"/>
      <c r="BH192" s="135"/>
    </row>
    <row r="193" spans="1:60" outlineLevel="1" x14ac:dyDescent="0.2">
      <c r="A193" s="155"/>
      <c r="B193" s="213" t="s">
        <v>315</v>
      </c>
      <c r="C193" s="214"/>
      <c r="D193" s="215"/>
      <c r="E193" s="216"/>
      <c r="F193" s="217"/>
      <c r="G193" s="218"/>
      <c r="H193" s="151"/>
      <c r="I193" s="157"/>
      <c r="J193" s="135"/>
      <c r="K193" s="135">
        <v>1</v>
      </c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  <c r="AV193" s="135"/>
      <c r="AW193" s="135"/>
      <c r="AX193" s="135"/>
      <c r="AY193" s="135"/>
      <c r="AZ193" s="135"/>
      <c r="BA193" s="135"/>
      <c r="BB193" s="135"/>
      <c r="BC193" s="135"/>
      <c r="BD193" s="135"/>
      <c r="BE193" s="135"/>
      <c r="BF193" s="135"/>
      <c r="BG193" s="135"/>
      <c r="BH193" s="135"/>
    </row>
    <row r="194" spans="1:60" outlineLevel="1" x14ac:dyDescent="0.2">
      <c r="A194" s="155">
        <v>45</v>
      </c>
      <c r="B194" s="139" t="s">
        <v>316</v>
      </c>
      <c r="C194" s="173" t="s">
        <v>311</v>
      </c>
      <c r="D194" s="141" t="s">
        <v>107</v>
      </c>
      <c r="E194" s="146">
        <v>838.78499999999997</v>
      </c>
      <c r="F194" s="153"/>
      <c r="G194" s="152">
        <f>E194*F194</f>
        <v>0</v>
      </c>
      <c r="H194" s="151" t="s">
        <v>291</v>
      </c>
      <c r="I194" s="157" t="s">
        <v>91</v>
      </c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>
        <v>21</v>
      </c>
      <c r="AN194" s="135"/>
      <c r="AO194" s="135"/>
      <c r="AP194" s="135"/>
      <c r="AQ194" s="135"/>
      <c r="AR194" s="135"/>
      <c r="AS194" s="135"/>
      <c r="AT194" s="135"/>
      <c r="AU194" s="135"/>
      <c r="AV194" s="135"/>
      <c r="AW194" s="135"/>
      <c r="AX194" s="135"/>
      <c r="AY194" s="135"/>
      <c r="AZ194" s="135"/>
      <c r="BA194" s="135"/>
      <c r="BB194" s="135"/>
      <c r="BC194" s="135"/>
      <c r="BD194" s="135"/>
      <c r="BE194" s="135"/>
      <c r="BF194" s="135"/>
      <c r="BG194" s="135"/>
      <c r="BH194" s="135"/>
    </row>
    <row r="195" spans="1:60" outlineLevel="1" x14ac:dyDescent="0.2">
      <c r="A195" s="155"/>
      <c r="B195" s="213" t="s">
        <v>317</v>
      </c>
      <c r="C195" s="214"/>
      <c r="D195" s="215"/>
      <c r="E195" s="216"/>
      <c r="F195" s="217"/>
      <c r="G195" s="218"/>
      <c r="H195" s="151"/>
      <c r="I195" s="157"/>
      <c r="J195" s="135"/>
      <c r="K195" s="135">
        <v>1</v>
      </c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  <c r="AV195" s="135"/>
      <c r="AW195" s="135"/>
      <c r="AX195" s="135"/>
      <c r="AY195" s="135"/>
      <c r="AZ195" s="135"/>
      <c r="BA195" s="135"/>
      <c r="BB195" s="135"/>
      <c r="BC195" s="135"/>
      <c r="BD195" s="135"/>
      <c r="BE195" s="135"/>
      <c r="BF195" s="135"/>
      <c r="BG195" s="135"/>
      <c r="BH195" s="135"/>
    </row>
    <row r="196" spans="1:60" outlineLevel="1" x14ac:dyDescent="0.2">
      <c r="A196" s="155"/>
      <c r="B196" s="213" t="s">
        <v>318</v>
      </c>
      <c r="C196" s="214"/>
      <c r="D196" s="215"/>
      <c r="E196" s="216"/>
      <c r="F196" s="217"/>
      <c r="G196" s="218"/>
      <c r="H196" s="151"/>
      <c r="I196" s="157"/>
      <c r="J196" s="135"/>
      <c r="K196" s="135">
        <v>2</v>
      </c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  <c r="AV196" s="135"/>
      <c r="AW196" s="135"/>
      <c r="AX196" s="135"/>
      <c r="AY196" s="135"/>
      <c r="AZ196" s="135"/>
      <c r="BA196" s="135"/>
      <c r="BB196" s="135"/>
      <c r="BC196" s="135"/>
      <c r="BD196" s="135"/>
      <c r="BE196" s="135"/>
      <c r="BF196" s="135"/>
      <c r="BG196" s="135"/>
      <c r="BH196" s="135"/>
    </row>
    <row r="197" spans="1:60" outlineLevel="1" x14ac:dyDescent="0.2">
      <c r="A197" s="155">
        <v>46</v>
      </c>
      <c r="B197" s="139" t="s">
        <v>319</v>
      </c>
      <c r="C197" s="173" t="s">
        <v>320</v>
      </c>
      <c r="D197" s="141" t="s">
        <v>127</v>
      </c>
      <c r="E197" s="146">
        <v>12</v>
      </c>
      <c r="F197" s="153"/>
      <c r="G197" s="152">
        <f>E197*F197</f>
        <v>0</v>
      </c>
      <c r="H197" s="151" t="s">
        <v>291</v>
      </c>
      <c r="I197" s="157" t="s">
        <v>91</v>
      </c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>
        <v>21</v>
      </c>
      <c r="AN197" s="135"/>
      <c r="AO197" s="135"/>
      <c r="AP197" s="135"/>
      <c r="AQ197" s="135"/>
      <c r="AR197" s="135"/>
      <c r="AS197" s="135"/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  <c r="BD197" s="135"/>
      <c r="BE197" s="135"/>
      <c r="BF197" s="135"/>
      <c r="BG197" s="135"/>
      <c r="BH197" s="135"/>
    </row>
    <row r="198" spans="1:60" outlineLevel="1" x14ac:dyDescent="0.2">
      <c r="A198" s="155">
        <v>47</v>
      </c>
      <c r="B198" s="139" t="s">
        <v>319</v>
      </c>
      <c r="C198" s="173" t="s">
        <v>320</v>
      </c>
      <c r="D198" s="141" t="s">
        <v>127</v>
      </c>
      <c r="E198" s="146">
        <v>4</v>
      </c>
      <c r="F198" s="153"/>
      <c r="G198" s="152">
        <f>E198*F198</f>
        <v>0</v>
      </c>
      <c r="H198" s="151" t="s">
        <v>291</v>
      </c>
      <c r="I198" s="157" t="s">
        <v>91</v>
      </c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>
        <v>21</v>
      </c>
      <c r="AN198" s="135"/>
      <c r="AO198" s="135"/>
      <c r="AP198" s="135"/>
      <c r="AQ198" s="135"/>
      <c r="AR198" s="135"/>
      <c r="AS198" s="135"/>
      <c r="AT198" s="135"/>
      <c r="AU198" s="135"/>
      <c r="AV198" s="135"/>
      <c r="AW198" s="135"/>
      <c r="AX198" s="135"/>
      <c r="AY198" s="135"/>
      <c r="AZ198" s="135"/>
      <c r="BA198" s="135"/>
      <c r="BB198" s="135"/>
      <c r="BC198" s="135"/>
      <c r="BD198" s="135"/>
      <c r="BE198" s="135"/>
      <c r="BF198" s="135"/>
      <c r="BG198" s="135"/>
      <c r="BH198" s="135"/>
    </row>
    <row r="199" spans="1:60" outlineLevel="1" x14ac:dyDescent="0.2">
      <c r="A199" s="155">
        <v>48</v>
      </c>
      <c r="B199" s="139" t="s">
        <v>321</v>
      </c>
      <c r="C199" s="173" t="s">
        <v>322</v>
      </c>
      <c r="D199" s="141" t="s">
        <v>127</v>
      </c>
      <c r="E199" s="146">
        <v>15.5</v>
      </c>
      <c r="F199" s="153"/>
      <c r="G199" s="152">
        <f>E199*F199</f>
        <v>0</v>
      </c>
      <c r="H199" s="151"/>
      <c r="I199" s="157" t="s">
        <v>249</v>
      </c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>
        <v>21</v>
      </c>
      <c r="AN199" s="135"/>
      <c r="AO199" s="135"/>
      <c r="AP199" s="135"/>
      <c r="AQ199" s="135"/>
      <c r="AR199" s="135"/>
      <c r="AS199" s="135"/>
      <c r="AT199" s="135"/>
      <c r="AU199" s="135"/>
      <c r="AV199" s="135"/>
      <c r="AW199" s="135"/>
      <c r="AX199" s="135"/>
      <c r="AY199" s="135"/>
      <c r="AZ199" s="135"/>
      <c r="BA199" s="135"/>
      <c r="BB199" s="135"/>
      <c r="BC199" s="135"/>
      <c r="BD199" s="135"/>
      <c r="BE199" s="135"/>
      <c r="BF199" s="135"/>
      <c r="BG199" s="135"/>
      <c r="BH199" s="135"/>
    </row>
    <row r="200" spans="1:60" outlineLevel="1" x14ac:dyDescent="0.2">
      <c r="A200" s="155">
        <v>49</v>
      </c>
      <c r="B200" s="139" t="s">
        <v>323</v>
      </c>
      <c r="C200" s="173" t="s">
        <v>324</v>
      </c>
      <c r="D200" s="141" t="s">
        <v>127</v>
      </c>
      <c r="E200" s="146">
        <v>4</v>
      </c>
      <c r="F200" s="153"/>
      <c r="G200" s="152">
        <f>E200*F200</f>
        <v>0</v>
      </c>
      <c r="H200" s="151"/>
      <c r="I200" s="157" t="s">
        <v>249</v>
      </c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>
        <v>21</v>
      </c>
      <c r="AN200" s="135"/>
      <c r="AO200" s="135"/>
      <c r="AP200" s="135"/>
      <c r="AQ200" s="135"/>
      <c r="AR200" s="135"/>
      <c r="AS200" s="135"/>
      <c r="AT200" s="135"/>
      <c r="AU200" s="135"/>
      <c r="AV200" s="135"/>
      <c r="AW200" s="135"/>
      <c r="AX200" s="135"/>
      <c r="AY200" s="135"/>
      <c r="AZ200" s="135"/>
      <c r="BA200" s="135"/>
      <c r="BB200" s="135"/>
      <c r="BC200" s="135"/>
      <c r="BD200" s="135"/>
      <c r="BE200" s="135"/>
      <c r="BF200" s="135"/>
      <c r="BG200" s="135"/>
      <c r="BH200" s="135"/>
    </row>
    <row r="201" spans="1:60" x14ac:dyDescent="0.2">
      <c r="A201" s="154" t="s">
        <v>82</v>
      </c>
      <c r="B201" s="138" t="s">
        <v>325</v>
      </c>
      <c r="C201" s="172" t="s">
        <v>326</v>
      </c>
      <c r="D201" s="140"/>
      <c r="E201" s="145"/>
      <c r="F201" s="234">
        <f>SUM(G202:G205)</f>
        <v>0</v>
      </c>
      <c r="G201" s="235"/>
      <c r="H201" s="150"/>
      <c r="I201" s="156"/>
    </row>
    <row r="202" spans="1:60" outlineLevel="1" x14ac:dyDescent="0.2">
      <c r="A202" s="155">
        <v>50</v>
      </c>
      <c r="B202" s="139" t="s">
        <v>327</v>
      </c>
      <c r="C202" s="173" t="s">
        <v>328</v>
      </c>
      <c r="D202" s="141" t="s">
        <v>89</v>
      </c>
      <c r="E202" s="146">
        <v>46</v>
      </c>
      <c r="F202" s="153"/>
      <c r="G202" s="152">
        <f>E202*F202</f>
        <v>0</v>
      </c>
      <c r="H202" s="151"/>
      <c r="I202" s="157" t="s">
        <v>249</v>
      </c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>
        <v>21</v>
      </c>
      <c r="AN202" s="135"/>
      <c r="AO202" s="135"/>
      <c r="AP202" s="135"/>
      <c r="AQ202" s="135"/>
      <c r="AR202" s="135"/>
      <c r="AS202" s="135"/>
      <c r="AT202" s="135"/>
      <c r="AU202" s="135"/>
      <c r="AV202" s="135"/>
      <c r="AW202" s="135"/>
      <c r="AX202" s="135"/>
      <c r="AY202" s="135"/>
      <c r="AZ202" s="135"/>
      <c r="BA202" s="135"/>
      <c r="BB202" s="135"/>
      <c r="BC202" s="135"/>
      <c r="BD202" s="135"/>
      <c r="BE202" s="135"/>
      <c r="BF202" s="135"/>
      <c r="BG202" s="135"/>
      <c r="BH202" s="135"/>
    </row>
    <row r="203" spans="1:60" outlineLevel="1" x14ac:dyDescent="0.2">
      <c r="A203" s="155"/>
      <c r="B203" s="139"/>
      <c r="C203" s="174" t="s">
        <v>329</v>
      </c>
      <c r="D203" s="142"/>
      <c r="E203" s="147">
        <v>10</v>
      </c>
      <c r="F203" s="152"/>
      <c r="G203" s="152"/>
      <c r="H203" s="151"/>
      <c r="I203" s="157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  <c r="AV203" s="135"/>
      <c r="AW203" s="135"/>
      <c r="AX203" s="135"/>
      <c r="AY203" s="135"/>
      <c r="AZ203" s="135"/>
      <c r="BA203" s="135"/>
      <c r="BB203" s="135"/>
      <c r="BC203" s="135"/>
      <c r="BD203" s="135"/>
      <c r="BE203" s="135"/>
      <c r="BF203" s="135"/>
      <c r="BG203" s="135"/>
      <c r="BH203" s="135"/>
    </row>
    <row r="204" spans="1:60" outlineLevel="1" x14ac:dyDescent="0.2">
      <c r="A204" s="155"/>
      <c r="B204" s="139"/>
      <c r="C204" s="174" t="s">
        <v>330</v>
      </c>
      <c r="D204" s="142"/>
      <c r="E204" s="147">
        <v>20</v>
      </c>
      <c r="F204" s="152"/>
      <c r="G204" s="152"/>
      <c r="H204" s="151"/>
      <c r="I204" s="157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  <c r="AV204" s="135"/>
      <c r="AW204" s="135"/>
      <c r="AX204" s="135"/>
      <c r="AY204" s="135"/>
      <c r="AZ204" s="135"/>
      <c r="BA204" s="135"/>
      <c r="BB204" s="135"/>
      <c r="BC204" s="135"/>
      <c r="BD204" s="135"/>
      <c r="BE204" s="135"/>
      <c r="BF204" s="135"/>
      <c r="BG204" s="135"/>
      <c r="BH204" s="135"/>
    </row>
    <row r="205" spans="1:60" outlineLevel="1" x14ac:dyDescent="0.2">
      <c r="A205" s="155"/>
      <c r="B205" s="139"/>
      <c r="C205" s="174" t="s">
        <v>331</v>
      </c>
      <c r="D205" s="142"/>
      <c r="E205" s="147">
        <v>16</v>
      </c>
      <c r="F205" s="152"/>
      <c r="G205" s="152"/>
      <c r="H205" s="151"/>
      <c r="I205" s="157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  <c r="AV205" s="135"/>
      <c r="AW205" s="135"/>
      <c r="AX205" s="135"/>
      <c r="AY205" s="135"/>
      <c r="AZ205" s="135"/>
      <c r="BA205" s="135"/>
      <c r="BB205" s="135"/>
      <c r="BC205" s="135"/>
      <c r="BD205" s="135"/>
      <c r="BE205" s="135"/>
      <c r="BF205" s="135"/>
      <c r="BG205" s="135"/>
      <c r="BH205" s="135"/>
    </row>
    <row r="206" spans="1:60" x14ac:dyDescent="0.2">
      <c r="A206" s="154" t="s">
        <v>82</v>
      </c>
      <c r="B206" s="138" t="s">
        <v>332</v>
      </c>
      <c r="C206" s="172" t="s">
        <v>333</v>
      </c>
      <c r="D206" s="140"/>
      <c r="E206" s="145"/>
      <c r="F206" s="234">
        <f>SUM(G207:G234)</f>
        <v>0</v>
      </c>
      <c r="G206" s="235"/>
      <c r="H206" s="150"/>
      <c r="I206" s="156"/>
    </row>
    <row r="207" spans="1:60" outlineLevel="1" x14ac:dyDescent="0.2">
      <c r="A207" s="155"/>
      <c r="B207" s="207" t="s">
        <v>334</v>
      </c>
      <c r="C207" s="208"/>
      <c r="D207" s="209"/>
      <c r="E207" s="210"/>
      <c r="F207" s="211"/>
      <c r="G207" s="212"/>
      <c r="H207" s="151"/>
      <c r="I207" s="157"/>
      <c r="J207" s="135"/>
      <c r="K207" s="135">
        <v>1</v>
      </c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  <c r="AV207" s="135"/>
      <c r="AW207" s="135"/>
      <c r="AX207" s="135"/>
      <c r="AY207" s="135"/>
      <c r="AZ207" s="135"/>
      <c r="BA207" s="135"/>
      <c r="BB207" s="135"/>
      <c r="BC207" s="135"/>
      <c r="BD207" s="135"/>
      <c r="BE207" s="135"/>
      <c r="BF207" s="135"/>
      <c r="BG207" s="135"/>
      <c r="BH207" s="135"/>
    </row>
    <row r="208" spans="1:60" ht="22.5" outlineLevel="1" x14ac:dyDescent="0.2">
      <c r="A208" s="155"/>
      <c r="B208" s="213" t="s">
        <v>335</v>
      </c>
      <c r="C208" s="214"/>
      <c r="D208" s="215"/>
      <c r="E208" s="216"/>
      <c r="F208" s="217"/>
      <c r="G208" s="218"/>
      <c r="H208" s="151"/>
      <c r="I208" s="157"/>
      <c r="J208" s="135"/>
      <c r="K208" s="135">
        <v>2</v>
      </c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  <c r="AV208" s="135"/>
      <c r="AW208" s="135"/>
      <c r="AX208" s="135"/>
      <c r="AY208" s="135"/>
      <c r="AZ208" s="136" t="str">
        <f>B208</f>
        <v>952 90-11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</v>
      </c>
      <c r="BA208" s="135"/>
      <c r="BB208" s="135"/>
      <c r="BC208" s="135"/>
      <c r="BD208" s="135"/>
      <c r="BE208" s="135"/>
      <c r="BF208" s="135"/>
      <c r="BG208" s="135"/>
      <c r="BH208" s="135"/>
    </row>
    <row r="209" spans="1:60" outlineLevel="1" x14ac:dyDescent="0.2">
      <c r="A209" s="155">
        <v>51</v>
      </c>
      <c r="B209" s="139" t="s">
        <v>336</v>
      </c>
      <c r="C209" s="173" t="s">
        <v>337</v>
      </c>
      <c r="D209" s="141" t="s">
        <v>107</v>
      </c>
      <c r="E209" s="146">
        <v>745</v>
      </c>
      <c r="F209" s="153"/>
      <c r="G209" s="152">
        <f>E209*F209</f>
        <v>0</v>
      </c>
      <c r="H209" s="151" t="s">
        <v>108</v>
      </c>
      <c r="I209" s="157" t="s">
        <v>91</v>
      </c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>
        <v>21</v>
      </c>
      <c r="AN209" s="135"/>
      <c r="AO209" s="135"/>
      <c r="AP209" s="135"/>
      <c r="AQ209" s="135"/>
      <c r="AR209" s="135"/>
      <c r="AS209" s="135"/>
      <c r="AT209" s="135"/>
      <c r="AU209" s="135"/>
      <c r="AV209" s="135"/>
      <c r="AW209" s="135"/>
      <c r="AX209" s="135"/>
      <c r="AY209" s="135"/>
      <c r="AZ209" s="135"/>
      <c r="BA209" s="135"/>
      <c r="BB209" s="135"/>
      <c r="BC209" s="135"/>
      <c r="BD209" s="135"/>
      <c r="BE209" s="135"/>
      <c r="BF209" s="135"/>
      <c r="BG209" s="135"/>
      <c r="BH209" s="135"/>
    </row>
    <row r="210" spans="1:60" outlineLevel="1" x14ac:dyDescent="0.2">
      <c r="A210" s="155">
        <v>52</v>
      </c>
      <c r="B210" s="139" t="s">
        <v>338</v>
      </c>
      <c r="C210" s="173" t="s">
        <v>339</v>
      </c>
      <c r="D210" s="141" t="s">
        <v>107</v>
      </c>
      <c r="E210" s="146">
        <v>570.5</v>
      </c>
      <c r="F210" s="153"/>
      <c r="G210" s="152">
        <f>E210*F210</f>
        <v>0</v>
      </c>
      <c r="H210" s="151"/>
      <c r="I210" s="157" t="s">
        <v>249</v>
      </c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>
        <v>21</v>
      </c>
      <c r="AN210" s="135"/>
      <c r="AO210" s="135"/>
      <c r="AP210" s="135"/>
      <c r="AQ210" s="135"/>
      <c r="AR210" s="135"/>
      <c r="AS210" s="135"/>
      <c r="AT210" s="135"/>
      <c r="AU210" s="135"/>
      <c r="AV210" s="135"/>
      <c r="AW210" s="135"/>
      <c r="AX210" s="135"/>
      <c r="AY210" s="135"/>
      <c r="AZ210" s="135"/>
      <c r="BA210" s="135"/>
      <c r="BB210" s="135"/>
      <c r="BC210" s="135"/>
      <c r="BD210" s="135"/>
      <c r="BE210" s="135"/>
      <c r="BF210" s="135"/>
      <c r="BG210" s="135"/>
      <c r="BH210" s="135"/>
    </row>
    <row r="211" spans="1:60" outlineLevel="1" x14ac:dyDescent="0.2">
      <c r="A211" s="155"/>
      <c r="B211" s="139"/>
      <c r="C211" s="174" t="s">
        <v>340</v>
      </c>
      <c r="D211" s="142"/>
      <c r="E211" s="147">
        <v>180</v>
      </c>
      <c r="F211" s="152"/>
      <c r="G211" s="152"/>
      <c r="H211" s="151"/>
      <c r="I211" s="157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  <c r="AV211" s="135"/>
      <c r="AW211" s="135"/>
      <c r="AX211" s="135"/>
      <c r="AY211" s="135"/>
      <c r="AZ211" s="135"/>
      <c r="BA211" s="135"/>
      <c r="BB211" s="135"/>
      <c r="BC211" s="135"/>
      <c r="BD211" s="135"/>
      <c r="BE211" s="135"/>
      <c r="BF211" s="135"/>
      <c r="BG211" s="135"/>
      <c r="BH211" s="135"/>
    </row>
    <row r="212" spans="1:60" outlineLevel="1" x14ac:dyDescent="0.2">
      <c r="A212" s="155"/>
      <c r="B212" s="139"/>
      <c r="C212" s="174" t="s">
        <v>341</v>
      </c>
      <c r="D212" s="142"/>
      <c r="E212" s="147">
        <v>344</v>
      </c>
      <c r="F212" s="152"/>
      <c r="G212" s="152"/>
      <c r="H212" s="151"/>
      <c r="I212" s="157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  <c r="AV212" s="135"/>
      <c r="AW212" s="135"/>
      <c r="AX212" s="135"/>
      <c r="AY212" s="135"/>
      <c r="AZ212" s="135"/>
      <c r="BA212" s="135"/>
      <c r="BB212" s="135"/>
      <c r="BC212" s="135"/>
      <c r="BD212" s="135"/>
      <c r="BE212" s="135"/>
      <c r="BF212" s="135"/>
      <c r="BG212" s="135"/>
      <c r="BH212" s="135"/>
    </row>
    <row r="213" spans="1:60" outlineLevel="1" x14ac:dyDescent="0.2">
      <c r="A213" s="155"/>
      <c r="B213" s="139"/>
      <c r="C213" s="174" t="s">
        <v>342</v>
      </c>
      <c r="D213" s="142"/>
      <c r="E213" s="147">
        <v>46.5</v>
      </c>
      <c r="F213" s="152"/>
      <c r="G213" s="152"/>
      <c r="H213" s="151"/>
      <c r="I213" s="157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  <c r="AV213" s="135"/>
      <c r="AW213" s="135"/>
      <c r="AX213" s="135"/>
      <c r="AY213" s="135"/>
      <c r="AZ213" s="135"/>
      <c r="BA213" s="135"/>
      <c r="BB213" s="135"/>
      <c r="BC213" s="135"/>
      <c r="BD213" s="135"/>
      <c r="BE213" s="135"/>
      <c r="BF213" s="135"/>
      <c r="BG213" s="135"/>
      <c r="BH213" s="135"/>
    </row>
    <row r="214" spans="1:60" outlineLevel="1" x14ac:dyDescent="0.2">
      <c r="A214" s="155">
        <v>53</v>
      </c>
      <c r="B214" s="139" t="s">
        <v>343</v>
      </c>
      <c r="C214" s="173" t="s">
        <v>344</v>
      </c>
      <c r="D214" s="141" t="s">
        <v>89</v>
      </c>
      <c r="E214" s="146">
        <v>1</v>
      </c>
      <c r="F214" s="153"/>
      <c r="G214" s="152">
        <f>E214*F214</f>
        <v>0</v>
      </c>
      <c r="H214" s="151"/>
      <c r="I214" s="157" t="s">
        <v>249</v>
      </c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>
        <v>21</v>
      </c>
      <c r="AN214" s="135"/>
      <c r="AO214" s="135"/>
      <c r="AP214" s="135"/>
      <c r="AQ214" s="135"/>
      <c r="AR214" s="135"/>
      <c r="AS214" s="135"/>
      <c r="AT214" s="135"/>
      <c r="AU214" s="135"/>
      <c r="AV214" s="135"/>
      <c r="AW214" s="135"/>
      <c r="AX214" s="135"/>
      <c r="AY214" s="135"/>
      <c r="AZ214" s="135"/>
      <c r="BA214" s="135"/>
      <c r="BB214" s="135"/>
      <c r="BC214" s="135"/>
      <c r="BD214" s="135"/>
      <c r="BE214" s="135"/>
      <c r="BF214" s="135"/>
      <c r="BG214" s="135"/>
      <c r="BH214" s="135"/>
    </row>
    <row r="215" spans="1:60" outlineLevel="1" x14ac:dyDescent="0.2">
      <c r="A215" s="155"/>
      <c r="B215" s="139"/>
      <c r="C215" s="174" t="s">
        <v>345</v>
      </c>
      <c r="D215" s="142"/>
      <c r="E215" s="147">
        <v>1</v>
      </c>
      <c r="F215" s="152"/>
      <c r="G215" s="152"/>
      <c r="H215" s="151"/>
      <c r="I215" s="157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  <c r="AV215" s="135"/>
      <c r="AW215" s="135"/>
      <c r="AX215" s="135"/>
      <c r="AY215" s="135"/>
      <c r="AZ215" s="135"/>
      <c r="BA215" s="135"/>
      <c r="BB215" s="135"/>
      <c r="BC215" s="135"/>
      <c r="BD215" s="135"/>
      <c r="BE215" s="135"/>
      <c r="BF215" s="135"/>
      <c r="BG215" s="135"/>
      <c r="BH215" s="135"/>
    </row>
    <row r="216" spans="1:60" outlineLevel="1" x14ac:dyDescent="0.2">
      <c r="A216" s="155">
        <v>54</v>
      </c>
      <c r="B216" s="139" t="s">
        <v>346</v>
      </c>
      <c r="C216" s="173" t="s">
        <v>347</v>
      </c>
      <c r="D216" s="141" t="s">
        <v>348</v>
      </c>
      <c r="E216" s="146">
        <v>2</v>
      </c>
      <c r="F216" s="153"/>
      <c r="G216" s="152">
        <f>E216*F216</f>
        <v>0</v>
      </c>
      <c r="H216" s="151"/>
      <c r="I216" s="157" t="s">
        <v>249</v>
      </c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>
        <v>21</v>
      </c>
      <c r="AN216" s="135"/>
      <c r="AO216" s="135"/>
      <c r="AP216" s="135"/>
      <c r="AQ216" s="135"/>
      <c r="AR216" s="135"/>
      <c r="AS216" s="135"/>
      <c r="AT216" s="135"/>
      <c r="AU216" s="135"/>
      <c r="AV216" s="135"/>
      <c r="AW216" s="135"/>
      <c r="AX216" s="135"/>
      <c r="AY216" s="135"/>
      <c r="AZ216" s="135"/>
      <c r="BA216" s="135"/>
      <c r="BB216" s="135"/>
      <c r="BC216" s="135"/>
      <c r="BD216" s="135"/>
      <c r="BE216" s="135"/>
      <c r="BF216" s="135"/>
      <c r="BG216" s="135"/>
      <c r="BH216" s="135"/>
    </row>
    <row r="217" spans="1:60" outlineLevel="1" x14ac:dyDescent="0.2">
      <c r="A217" s="155"/>
      <c r="B217" s="139"/>
      <c r="C217" s="174" t="s">
        <v>349</v>
      </c>
      <c r="D217" s="142"/>
      <c r="E217" s="147">
        <v>1</v>
      </c>
      <c r="F217" s="152"/>
      <c r="G217" s="152"/>
      <c r="H217" s="151"/>
      <c r="I217" s="157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  <c r="AV217" s="135"/>
      <c r="AW217" s="135"/>
      <c r="AX217" s="135"/>
      <c r="AY217" s="135"/>
      <c r="AZ217" s="135"/>
      <c r="BA217" s="135"/>
      <c r="BB217" s="135"/>
      <c r="BC217" s="135"/>
      <c r="BD217" s="135"/>
      <c r="BE217" s="135"/>
      <c r="BF217" s="135"/>
      <c r="BG217" s="135"/>
      <c r="BH217" s="135"/>
    </row>
    <row r="218" spans="1:60" outlineLevel="1" x14ac:dyDescent="0.2">
      <c r="A218" s="155"/>
      <c r="B218" s="139"/>
      <c r="C218" s="174" t="s">
        <v>350</v>
      </c>
      <c r="D218" s="142"/>
      <c r="E218" s="147">
        <v>1</v>
      </c>
      <c r="F218" s="152"/>
      <c r="G218" s="152"/>
      <c r="H218" s="151"/>
      <c r="I218" s="157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  <c r="AV218" s="135"/>
      <c r="AW218" s="135"/>
      <c r="AX218" s="135"/>
      <c r="AY218" s="135"/>
      <c r="AZ218" s="135"/>
      <c r="BA218" s="135"/>
      <c r="BB218" s="135"/>
      <c r="BC218" s="135"/>
      <c r="BD218" s="135"/>
      <c r="BE218" s="135"/>
      <c r="BF218" s="135"/>
      <c r="BG218" s="135"/>
      <c r="BH218" s="135"/>
    </row>
    <row r="219" spans="1:60" outlineLevel="1" x14ac:dyDescent="0.2">
      <c r="A219" s="155">
        <v>55</v>
      </c>
      <c r="B219" s="139" t="s">
        <v>351</v>
      </c>
      <c r="C219" s="173" t="s">
        <v>352</v>
      </c>
      <c r="D219" s="141" t="s">
        <v>89</v>
      </c>
      <c r="E219" s="146">
        <v>3</v>
      </c>
      <c r="F219" s="153"/>
      <c r="G219" s="152">
        <f>E219*F219</f>
        <v>0</v>
      </c>
      <c r="H219" s="151"/>
      <c r="I219" s="157" t="s">
        <v>249</v>
      </c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>
        <v>21</v>
      </c>
      <c r="AN219" s="135"/>
      <c r="AO219" s="135"/>
      <c r="AP219" s="135"/>
      <c r="AQ219" s="135"/>
      <c r="AR219" s="135"/>
      <c r="AS219" s="135"/>
      <c r="AT219" s="135"/>
      <c r="AU219" s="135"/>
      <c r="AV219" s="135"/>
      <c r="AW219" s="135"/>
      <c r="AX219" s="135"/>
      <c r="AY219" s="135"/>
      <c r="AZ219" s="135"/>
      <c r="BA219" s="135"/>
      <c r="BB219" s="135"/>
      <c r="BC219" s="135"/>
      <c r="BD219" s="135"/>
      <c r="BE219" s="135"/>
      <c r="BF219" s="135"/>
      <c r="BG219" s="135"/>
      <c r="BH219" s="135"/>
    </row>
    <row r="220" spans="1:60" outlineLevel="1" x14ac:dyDescent="0.2">
      <c r="A220" s="155"/>
      <c r="B220" s="139"/>
      <c r="C220" s="174" t="s">
        <v>353</v>
      </c>
      <c r="D220" s="142"/>
      <c r="E220" s="147">
        <v>2</v>
      </c>
      <c r="F220" s="152"/>
      <c r="G220" s="152"/>
      <c r="H220" s="151"/>
      <c r="I220" s="157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  <c r="AV220" s="135"/>
      <c r="AW220" s="135"/>
      <c r="AX220" s="135"/>
      <c r="AY220" s="135"/>
      <c r="AZ220" s="135"/>
      <c r="BA220" s="135"/>
      <c r="BB220" s="135"/>
      <c r="BC220" s="135"/>
      <c r="BD220" s="135"/>
      <c r="BE220" s="135"/>
      <c r="BF220" s="135"/>
      <c r="BG220" s="135"/>
      <c r="BH220" s="135"/>
    </row>
    <row r="221" spans="1:60" outlineLevel="1" x14ac:dyDescent="0.2">
      <c r="A221" s="155"/>
      <c r="B221" s="139"/>
      <c r="C221" s="174" t="s">
        <v>92</v>
      </c>
      <c r="D221" s="142"/>
      <c r="E221" s="147">
        <v>1</v>
      </c>
      <c r="F221" s="152"/>
      <c r="G221" s="152"/>
      <c r="H221" s="151"/>
      <c r="I221" s="157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  <c r="AV221" s="135"/>
      <c r="AW221" s="135"/>
      <c r="AX221" s="135"/>
      <c r="AY221" s="135"/>
      <c r="AZ221" s="135"/>
      <c r="BA221" s="135"/>
      <c r="BB221" s="135"/>
      <c r="BC221" s="135"/>
      <c r="BD221" s="135"/>
      <c r="BE221" s="135"/>
      <c r="BF221" s="135"/>
      <c r="BG221" s="135"/>
      <c r="BH221" s="135"/>
    </row>
    <row r="222" spans="1:60" outlineLevel="1" x14ac:dyDescent="0.2">
      <c r="A222" s="155">
        <v>56</v>
      </c>
      <c r="B222" s="139" t="s">
        <v>354</v>
      </c>
      <c r="C222" s="173" t="s">
        <v>355</v>
      </c>
      <c r="D222" s="141" t="s">
        <v>348</v>
      </c>
      <c r="E222" s="146">
        <v>8</v>
      </c>
      <c r="F222" s="153"/>
      <c r="G222" s="152">
        <f>E222*F222</f>
        <v>0</v>
      </c>
      <c r="H222" s="151"/>
      <c r="I222" s="157" t="s">
        <v>249</v>
      </c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>
        <v>21</v>
      </c>
      <c r="AN222" s="135"/>
      <c r="AO222" s="135"/>
      <c r="AP222" s="135"/>
      <c r="AQ222" s="135"/>
      <c r="AR222" s="135"/>
      <c r="AS222" s="135"/>
      <c r="AT222" s="135"/>
      <c r="AU222" s="135"/>
      <c r="AV222" s="135"/>
      <c r="AW222" s="135"/>
      <c r="AX222" s="135"/>
      <c r="AY222" s="135"/>
      <c r="AZ222" s="135"/>
      <c r="BA222" s="135"/>
      <c r="BB222" s="135"/>
      <c r="BC222" s="135"/>
      <c r="BD222" s="135"/>
      <c r="BE222" s="135"/>
      <c r="BF222" s="135"/>
      <c r="BG222" s="135"/>
      <c r="BH222" s="135"/>
    </row>
    <row r="223" spans="1:60" outlineLevel="1" x14ac:dyDescent="0.2">
      <c r="A223" s="155"/>
      <c r="B223" s="139"/>
      <c r="C223" s="174" t="s">
        <v>356</v>
      </c>
      <c r="D223" s="142"/>
      <c r="E223" s="147">
        <v>8</v>
      </c>
      <c r="F223" s="152"/>
      <c r="G223" s="152"/>
      <c r="H223" s="151"/>
      <c r="I223" s="157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  <c r="AV223" s="135"/>
      <c r="AW223" s="135"/>
      <c r="AX223" s="135"/>
      <c r="AY223" s="135"/>
      <c r="AZ223" s="135"/>
      <c r="BA223" s="135"/>
      <c r="BB223" s="135"/>
      <c r="BC223" s="135"/>
      <c r="BD223" s="135"/>
      <c r="BE223" s="135"/>
      <c r="BF223" s="135"/>
      <c r="BG223" s="135"/>
      <c r="BH223" s="135"/>
    </row>
    <row r="224" spans="1:60" outlineLevel="1" x14ac:dyDescent="0.2">
      <c r="A224" s="155">
        <v>57</v>
      </c>
      <c r="B224" s="139" t="s">
        <v>357</v>
      </c>
      <c r="C224" s="173" t="s">
        <v>358</v>
      </c>
      <c r="D224" s="141" t="s">
        <v>348</v>
      </c>
      <c r="E224" s="146">
        <v>1</v>
      </c>
      <c r="F224" s="153"/>
      <c r="G224" s="152">
        <f>E224*F224</f>
        <v>0</v>
      </c>
      <c r="H224" s="151"/>
      <c r="I224" s="157" t="s">
        <v>249</v>
      </c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>
        <v>21</v>
      </c>
      <c r="AN224" s="135"/>
      <c r="AO224" s="135"/>
      <c r="AP224" s="135"/>
      <c r="AQ224" s="135"/>
      <c r="AR224" s="135"/>
      <c r="AS224" s="135"/>
      <c r="AT224" s="135"/>
      <c r="AU224" s="135"/>
      <c r="AV224" s="135"/>
      <c r="AW224" s="135"/>
      <c r="AX224" s="135"/>
      <c r="AY224" s="135"/>
      <c r="AZ224" s="135"/>
      <c r="BA224" s="135"/>
      <c r="BB224" s="135"/>
      <c r="BC224" s="135"/>
      <c r="BD224" s="135"/>
      <c r="BE224" s="135"/>
      <c r="BF224" s="135"/>
      <c r="BG224" s="135"/>
      <c r="BH224" s="135"/>
    </row>
    <row r="225" spans="1:60" outlineLevel="1" x14ac:dyDescent="0.2">
      <c r="A225" s="155"/>
      <c r="B225" s="139"/>
      <c r="C225" s="174" t="s">
        <v>359</v>
      </c>
      <c r="D225" s="142"/>
      <c r="E225" s="147">
        <v>1</v>
      </c>
      <c r="F225" s="152"/>
      <c r="G225" s="152"/>
      <c r="H225" s="151"/>
      <c r="I225" s="157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  <c r="AV225" s="135"/>
      <c r="AW225" s="135"/>
      <c r="AX225" s="135"/>
      <c r="AY225" s="135"/>
      <c r="AZ225" s="135"/>
      <c r="BA225" s="135"/>
      <c r="BB225" s="135"/>
      <c r="BC225" s="135"/>
      <c r="BD225" s="135"/>
      <c r="BE225" s="135"/>
      <c r="BF225" s="135"/>
      <c r="BG225" s="135"/>
      <c r="BH225" s="135"/>
    </row>
    <row r="226" spans="1:60" outlineLevel="1" x14ac:dyDescent="0.2">
      <c r="A226" s="155">
        <v>58</v>
      </c>
      <c r="B226" s="139" t="s">
        <v>360</v>
      </c>
      <c r="C226" s="173" t="s">
        <v>361</v>
      </c>
      <c r="D226" s="141" t="s">
        <v>348</v>
      </c>
      <c r="E226" s="146">
        <v>1</v>
      </c>
      <c r="F226" s="153"/>
      <c r="G226" s="152">
        <f>E226*F226</f>
        <v>0</v>
      </c>
      <c r="H226" s="151"/>
      <c r="I226" s="157" t="s">
        <v>249</v>
      </c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>
        <v>21</v>
      </c>
      <c r="AN226" s="135"/>
      <c r="AO226" s="135"/>
      <c r="AP226" s="135"/>
      <c r="AQ226" s="135"/>
      <c r="AR226" s="135"/>
      <c r="AS226" s="135"/>
      <c r="AT226" s="135"/>
      <c r="AU226" s="135"/>
      <c r="AV226" s="135"/>
      <c r="AW226" s="135"/>
      <c r="AX226" s="135"/>
      <c r="AY226" s="135"/>
      <c r="AZ226" s="135"/>
      <c r="BA226" s="135"/>
      <c r="BB226" s="135"/>
      <c r="BC226" s="135"/>
      <c r="BD226" s="135"/>
      <c r="BE226" s="135"/>
      <c r="BF226" s="135"/>
      <c r="BG226" s="135"/>
      <c r="BH226" s="135"/>
    </row>
    <row r="227" spans="1:60" outlineLevel="1" x14ac:dyDescent="0.2">
      <c r="A227" s="155"/>
      <c r="B227" s="139"/>
      <c r="C227" s="174" t="s">
        <v>362</v>
      </c>
      <c r="D227" s="142"/>
      <c r="E227" s="147">
        <v>1</v>
      </c>
      <c r="F227" s="152"/>
      <c r="G227" s="152"/>
      <c r="H227" s="151"/>
      <c r="I227" s="157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  <c r="AV227" s="135"/>
      <c r="AW227" s="135"/>
      <c r="AX227" s="135"/>
      <c r="AY227" s="135"/>
      <c r="AZ227" s="135"/>
      <c r="BA227" s="135"/>
      <c r="BB227" s="135"/>
      <c r="BC227" s="135"/>
      <c r="BD227" s="135"/>
      <c r="BE227" s="135"/>
      <c r="BF227" s="135"/>
      <c r="BG227" s="135"/>
      <c r="BH227" s="135"/>
    </row>
    <row r="228" spans="1:60" outlineLevel="1" x14ac:dyDescent="0.2">
      <c r="A228" s="155">
        <v>59</v>
      </c>
      <c r="B228" s="139" t="s">
        <v>363</v>
      </c>
      <c r="C228" s="173" t="s">
        <v>364</v>
      </c>
      <c r="D228" s="141" t="s">
        <v>348</v>
      </c>
      <c r="E228" s="146">
        <v>1</v>
      </c>
      <c r="F228" s="153"/>
      <c r="G228" s="152">
        <f>E228*F228</f>
        <v>0</v>
      </c>
      <c r="H228" s="151"/>
      <c r="I228" s="157" t="s">
        <v>249</v>
      </c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>
        <v>21</v>
      </c>
      <c r="AN228" s="135"/>
      <c r="AO228" s="135"/>
      <c r="AP228" s="135"/>
      <c r="AQ228" s="135"/>
      <c r="AR228" s="135"/>
      <c r="AS228" s="135"/>
      <c r="AT228" s="135"/>
      <c r="AU228" s="135"/>
      <c r="AV228" s="135"/>
      <c r="AW228" s="135"/>
      <c r="AX228" s="135"/>
      <c r="AY228" s="135"/>
      <c r="AZ228" s="135"/>
      <c r="BA228" s="135"/>
      <c r="BB228" s="135"/>
      <c r="BC228" s="135"/>
      <c r="BD228" s="135"/>
      <c r="BE228" s="135"/>
      <c r="BF228" s="135"/>
      <c r="BG228" s="135"/>
      <c r="BH228" s="135"/>
    </row>
    <row r="229" spans="1:60" outlineLevel="1" x14ac:dyDescent="0.2">
      <c r="A229" s="155">
        <v>60</v>
      </c>
      <c r="B229" s="139" t="s">
        <v>365</v>
      </c>
      <c r="C229" s="173" t="s">
        <v>366</v>
      </c>
      <c r="D229" s="141" t="s">
        <v>89</v>
      </c>
      <c r="E229" s="146">
        <v>2</v>
      </c>
      <c r="F229" s="153"/>
      <c r="G229" s="152">
        <f>E229*F229</f>
        <v>0</v>
      </c>
      <c r="H229" s="151"/>
      <c r="I229" s="157" t="s">
        <v>249</v>
      </c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>
        <v>21</v>
      </c>
      <c r="AN229" s="135"/>
      <c r="AO229" s="135"/>
      <c r="AP229" s="135"/>
      <c r="AQ229" s="135"/>
      <c r="AR229" s="135"/>
      <c r="AS229" s="135"/>
      <c r="AT229" s="135"/>
      <c r="AU229" s="135"/>
      <c r="AV229" s="135"/>
      <c r="AW229" s="135"/>
      <c r="AX229" s="135"/>
      <c r="AY229" s="135"/>
      <c r="AZ229" s="135"/>
      <c r="BA229" s="135"/>
      <c r="BB229" s="135"/>
      <c r="BC229" s="135"/>
      <c r="BD229" s="135"/>
      <c r="BE229" s="135"/>
      <c r="BF229" s="135"/>
      <c r="BG229" s="135"/>
      <c r="BH229" s="135"/>
    </row>
    <row r="230" spans="1:60" outlineLevel="1" x14ac:dyDescent="0.2">
      <c r="A230" s="155"/>
      <c r="B230" s="139"/>
      <c r="C230" s="174" t="s">
        <v>367</v>
      </c>
      <c r="D230" s="142"/>
      <c r="E230" s="147">
        <v>2</v>
      </c>
      <c r="F230" s="152"/>
      <c r="G230" s="152"/>
      <c r="H230" s="151"/>
      <c r="I230" s="157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  <c r="AV230" s="135"/>
      <c r="AW230" s="135"/>
      <c r="AX230" s="135"/>
      <c r="AY230" s="135"/>
      <c r="AZ230" s="135"/>
      <c r="BA230" s="135"/>
      <c r="BB230" s="135"/>
      <c r="BC230" s="135"/>
      <c r="BD230" s="135"/>
      <c r="BE230" s="135"/>
      <c r="BF230" s="135"/>
      <c r="BG230" s="135"/>
      <c r="BH230" s="135"/>
    </row>
    <row r="231" spans="1:60" ht="22.5" outlineLevel="1" x14ac:dyDescent="0.2">
      <c r="A231" s="155">
        <v>61</v>
      </c>
      <c r="B231" s="139" t="s">
        <v>368</v>
      </c>
      <c r="C231" s="173" t="s">
        <v>369</v>
      </c>
      <c r="D231" s="141" t="s">
        <v>348</v>
      </c>
      <c r="E231" s="146">
        <v>57</v>
      </c>
      <c r="F231" s="153"/>
      <c r="G231" s="152">
        <f>E231*F231</f>
        <v>0</v>
      </c>
      <c r="H231" s="151"/>
      <c r="I231" s="157" t="s">
        <v>249</v>
      </c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>
        <v>21</v>
      </c>
      <c r="AN231" s="135"/>
      <c r="AO231" s="135"/>
      <c r="AP231" s="135"/>
      <c r="AQ231" s="135"/>
      <c r="AR231" s="135"/>
      <c r="AS231" s="135"/>
      <c r="AT231" s="135"/>
      <c r="AU231" s="135"/>
      <c r="AV231" s="135"/>
      <c r="AW231" s="135"/>
      <c r="AX231" s="135"/>
      <c r="AY231" s="135"/>
      <c r="AZ231" s="135"/>
      <c r="BA231" s="135"/>
      <c r="BB231" s="135"/>
      <c r="BC231" s="135"/>
      <c r="BD231" s="135"/>
      <c r="BE231" s="135"/>
      <c r="BF231" s="135"/>
      <c r="BG231" s="135"/>
      <c r="BH231" s="135"/>
    </row>
    <row r="232" spans="1:60" outlineLevel="1" x14ac:dyDescent="0.2">
      <c r="A232" s="155"/>
      <c r="B232" s="139"/>
      <c r="C232" s="174" t="s">
        <v>370</v>
      </c>
      <c r="D232" s="142"/>
      <c r="E232" s="147">
        <v>57</v>
      </c>
      <c r="F232" s="152"/>
      <c r="G232" s="152"/>
      <c r="H232" s="151"/>
      <c r="I232" s="157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  <c r="AV232" s="135"/>
      <c r="AW232" s="135"/>
      <c r="AX232" s="135"/>
      <c r="AY232" s="135"/>
      <c r="AZ232" s="135"/>
      <c r="BA232" s="135"/>
      <c r="BB232" s="135"/>
      <c r="BC232" s="135"/>
      <c r="BD232" s="135"/>
      <c r="BE232" s="135"/>
      <c r="BF232" s="135"/>
      <c r="BG232" s="135"/>
      <c r="BH232" s="135"/>
    </row>
    <row r="233" spans="1:60" outlineLevel="1" x14ac:dyDescent="0.2">
      <c r="A233" s="155"/>
      <c r="B233" s="213" t="s">
        <v>371</v>
      </c>
      <c r="C233" s="214"/>
      <c r="D233" s="215"/>
      <c r="E233" s="216"/>
      <c r="F233" s="217"/>
      <c r="G233" s="218"/>
      <c r="H233" s="151"/>
      <c r="I233" s="157"/>
      <c r="J233" s="135"/>
      <c r="K233" s="135">
        <v>1</v>
      </c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  <c r="AV233" s="135"/>
      <c r="AW233" s="135"/>
      <c r="AX233" s="135"/>
      <c r="AY233" s="135"/>
      <c r="AZ233" s="135"/>
      <c r="BA233" s="135"/>
      <c r="BB233" s="135"/>
      <c r="BC233" s="135"/>
      <c r="BD233" s="135"/>
      <c r="BE233" s="135"/>
      <c r="BF233" s="135"/>
      <c r="BG233" s="135"/>
      <c r="BH233" s="135"/>
    </row>
    <row r="234" spans="1:60" outlineLevel="1" x14ac:dyDescent="0.2">
      <c r="A234" s="155">
        <v>62</v>
      </c>
      <c r="B234" s="139" t="s">
        <v>372</v>
      </c>
      <c r="C234" s="173" t="s">
        <v>373</v>
      </c>
      <c r="D234" s="141" t="s">
        <v>374</v>
      </c>
      <c r="E234" s="146">
        <v>270</v>
      </c>
      <c r="F234" s="153"/>
      <c r="G234" s="152">
        <f>E234*F234</f>
        <v>0</v>
      </c>
      <c r="H234" s="151" t="s">
        <v>375</v>
      </c>
      <c r="I234" s="157" t="s">
        <v>91</v>
      </c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>
        <v>21</v>
      </c>
      <c r="AN234" s="135"/>
      <c r="AO234" s="135"/>
      <c r="AP234" s="135"/>
      <c r="AQ234" s="135"/>
      <c r="AR234" s="135"/>
      <c r="AS234" s="135"/>
      <c r="AT234" s="135"/>
      <c r="AU234" s="135"/>
      <c r="AV234" s="135"/>
      <c r="AW234" s="135"/>
      <c r="AX234" s="135"/>
      <c r="AY234" s="135"/>
      <c r="AZ234" s="135"/>
      <c r="BA234" s="135"/>
      <c r="BB234" s="135"/>
      <c r="BC234" s="135"/>
      <c r="BD234" s="135"/>
      <c r="BE234" s="135"/>
      <c r="BF234" s="135"/>
      <c r="BG234" s="135"/>
      <c r="BH234" s="135"/>
    </row>
    <row r="235" spans="1:60" x14ac:dyDescent="0.2">
      <c r="A235" s="154" t="s">
        <v>82</v>
      </c>
      <c r="B235" s="138" t="s">
        <v>376</v>
      </c>
      <c r="C235" s="172" t="s">
        <v>377</v>
      </c>
      <c r="D235" s="140"/>
      <c r="E235" s="145"/>
      <c r="F235" s="234">
        <f>SUM(G236:G256)</f>
        <v>0</v>
      </c>
      <c r="G235" s="235"/>
      <c r="H235" s="150"/>
      <c r="I235" s="156"/>
    </row>
    <row r="236" spans="1:60" outlineLevel="1" x14ac:dyDescent="0.2">
      <c r="A236" s="155"/>
      <c r="B236" s="207" t="s">
        <v>378</v>
      </c>
      <c r="C236" s="208"/>
      <c r="D236" s="209"/>
      <c r="E236" s="210"/>
      <c r="F236" s="211"/>
      <c r="G236" s="212"/>
      <c r="H236" s="151"/>
      <c r="I236" s="157"/>
      <c r="J236" s="135"/>
      <c r="K236" s="135">
        <v>1</v>
      </c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  <c r="AV236" s="135"/>
      <c r="AW236" s="135"/>
      <c r="AX236" s="135"/>
      <c r="AY236" s="135"/>
      <c r="AZ236" s="135"/>
      <c r="BA236" s="135"/>
      <c r="BB236" s="135"/>
      <c r="BC236" s="135"/>
      <c r="BD236" s="135"/>
      <c r="BE236" s="135"/>
      <c r="BF236" s="135"/>
      <c r="BG236" s="135"/>
      <c r="BH236" s="135"/>
    </row>
    <row r="237" spans="1:60" outlineLevel="1" x14ac:dyDescent="0.2">
      <c r="A237" s="155"/>
      <c r="B237" s="213" t="s">
        <v>379</v>
      </c>
      <c r="C237" s="214"/>
      <c r="D237" s="215"/>
      <c r="E237" s="216"/>
      <c r="F237" s="217"/>
      <c r="G237" s="218"/>
      <c r="H237" s="151"/>
      <c r="I237" s="157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  <c r="AV237" s="135"/>
      <c r="AW237" s="135"/>
      <c r="AX237" s="135"/>
      <c r="AY237" s="135"/>
      <c r="AZ237" s="135"/>
      <c r="BA237" s="135"/>
      <c r="BB237" s="135"/>
      <c r="BC237" s="135"/>
      <c r="BD237" s="135"/>
      <c r="BE237" s="135"/>
      <c r="BF237" s="135"/>
      <c r="BG237" s="135"/>
      <c r="BH237" s="135"/>
    </row>
    <row r="238" spans="1:60" outlineLevel="1" x14ac:dyDescent="0.2">
      <c r="A238" s="155">
        <v>63</v>
      </c>
      <c r="B238" s="139" t="s">
        <v>380</v>
      </c>
      <c r="C238" s="173" t="s">
        <v>381</v>
      </c>
      <c r="D238" s="141" t="s">
        <v>107</v>
      </c>
      <c r="E238" s="146">
        <v>305.39999999999998</v>
      </c>
      <c r="F238" s="153"/>
      <c r="G238" s="152">
        <f>E238*F238</f>
        <v>0</v>
      </c>
      <c r="H238" s="151" t="s">
        <v>382</v>
      </c>
      <c r="I238" s="157" t="s">
        <v>91</v>
      </c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>
        <v>21</v>
      </c>
      <c r="AN238" s="135"/>
      <c r="AO238" s="135"/>
      <c r="AP238" s="135"/>
      <c r="AQ238" s="135"/>
      <c r="AR238" s="135"/>
      <c r="AS238" s="135"/>
      <c r="AT238" s="135"/>
      <c r="AU238" s="135"/>
      <c r="AV238" s="135"/>
      <c r="AW238" s="135"/>
      <c r="AX238" s="135"/>
      <c r="AY238" s="135"/>
      <c r="AZ238" s="135"/>
      <c r="BA238" s="135"/>
      <c r="BB238" s="135"/>
      <c r="BC238" s="135"/>
      <c r="BD238" s="135"/>
      <c r="BE238" s="135"/>
      <c r="BF238" s="135"/>
      <c r="BG238" s="135"/>
      <c r="BH238" s="135"/>
    </row>
    <row r="239" spans="1:60" outlineLevel="1" x14ac:dyDescent="0.2">
      <c r="A239" s="155"/>
      <c r="B239" s="213" t="s">
        <v>383</v>
      </c>
      <c r="C239" s="214"/>
      <c r="D239" s="215"/>
      <c r="E239" s="216"/>
      <c r="F239" s="217"/>
      <c r="G239" s="218"/>
      <c r="H239" s="151"/>
      <c r="I239" s="157"/>
      <c r="J239" s="135"/>
      <c r="K239" s="135">
        <v>1</v>
      </c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  <c r="AV239" s="135"/>
      <c r="AW239" s="135"/>
      <c r="AX239" s="135"/>
      <c r="AY239" s="135"/>
      <c r="AZ239" s="135"/>
      <c r="BA239" s="135"/>
      <c r="BB239" s="135"/>
      <c r="BC239" s="135"/>
      <c r="BD239" s="135"/>
      <c r="BE239" s="135"/>
      <c r="BF239" s="135"/>
      <c r="BG239" s="135"/>
      <c r="BH239" s="135"/>
    </row>
    <row r="240" spans="1:60" outlineLevel="1" x14ac:dyDescent="0.2">
      <c r="A240" s="155">
        <v>64</v>
      </c>
      <c r="B240" s="139" t="s">
        <v>384</v>
      </c>
      <c r="C240" s="173" t="s">
        <v>385</v>
      </c>
      <c r="D240" s="141" t="s">
        <v>127</v>
      </c>
      <c r="E240" s="146">
        <v>110.5</v>
      </c>
      <c r="F240" s="153"/>
      <c r="G240" s="152">
        <f>E240*F240</f>
        <v>0</v>
      </c>
      <c r="H240" s="151" t="s">
        <v>382</v>
      </c>
      <c r="I240" s="157" t="s">
        <v>91</v>
      </c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>
        <v>21</v>
      </c>
      <c r="AN240" s="135"/>
      <c r="AO240" s="135"/>
      <c r="AP240" s="135"/>
      <c r="AQ240" s="135"/>
      <c r="AR240" s="135"/>
      <c r="AS240" s="135"/>
      <c r="AT240" s="135"/>
      <c r="AU240" s="135"/>
      <c r="AV240" s="135"/>
      <c r="AW240" s="135"/>
      <c r="AX240" s="135"/>
      <c r="AY240" s="135"/>
      <c r="AZ240" s="135"/>
      <c r="BA240" s="135"/>
      <c r="BB240" s="135"/>
      <c r="BC240" s="135"/>
      <c r="BD240" s="135"/>
      <c r="BE240" s="135"/>
      <c r="BF240" s="135"/>
      <c r="BG240" s="135"/>
      <c r="BH240" s="135"/>
    </row>
    <row r="241" spans="1:60" outlineLevel="1" x14ac:dyDescent="0.2">
      <c r="A241" s="155"/>
      <c r="B241" s="139"/>
      <c r="C241" s="174" t="s">
        <v>386</v>
      </c>
      <c r="D241" s="142"/>
      <c r="E241" s="147">
        <v>110.5</v>
      </c>
      <c r="F241" s="152"/>
      <c r="G241" s="152"/>
      <c r="H241" s="151"/>
      <c r="I241" s="157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  <c r="AV241" s="135"/>
      <c r="AW241" s="135"/>
      <c r="AX241" s="135"/>
      <c r="AY241" s="135"/>
      <c r="AZ241" s="135"/>
      <c r="BA241" s="135"/>
      <c r="BB241" s="135"/>
      <c r="BC241" s="135"/>
      <c r="BD241" s="135"/>
      <c r="BE241" s="135"/>
      <c r="BF241" s="135"/>
      <c r="BG241" s="135"/>
      <c r="BH241" s="135"/>
    </row>
    <row r="242" spans="1:60" outlineLevel="1" x14ac:dyDescent="0.2">
      <c r="A242" s="155"/>
      <c r="B242" s="213" t="s">
        <v>387</v>
      </c>
      <c r="C242" s="214"/>
      <c r="D242" s="215"/>
      <c r="E242" s="216"/>
      <c r="F242" s="217"/>
      <c r="G242" s="218"/>
      <c r="H242" s="151"/>
      <c r="I242" s="157"/>
      <c r="J242" s="135"/>
      <c r="K242" s="135">
        <v>1</v>
      </c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  <c r="AV242" s="135"/>
      <c r="AW242" s="135"/>
      <c r="AX242" s="135"/>
      <c r="AY242" s="135"/>
      <c r="AZ242" s="135"/>
      <c r="BA242" s="135"/>
      <c r="BB242" s="135"/>
      <c r="BC242" s="135"/>
      <c r="BD242" s="135"/>
      <c r="BE242" s="135"/>
      <c r="BF242" s="135"/>
      <c r="BG242" s="135"/>
      <c r="BH242" s="135"/>
    </row>
    <row r="243" spans="1:60" ht="22.5" outlineLevel="1" x14ac:dyDescent="0.2">
      <c r="A243" s="155"/>
      <c r="B243" s="213" t="s">
        <v>388</v>
      </c>
      <c r="C243" s="214"/>
      <c r="D243" s="215"/>
      <c r="E243" s="216"/>
      <c r="F243" s="217"/>
      <c r="G243" s="218"/>
      <c r="H243" s="151"/>
      <c r="I243" s="157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  <c r="AV243" s="135"/>
      <c r="AW243" s="135"/>
      <c r="AX243" s="135"/>
      <c r="AY243" s="135"/>
      <c r="AZ243" s="136" t="str">
        <f>B243</f>
        <v>bez odstupu, po hrubém vybourání otvorů v jakémkoliv zdivu cihelném, včetně pomocného lešení o výšce podlahy do 1900 mm a pro zatížení do 1,5 kPa  (150 kg/m2),</v>
      </c>
      <c r="BA243" s="135"/>
      <c r="BB243" s="135"/>
      <c r="BC243" s="135"/>
      <c r="BD243" s="135"/>
      <c r="BE243" s="135"/>
      <c r="BF243" s="135"/>
      <c r="BG243" s="135"/>
      <c r="BH243" s="135"/>
    </row>
    <row r="244" spans="1:60" outlineLevel="1" x14ac:dyDescent="0.2">
      <c r="A244" s="155">
        <v>65</v>
      </c>
      <c r="B244" s="139" t="s">
        <v>389</v>
      </c>
      <c r="C244" s="173" t="s">
        <v>390</v>
      </c>
      <c r="D244" s="141" t="s">
        <v>107</v>
      </c>
      <c r="E244" s="146">
        <v>3.96</v>
      </c>
      <c r="F244" s="153"/>
      <c r="G244" s="152">
        <f>E244*F244</f>
        <v>0</v>
      </c>
      <c r="H244" s="151" t="s">
        <v>382</v>
      </c>
      <c r="I244" s="157" t="s">
        <v>91</v>
      </c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>
        <v>21</v>
      </c>
      <c r="AN244" s="135"/>
      <c r="AO244" s="135"/>
      <c r="AP244" s="135"/>
      <c r="AQ244" s="135"/>
      <c r="AR244" s="135"/>
      <c r="AS244" s="135"/>
      <c r="AT244" s="135"/>
      <c r="AU244" s="135"/>
      <c r="AV244" s="135"/>
      <c r="AW244" s="135"/>
      <c r="AX244" s="135"/>
      <c r="AY244" s="135"/>
      <c r="AZ244" s="135"/>
      <c r="BA244" s="135"/>
      <c r="BB244" s="135"/>
      <c r="BC244" s="135"/>
      <c r="BD244" s="135"/>
      <c r="BE244" s="135"/>
      <c r="BF244" s="135"/>
      <c r="BG244" s="135"/>
      <c r="BH244" s="135"/>
    </row>
    <row r="245" spans="1:60" outlineLevel="1" x14ac:dyDescent="0.2">
      <c r="A245" s="155"/>
      <c r="B245" s="139"/>
      <c r="C245" s="174" t="s">
        <v>391</v>
      </c>
      <c r="D245" s="142"/>
      <c r="E245" s="147">
        <v>3.96</v>
      </c>
      <c r="F245" s="152"/>
      <c r="G245" s="152"/>
      <c r="H245" s="151"/>
      <c r="I245" s="157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  <c r="AV245" s="135"/>
      <c r="AW245" s="135"/>
      <c r="AX245" s="135"/>
      <c r="AY245" s="135"/>
      <c r="AZ245" s="135"/>
      <c r="BA245" s="135"/>
      <c r="BB245" s="135"/>
      <c r="BC245" s="135"/>
      <c r="BD245" s="135"/>
      <c r="BE245" s="135"/>
      <c r="BF245" s="135"/>
      <c r="BG245" s="135"/>
      <c r="BH245" s="135"/>
    </row>
    <row r="246" spans="1:60" outlineLevel="1" x14ac:dyDescent="0.2">
      <c r="A246" s="155"/>
      <c r="B246" s="213" t="s">
        <v>392</v>
      </c>
      <c r="C246" s="214"/>
      <c r="D246" s="215"/>
      <c r="E246" s="216"/>
      <c r="F246" s="217"/>
      <c r="G246" s="218"/>
      <c r="H246" s="151"/>
      <c r="I246" s="157"/>
      <c r="J246" s="135"/>
      <c r="K246" s="135">
        <v>1</v>
      </c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  <c r="AV246" s="135"/>
      <c r="AW246" s="135"/>
      <c r="AX246" s="135"/>
      <c r="AY246" s="135"/>
      <c r="AZ246" s="135"/>
      <c r="BA246" s="135"/>
      <c r="BB246" s="135"/>
      <c r="BC246" s="135"/>
      <c r="BD246" s="135"/>
      <c r="BE246" s="135"/>
      <c r="BF246" s="135"/>
      <c r="BG246" s="135"/>
      <c r="BH246" s="135"/>
    </row>
    <row r="247" spans="1:60" outlineLevel="1" x14ac:dyDescent="0.2">
      <c r="A247" s="155"/>
      <c r="B247" s="213" t="s">
        <v>393</v>
      </c>
      <c r="C247" s="214"/>
      <c r="D247" s="215"/>
      <c r="E247" s="216"/>
      <c r="F247" s="217"/>
      <c r="G247" s="218"/>
      <c r="H247" s="151"/>
      <c r="I247" s="157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  <c r="AV247" s="135"/>
      <c r="AW247" s="135"/>
      <c r="AX247" s="135"/>
      <c r="AY247" s="135"/>
      <c r="AZ247" s="135"/>
      <c r="BA247" s="135"/>
      <c r="BB247" s="135"/>
      <c r="BC247" s="135"/>
      <c r="BD247" s="135"/>
      <c r="BE247" s="135"/>
      <c r="BF247" s="135"/>
      <c r="BG247" s="135"/>
      <c r="BH247" s="135"/>
    </row>
    <row r="248" spans="1:60" outlineLevel="1" x14ac:dyDescent="0.2">
      <c r="A248" s="155">
        <v>66</v>
      </c>
      <c r="B248" s="139" t="s">
        <v>394</v>
      </c>
      <c r="C248" s="173" t="s">
        <v>395</v>
      </c>
      <c r="D248" s="141" t="s">
        <v>107</v>
      </c>
      <c r="E248" s="146">
        <v>6.96</v>
      </c>
      <c r="F248" s="153"/>
      <c r="G248" s="152">
        <f>E248*F248</f>
        <v>0</v>
      </c>
      <c r="H248" s="151" t="s">
        <v>382</v>
      </c>
      <c r="I248" s="157" t="s">
        <v>91</v>
      </c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>
        <v>21</v>
      </c>
      <c r="AN248" s="135"/>
      <c r="AO248" s="135"/>
      <c r="AP248" s="135"/>
      <c r="AQ248" s="135"/>
      <c r="AR248" s="135"/>
      <c r="AS248" s="135"/>
      <c r="AT248" s="135"/>
      <c r="AU248" s="135"/>
      <c r="AV248" s="135"/>
      <c r="AW248" s="135"/>
      <c r="AX248" s="135"/>
      <c r="AY248" s="135"/>
      <c r="AZ248" s="135"/>
      <c r="BA248" s="135"/>
      <c r="BB248" s="135"/>
      <c r="BC248" s="135"/>
      <c r="BD248" s="135"/>
      <c r="BE248" s="135"/>
      <c r="BF248" s="135"/>
      <c r="BG248" s="135"/>
      <c r="BH248" s="135"/>
    </row>
    <row r="249" spans="1:60" outlineLevel="1" x14ac:dyDescent="0.2">
      <c r="A249" s="155">
        <v>67</v>
      </c>
      <c r="B249" s="139" t="s">
        <v>396</v>
      </c>
      <c r="C249" s="173" t="s">
        <v>397</v>
      </c>
      <c r="D249" s="141" t="s">
        <v>107</v>
      </c>
      <c r="E249" s="146">
        <v>5.92</v>
      </c>
      <c r="F249" s="153"/>
      <c r="G249" s="152">
        <f>E249*F249</f>
        <v>0</v>
      </c>
      <c r="H249" s="151" t="s">
        <v>382</v>
      </c>
      <c r="I249" s="157" t="s">
        <v>91</v>
      </c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>
        <v>21</v>
      </c>
      <c r="AN249" s="135"/>
      <c r="AO249" s="135"/>
      <c r="AP249" s="135"/>
      <c r="AQ249" s="135"/>
      <c r="AR249" s="135"/>
      <c r="AS249" s="135"/>
      <c r="AT249" s="135"/>
      <c r="AU249" s="135"/>
      <c r="AV249" s="135"/>
      <c r="AW249" s="135"/>
      <c r="AX249" s="135"/>
      <c r="AY249" s="135"/>
      <c r="AZ249" s="135"/>
      <c r="BA249" s="135"/>
      <c r="BB249" s="135"/>
      <c r="BC249" s="135"/>
      <c r="BD249" s="135"/>
      <c r="BE249" s="135"/>
      <c r="BF249" s="135"/>
      <c r="BG249" s="135"/>
      <c r="BH249" s="135"/>
    </row>
    <row r="250" spans="1:60" outlineLevel="1" x14ac:dyDescent="0.2">
      <c r="A250" s="155">
        <v>68</v>
      </c>
      <c r="B250" s="139" t="s">
        <v>398</v>
      </c>
      <c r="C250" s="173" t="s">
        <v>399</v>
      </c>
      <c r="D250" s="141" t="s">
        <v>107</v>
      </c>
      <c r="E250" s="146">
        <v>155.75</v>
      </c>
      <c r="F250" s="153"/>
      <c r="G250" s="152">
        <f>E250*F250</f>
        <v>0</v>
      </c>
      <c r="H250" s="151" t="s">
        <v>382</v>
      </c>
      <c r="I250" s="157" t="s">
        <v>91</v>
      </c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>
        <v>21</v>
      </c>
      <c r="AN250" s="135"/>
      <c r="AO250" s="135"/>
      <c r="AP250" s="135"/>
      <c r="AQ250" s="135"/>
      <c r="AR250" s="135"/>
      <c r="AS250" s="135"/>
      <c r="AT250" s="135"/>
      <c r="AU250" s="135"/>
      <c r="AV250" s="135"/>
      <c r="AW250" s="135"/>
      <c r="AX250" s="135"/>
      <c r="AY250" s="135"/>
      <c r="AZ250" s="135"/>
      <c r="BA250" s="135"/>
      <c r="BB250" s="135"/>
      <c r="BC250" s="135"/>
      <c r="BD250" s="135"/>
      <c r="BE250" s="135"/>
      <c r="BF250" s="135"/>
      <c r="BG250" s="135"/>
      <c r="BH250" s="135"/>
    </row>
    <row r="251" spans="1:60" outlineLevel="1" x14ac:dyDescent="0.2">
      <c r="A251" s="155">
        <v>69</v>
      </c>
      <c r="B251" s="139" t="s">
        <v>400</v>
      </c>
      <c r="C251" s="173" t="s">
        <v>401</v>
      </c>
      <c r="D251" s="141" t="s">
        <v>107</v>
      </c>
      <c r="E251" s="146">
        <v>3.35</v>
      </c>
      <c r="F251" s="153"/>
      <c r="G251" s="152">
        <f>E251*F251</f>
        <v>0</v>
      </c>
      <c r="H251" s="151" t="s">
        <v>382</v>
      </c>
      <c r="I251" s="157" t="s">
        <v>91</v>
      </c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>
        <v>21</v>
      </c>
      <c r="AN251" s="135"/>
      <c r="AO251" s="135"/>
      <c r="AP251" s="135"/>
      <c r="AQ251" s="135"/>
      <c r="AR251" s="135"/>
      <c r="AS251" s="135"/>
      <c r="AT251" s="135"/>
      <c r="AU251" s="135"/>
      <c r="AV251" s="135"/>
      <c r="AW251" s="135"/>
      <c r="AX251" s="135"/>
      <c r="AY251" s="135"/>
      <c r="AZ251" s="135"/>
      <c r="BA251" s="135"/>
      <c r="BB251" s="135"/>
      <c r="BC251" s="135"/>
      <c r="BD251" s="135"/>
      <c r="BE251" s="135"/>
      <c r="BF251" s="135"/>
      <c r="BG251" s="135"/>
      <c r="BH251" s="135"/>
    </row>
    <row r="252" spans="1:60" outlineLevel="1" x14ac:dyDescent="0.2">
      <c r="A252" s="155">
        <v>70</v>
      </c>
      <c r="B252" s="139" t="s">
        <v>402</v>
      </c>
      <c r="C252" s="173" t="s">
        <v>403</v>
      </c>
      <c r="D252" s="141" t="s">
        <v>107</v>
      </c>
      <c r="E252" s="146">
        <v>5.28</v>
      </c>
      <c r="F252" s="153"/>
      <c r="G252" s="152">
        <f>E252*F252</f>
        <v>0</v>
      </c>
      <c r="H252" s="151" t="s">
        <v>382</v>
      </c>
      <c r="I252" s="157" t="s">
        <v>91</v>
      </c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>
        <v>21</v>
      </c>
      <c r="AN252" s="135"/>
      <c r="AO252" s="135"/>
      <c r="AP252" s="135"/>
      <c r="AQ252" s="135"/>
      <c r="AR252" s="135"/>
      <c r="AS252" s="135"/>
      <c r="AT252" s="135"/>
      <c r="AU252" s="135"/>
      <c r="AV252" s="135"/>
      <c r="AW252" s="135"/>
      <c r="AX252" s="135"/>
      <c r="AY252" s="135"/>
      <c r="AZ252" s="135"/>
      <c r="BA252" s="135"/>
      <c r="BB252" s="135"/>
      <c r="BC252" s="135"/>
      <c r="BD252" s="135"/>
      <c r="BE252" s="135"/>
      <c r="BF252" s="135"/>
      <c r="BG252" s="135"/>
      <c r="BH252" s="135"/>
    </row>
    <row r="253" spans="1:60" outlineLevel="1" x14ac:dyDescent="0.2">
      <c r="A253" s="155"/>
      <c r="B253" s="213" t="s">
        <v>404</v>
      </c>
      <c r="C253" s="214"/>
      <c r="D253" s="215"/>
      <c r="E253" s="216"/>
      <c r="F253" s="217"/>
      <c r="G253" s="218"/>
      <c r="H253" s="151"/>
      <c r="I253" s="157"/>
      <c r="J253" s="135"/>
      <c r="K253" s="135">
        <v>1</v>
      </c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  <c r="AV253" s="135"/>
      <c r="AW253" s="135"/>
      <c r="AX253" s="135"/>
      <c r="AY253" s="135"/>
      <c r="AZ253" s="135"/>
      <c r="BA253" s="135"/>
      <c r="BB253" s="135"/>
      <c r="BC253" s="135"/>
      <c r="BD253" s="135"/>
      <c r="BE253" s="135"/>
      <c r="BF253" s="135"/>
      <c r="BG253" s="135"/>
      <c r="BH253" s="135"/>
    </row>
    <row r="254" spans="1:60" outlineLevel="1" x14ac:dyDescent="0.2">
      <c r="A254" s="155">
        <v>71</v>
      </c>
      <c r="B254" s="139" t="s">
        <v>405</v>
      </c>
      <c r="C254" s="173" t="s">
        <v>406</v>
      </c>
      <c r="D254" s="141" t="s">
        <v>127</v>
      </c>
      <c r="E254" s="146">
        <v>89</v>
      </c>
      <c r="F254" s="153"/>
      <c r="G254" s="152">
        <f>E254*F254</f>
        <v>0</v>
      </c>
      <c r="H254" s="151" t="s">
        <v>382</v>
      </c>
      <c r="I254" s="157" t="s">
        <v>91</v>
      </c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>
        <v>21</v>
      </c>
      <c r="AN254" s="135"/>
      <c r="AO254" s="135"/>
      <c r="AP254" s="135"/>
      <c r="AQ254" s="135"/>
      <c r="AR254" s="135"/>
      <c r="AS254" s="135"/>
      <c r="AT254" s="135"/>
      <c r="AU254" s="135"/>
      <c r="AV254" s="135"/>
      <c r="AW254" s="135"/>
      <c r="AX254" s="135"/>
      <c r="AY254" s="135"/>
      <c r="AZ254" s="135"/>
      <c r="BA254" s="135"/>
      <c r="BB254" s="135"/>
      <c r="BC254" s="135"/>
      <c r="BD254" s="135"/>
      <c r="BE254" s="135"/>
      <c r="BF254" s="135"/>
      <c r="BG254" s="135"/>
      <c r="BH254" s="135"/>
    </row>
    <row r="255" spans="1:60" outlineLevel="1" x14ac:dyDescent="0.2">
      <c r="A255" s="155">
        <v>72</v>
      </c>
      <c r="B255" s="139" t="s">
        <v>407</v>
      </c>
      <c r="C255" s="173" t="s">
        <v>408</v>
      </c>
      <c r="D255" s="141" t="s">
        <v>374</v>
      </c>
      <c r="E255" s="146">
        <v>30</v>
      </c>
      <c r="F255" s="153"/>
      <c r="G255" s="152">
        <f>E255*F255</f>
        <v>0</v>
      </c>
      <c r="H255" s="151"/>
      <c r="I255" s="157" t="s">
        <v>249</v>
      </c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>
        <v>21</v>
      </c>
      <c r="AN255" s="135"/>
      <c r="AO255" s="135"/>
      <c r="AP255" s="135"/>
      <c r="AQ255" s="135"/>
      <c r="AR255" s="135"/>
      <c r="AS255" s="135"/>
      <c r="AT255" s="135"/>
      <c r="AU255" s="135"/>
      <c r="AV255" s="135"/>
      <c r="AW255" s="135"/>
      <c r="AX255" s="135"/>
      <c r="AY255" s="135"/>
      <c r="AZ255" s="135"/>
      <c r="BA255" s="135"/>
      <c r="BB255" s="135"/>
      <c r="BC255" s="135"/>
      <c r="BD255" s="135"/>
      <c r="BE255" s="135"/>
      <c r="BF255" s="135"/>
      <c r="BG255" s="135"/>
      <c r="BH255" s="135"/>
    </row>
    <row r="256" spans="1:60" outlineLevel="1" x14ac:dyDescent="0.2">
      <c r="A256" s="155">
        <v>73</v>
      </c>
      <c r="B256" s="139" t="s">
        <v>409</v>
      </c>
      <c r="C256" s="173" t="s">
        <v>410</v>
      </c>
      <c r="D256" s="141" t="s">
        <v>411</v>
      </c>
      <c r="E256" s="146">
        <v>1</v>
      </c>
      <c r="F256" s="153"/>
      <c r="G256" s="152">
        <f>E256*F256</f>
        <v>0</v>
      </c>
      <c r="H256" s="151"/>
      <c r="I256" s="157" t="s">
        <v>249</v>
      </c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>
        <v>21</v>
      </c>
      <c r="AN256" s="135"/>
      <c r="AO256" s="135"/>
      <c r="AP256" s="135"/>
      <c r="AQ256" s="135"/>
      <c r="AR256" s="135"/>
      <c r="AS256" s="135"/>
      <c r="AT256" s="135"/>
      <c r="AU256" s="135"/>
      <c r="AV256" s="135"/>
      <c r="AW256" s="135"/>
      <c r="AX256" s="135"/>
      <c r="AY256" s="135"/>
      <c r="AZ256" s="135"/>
      <c r="BA256" s="135"/>
      <c r="BB256" s="135"/>
      <c r="BC256" s="135"/>
      <c r="BD256" s="135"/>
      <c r="BE256" s="135"/>
      <c r="BF256" s="135"/>
      <c r="BG256" s="135"/>
      <c r="BH256" s="135"/>
    </row>
    <row r="257" spans="1:60" x14ac:dyDescent="0.2">
      <c r="A257" s="154" t="s">
        <v>82</v>
      </c>
      <c r="B257" s="138" t="s">
        <v>412</v>
      </c>
      <c r="C257" s="172" t="s">
        <v>413</v>
      </c>
      <c r="D257" s="140"/>
      <c r="E257" s="145"/>
      <c r="F257" s="234">
        <f>SUM(G258:G269)</f>
        <v>0</v>
      </c>
      <c r="G257" s="235"/>
      <c r="H257" s="150"/>
      <c r="I257" s="156"/>
    </row>
    <row r="258" spans="1:60" outlineLevel="1" x14ac:dyDescent="0.2">
      <c r="A258" s="155"/>
      <c r="B258" s="207" t="s">
        <v>414</v>
      </c>
      <c r="C258" s="208"/>
      <c r="D258" s="209"/>
      <c r="E258" s="210"/>
      <c r="F258" s="211"/>
      <c r="G258" s="212"/>
      <c r="H258" s="151"/>
      <c r="I258" s="157"/>
      <c r="J258" s="135"/>
      <c r="K258" s="135">
        <v>1</v>
      </c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  <c r="AR258" s="135"/>
      <c r="AS258" s="135"/>
      <c r="AT258" s="135"/>
      <c r="AU258" s="135"/>
      <c r="AV258" s="135"/>
      <c r="AW258" s="135"/>
      <c r="AX258" s="135"/>
      <c r="AY258" s="135"/>
      <c r="AZ258" s="135"/>
      <c r="BA258" s="135"/>
      <c r="BB258" s="135"/>
      <c r="BC258" s="135"/>
      <c r="BD258" s="135"/>
      <c r="BE258" s="135"/>
      <c r="BF258" s="135"/>
      <c r="BG258" s="135"/>
      <c r="BH258" s="135"/>
    </row>
    <row r="259" spans="1:60" outlineLevel="1" x14ac:dyDescent="0.2">
      <c r="A259" s="155"/>
      <c r="B259" s="213" t="s">
        <v>415</v>
      </c>
      <c r="C259" s="214"/>
      <c r="D259" s="215"/>
      <c r="E259" s="216"/>
      <c r="F259" s="217"/>
      <c r="G259" s="218"/>
      <c r="H259" s="151"/>
      <c r="I259" s="157"/>
      <c r="J259" s="135"/>
      <c r="K259" s="135">
        <v>2</v>
      </c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  <c r="AV259" s="135"/>
      <c r="AW259" s="135"/>
      <c r="AX259" s="135"/>
      <c r="AY259" s="135"/>
      <c r="AZ259" s="135"/>
      <c r="BA259" s="135"/>
      <c r="BB259" s="135"/>
      <c r="BC259" s="135"/>
      <c r="BD259" s="135"/>
      <c r="BE259" s="135"/>
      <c r="BF259" s="135"/>
      <c r="BG259" s="135"/>
      <c r="BH259" s="135"/>
    </row>
    <row r="260" spans="1:60" outlineLevel="1" x14ac:dyDescent="0.2">
      <c r="A260" s="155">
        <v>74</v>
      </c>
      <c r="B260" s="139" t="s">
        <v>416</v>
      </c>
      <c r="C260" s="173" t="s">
        <v>417</v>
      </c>
      <c r="D260" s="141" t="s">
        <v>127</v>
      </c>
      <c r="E260" s="146">
        <v>21</v>
      </c>
      <c r="F260" s="153"/>
      <c r="G260" s="152">
        <f>E260*F260</f>
        <v>0</v>
      </c>
      <c r="H260" s="151" t="s">
        <v>418</v>
      </c>
      <c r="I260" s="157" t="s">
        <v>91</v>
      </c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>
        <v>21</v>
      </c>
      <c r="AN260" s="135"/>
      <c r="AO260" s="135"/>
      <c r="AP260" s="135"/>
      <c r="AQ260" s="135"/>
      <c r="AR260" s="135"/>
      <c r="AS260" s="135"/>
      <c r="AT260" s="135"/>
      <c r="AU260" s="135"/>
      <c r="AV260" s="135"/>
      <c r="AW260" s="135"/>
      <c r="AX260" s="135"/>
      <c r="AY260" s="135"/>
      <c r="AZ260" s="135"/>
      <c r="BA260" s="135"/>
      <c r="BB260" s="135"/>
      <c r="BC260" s="135"/>
      <c r="BD260" s="135"/>
      <c r="BE260" s="135"/>
      <c r="BF260" s="135"/>
      <c r="BG260" s="135"/>
      <c r="BH260" s="135"/>
    </row>
    <row r="261" spans="1:60" outlineLevel="1" x14ac:dyDescent="0.2">
      <c r="A261" s="155"/>
      <c r="B261" s="213" t="s">
        <v>419</v>
      </c>
      <c r="C261" s="214"/>
      <c r="D261" s="215"/>
      <c r="E261" s="216"/>
      <c r="F261" s="217"/>
      <c r="G261" s="218"/>
      <c r="H261" s="151"/>
      <c r="I261" s="157"/>
      <c r="J261" s="135"/>
      <c r="K261" s="135">
        <v>1</v>
      </c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  <c r="AV261" s="135"/>
      <c r="AW261" s="135"/>
      <c r="AX261" s="135"/>
      <c r="AY261" s="135"/>
      <c r="AZ261" s="135"/>
      <c r="BA261" s="135"/>
      <c r="BB261" s="135"/>
      <c r="BC261" s="135"/>
      <c r="BD261" s="135"/>
      <c r="BE261" s="135"/>
      <c r="BF261" s="135"/>
      <c r="BG261" s="135"/>
      <c r="BH261" s="135"/>
    </row>
    <row r="262" spans="1:60" outlineLevel="1" x14ac:dyDescent="0.2">
      <c r="A262" s="155">
        <v>75</v>
      </c>
      <c r="B262" s="139" t="s">
        <v>420</v>
      </c>
      <c r="C262" s="173" t="s">
        <v>421</v>
      </c>
      <c r="D262" s="141" t="s">
        <v>127</v>
      </c>
      <c r="E262" s="146">
        <v>34</v>
      </c>
      <c r="F262" s="153"/>
      <c r="G262" s="152">
        <f>E262*F262</f>
        <v>0</v>
      </c>
      <c r="H262" s="151" t="s">
        <v>418</v>
      </c>
      <c r="I262" s="157" t="s">
        <v>91</v>
      </c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>
        <v>21</v>
      </c>
      <c r="AN262" s="135"/>
      <c r="AO262" s="135"/>
      <c r="AP262" s="135"/>
      <c r="AQ262" s="135"/>
      <c r="AR262" s="135"/>
      <c r="AS262" s="135"/>
      <c r="AT262" s="135"/>
      <c r="AU262" s="135"/>
      <c r="AV262" s="135"/>
      <c r="AW262" s="135"/>
      <c r="AX262" s="135"/>
      <c r="AY262" s="135"/>
      <c r="AZ262" s="135"/>
      <c r="BA262" s="135"/>
      <c r="BB262" s="135"/>
      <c r="BC262" s="135"/>
      <c r="BD262" s="135"/>
      <c r="BE262" s="135"/>
      <c r="BF262" s="135"/>
      <c r="BG262" s="135"/>
      <c r="BH262" s="135"/>
    </row>
    <row r="263" spans="1:60" outlineLevel="1" x14ac:dyDescent="0.2">
      <c r="A263" s="155"/>
      <c r="B263" s="213" t="s">
        <v>422</v>
      </c>
      <c r="C263" s="214"/>
      <c r="D263" s="215"/>
      <c r="E263" s="216"/>
      <c r="F263" s="217"/>
      <c r="G263" s="218"/>
      <c r="H263" s="151"/>
      <c r="I263" s="157"/>
      <c r="J263" s="135"/>
      <c r="K263" s="135">
        <v>1</v>
      </c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  <c r="AV263" s="135"/>
      <c r="AW263" s="135"/>
      <c r="AX263" s="135"/>
      <c r="AY263" s="135"/>
      <c r="AZ263" s="135"/>
      <c r="BA263" s="135"/>
      <c r="BB263" s="135"/>
      <c r="BC263" s="135"/>
      <c r="BD263" s="135"/>
      <c r="BE263" s="135"/>
      <c r="BF263" s="135"/>
      <c r="BG263" s="135"/>
      <c r="BH263" s="135"/>
    </row>
    <row r="264" spans="1:60" outlineLevel="1" x14ac:dyDescent="0.2">
      <c r="A264" s="155">
        <v>76</v>
      </c>
      <c r="B264" s="139" t="s">
        <v>423</v>
      </c>
      <c r="C264" s="173" t="s">
        <v>424</v>
      </c>
      <c r="D264" s="141" t="s">
        <v>127</v>
      </c>
      <c r="E264" s="146">
        <v>97.97</v>
      </c>
      <c r="F264" s="153"/>
      <c r="G264" s="152">
        <f>E264*F264</f>
        <v>0</v>
      </c>
      <c r="H264" s="151" t="s">
        <v>418</v>
      </c>
      <c r="I264" s="157" t="s">
        <v>91</v>
      </c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>
        <v>21</v>
      </c>
      <c r="AN264" s="135"/>
      <c r="AO264" s="135"/>
      <c r="AP264" s="135"/>
      <c r="AQ264" s="135"/>
      <c r="AR264" s="135"/>
      <c r="AS264" s="135"/>
      <c r="AT264" s="135"/>
      <c r="AU264" s="135"/>
      <c r="AV264" s="135"/>
      <c r="AW264" s="135"/>
      <c r="AX264" s="135"/>
      <c r="AY264" s="135"/>
      <c r="AZ264" s="135"/>
      <c r="BA264" s="135"/>
      <c r="BB264" s="135"/>
      <c r="BC264" s="135"/>
      <c r="BD264" s="135"/>
      <c r="BE264" s="135"/>
      <c r="BF264" s="135"/>
      <c r="BG264" s="135"/>
      <c r="BH264" s="135"/>
    </row>
    <row r="265" spans="1:60" outlineLevel="1" x14ac:dyDescent="0.2">
      <c r="A265" s="155"/>
      <c r="B265" s="213" t="s">
        <v>425</v>
      </c>
      <c r="C265" s="214"/>
      <c r="D265" s="215"/>
      <c r="E265" s="216"/>
      <c r="F265" s="217"/>
      <c r="G265" s="218"/>
      <c r="H265" s="151"/>
      <c r="I265" s="157"/>
      <c r="J265" s="135"/>
      <c r="K265" s="135">
        <v>1</v>
      </c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  <c r="AV265" s="135"/>
      <c r="AW265" s="135"/>
      <c r="AX265" s="135"/>
      <c r="AY265" s="135"/>
      <c r="AZ265" s="135"/>
      <c r="BA265" s="135"/>
      <c r="BB265" s="135"/>
      <c r="BC265" s="135"/>
      <c r="BD265" s="135"/>
      <c r="BE265" s="135"/>
      <c r="BF265" s="135"/>
      <c r="BG265" s="135"/>
      <c r="BH265" s="135"/>
    </row>
    <row r="266" spans="1:60" outlineLevel="1" x14ac:dyDescent="0.2">
      <c r="A266" s="155">
        <v>77</v>
      </c>
      <c r="B266" s="139" t="s">
        <v>426</v>
      </c>
      <c r="C266" s="173" t="s">
        <v>427</v>
      </c>
      <c r="D266" s="141" t="s">
        <v>127</v>
      </c>
      <c r="E266" s="146">
        <v>20</v>
      </c>
      <c r="F266" s="153"/>
      <c r="G266" s="152">
        <f>E266*F266</f>
        <v>0</v>
      </c>
      <c r="H266" s="151" t="s">
        <v>418</v>
      </c>
      <c r="I266" s="157" t="s">
        <v>91</v>
      </c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>
        <v>21</v>
      </c>
      <c r="AN266" s="135"/>
      <c r="AO266" s="135"/>
      <c r="AP266" s="135"/>
      <c r="AQ266" s="135"/>
      <c r="AR266" s="135"/>
      <c r="AS266" s="135"/>
      <c r="AT266" s="135"/>
      <c r="AU266" s="135"/>
      <c r="AV266" s="135"/>
      <c r="AW266" s="135"/>
      <c r="AX266" s="135"/>
      <c r="AY266" s="135"/>
      <c r="AZ266" s="135"/>
      <c r="BA266" s="135"/>
      <c r="BB266" s="135"/>
      <c r="BC266" s="135"/>
      <c r="BD266" s="135"/>
      <c r="BE266" s="135"/>
      <c r="BF266" s="135"/>
      <c r="BG266" s="135"/>
      <c r="BH266" s="135"/>
    </row>
    <row r="267" spans="1:60" outlineLevel="1" x14ac:dyDescent="0.2">
      <c r="A267" s="155">
        <v>78</v>
      </c>
      <c r="B267" s="139" t="s">
        <v>428</v>
      </c>
      <c r="C267" s="173" t="s">
        <v>429</v>
      </c>
      <c r="D267" s="141" t="s">
        <v>348</v>
      </c>
      <c r="E267" s="146">
        <v>1</v>
      </c>
      <c r="F267" s="153"/>
      <c r="G267" s="152">
        <f>E267*F267</f>
        <v>0</v>
      </c>
      <c r="H267" s="151"/>
      <c r="I267" s="157" t="s">
        <v>249</v>
      </c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>
        <v>21</v>
      </c>
      <c r="AN267" s="135"/>
      <c r="AO267" s="135"/>
      <c r="AP267" s="135"/>
      <c r="AQ267" s="135"/>
      <c r="AR267" s="135"/>
      <c r="AS267" s="135"/>
      <c r="AT267" s="135"/>
      <c r="AU267" s="135"/>
      <c r="AV267" s="135"/>
      <c r="AW267" s="135"/>
      <c r="AX267" s="135"/>
      <c r="AY267" s="135"/>
      <c r="AZ267" s="135"/>
      <c r="BA267" s="135"/>
      <c r="BB267" s="135"/>
      <c r="BC267" s="135"/>
      <c r="BD267" s="135"/>
      <c r="BE267" s="135"/>
      <c r="BF267" s="135"/>
      <c r="BG267" s="135"/>
      <c r="BH267" s="135"/>
    </row>
    <row r="268" spans="1:60" outlineLevel="1" x14ac:dyDescent="0.2">
      <c r="A268" s="155">
        <v>79</v>
      </c>
      <c r="B268" s="139" t="s">
        <v>430</v>
      </c>
      <c r="C268" s="173" t="s">
        <v>431</v>
      </c>
      <c r="D268" s="141" t="s">
        <v>127</v>
      </c>
      <c r="E268" s="146">
        <v>5</v>
      </c>
      <c r="F268" s="153"/>
      <c r="G268" s="152">
        <f>E268*F268</f>
        <v>0</v>
      </c>
      <c r="H268" s="151"/>
      <c r="I268" s="157" t="s">
        <v>249</v>
      </c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>
        <v>21</v>
      </c>
      <c r="AN268" s="135"/>
      <c r="AO268" s="135"/>
      <c r="AP268" s="135"/>
      <c r="AQ268" s="135"/>
      <c r="AR268" s="135"/>
      <c r="AS268" s="135"/>
      <c r="AT268" s="135"/>
      <c r="AU268" s="135"/>
      <c r="AV268" s="135"/>
      <c r="AW268" s="135"/>
      <c r="AX268" s="135"/>
      <c r="AY268" s="135"/>
      <c r="AZ268" s="135"/>
      <c r="BA268" s="135"/>
      <c r="BB268" s="135"/>
      <c r="BC268" s="135"/>
      <c r="BD268" s="135"/>
      <c r="BE268" s="135"/>
      <c r="BF268" s="135"/>
      <c r="BG268" s="135"/>
      <c r="BH268" s="135"/>
    </row>
    <row r="269" spans="1:60" outlineLevel="1" x14ac:dyDescent="0.2">
      <c r="A269" s="155">
        <v>80</v>
      </c>
      <c r="B269" s="139" t="s">
        <v>432</v>
      </c>
      <c r="C269" s="173" t="s">
        <v>433</v>
      </c>
      <c r="D269" s="141" t="s">
        <v>434</v>
      </c>
      <c r="E269" s="146">
        <v>1</v>
      </c>
      <c r="F269" s="153"/>
      <c r="G269" s="152">
        <f>E269*F269</f>
        <v>0</v>
      </c>
      <c r="H269" s="151"/>
      <c r="I269" s="157" t="s">
        <v>249</v>
      </c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>
        <v>21</v>
      </c>
      <c r="AN269" s="135"/>
      <c r="AO269" s="135"/>
      <c r="AP269" s="135"/>
      <c r="AQ269" s="135"/>
      <c r="AR269" s="135"/>
      <c r="AS269" s="135"/>
      <c r="AT269" s="135"/>
      <c r="AU269" s="135"/>
      <c r="AV269" s="135"/>
      <c r="AW269" s="135"/>
      <c r="AX269" s="135"/>
      <c r="AY269" s="135"/>
      <c r="AZ269" s="135"/>
      <c r="BA269" s="135"/>
      <c r="BB269" s="135"/>
      <c r="BC269" s="135"/>
      <c r="BD269" s="135"/>
      <c r="BE269" s="135"/>
      <c r="BF269" s="135"/>
      <c r="BG269" s="135"/>
      <c r="BH269" s="135"/>
    </row>
    <row r="270" spans="1:60" x14ac:dyDescent="0.2">
      <c r="A270" s="154" t="s">
        <v>82</v>
      </c>
      <c r="B270" s="138" t="s">
        <v>435</v>
      </c>
      <c r="C270" s="172" t="s">
        <v>436</v>
      </c>
      <c r="D270" s="140"/>
      <c r="E270" s="145"/>
      <c r="F270" s="234">
        <f>SUM(G271:G278)</f>
        <v>0</v>
      </c>
      <c r="G270" s="235"/>
      <c r="H270" s="150"/>
      <c r="I270" s="156"/>
    </row>
    <row r="271" spans="1:60" outlineLevel="1" x14ac:dyDescent="0.2">
      <c r="A271" s="155"/>
      <c r="B271" s="207" t="s">
        <v>437</v>
      </c>
      <c r="C271" s="208"/>
      <c r="D271" s="209"/>
      <c r="E271" s="210"/>
      <c r="F271" s="211"/>
      <c r="G271" s="212"/>
      <c r="H271" s="151"/>
      <c r="I271" s="157"/>
      <c r="J271" s="135"/>
      <c r="K271" s="135">
        <v>1</v>
      </c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  <c r="AV271" s="135"/>
      <c r="AW271" s="135"/>
      <c r="AX271" s="135"/>
      <c r="AY271" s="135"/>
      <c r="AZ271" s="135"/>
      <c r="BA271" s="135"/>
      <c r="BB271" s="135"/>
      <c r="BC271" s="135"/>
      <c r="BD271" s="135"/>
      <c r="BE271" s="135"/>
      <c r="BF271" s="135"/>
      <c r="BG271" s="135"/>
      <c r="BH271" s="135"/>
    </row>
    <row r="272" spans="1:60" outlineLevel="1" x14ac:dyDescent="0.2">
      <c r="A272" s="155"/>
      <c r="B272" s="213" t="s">
        <v>438</v>
      </c>
      <c r="C272" s="214"/>
      <c r="D272" s="215"/>
      <c r="E272" s="216"/>
      <c r="F272" s="217"/>
      <c r="G272" s="218"/>
      <c r="H272" s="151"/>
      <c r="I272" s="157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/>
      <c r="AV272" s="135"/>
      <c r="AW272" s="135"/>
      <c r="AX272" s="135"/>
      <c r="AY272" s="135"/>
      <c r="AZ272" s="135"/>
      <c r="BA272" s="135"/>
      <c r="BB272" s="135"/>
      <c r="BC272" s="135"/>
      <c r="BD272" s="135"/>
      <c r="BE272" s="135"/>
      <c r="BF272" s="135"/>
      <c r="BG272" s="135"/>
      <c r="BH272" s="135"/>
    </row>
    <row r="273" spans="1:60" outlineLevel="1" x14ac:dyDescent="0.2">
      <c r="A273" s="155"/>
      <c r="B273" s="213" t="s">
        <v>439</v>
      </c>
      <c r="C273" s="214"/>
      <c r="D273" s="215"/>
      <c r="E273" s="216"/>
      <c r="F273" s="217"/>
      <c r="G273" s="218"/>
      <c r="H273" s="151"/>
      <c r="I273" s="157"/>
      <c r="J273" s="135"/>
      <c r="K273" s="135">
        <v>2</v>
      </c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  <c r="AV273" s="135"/>
      <c r="AW273" s="135"/>
      <c r="AX273" s="135"/>
      <c r="AY273" s="135"/>
      <c r="AZ273" s="135"/>
      <c r="BA273" s="135"/>
      <c r="BB273" s="135"/>
      <c r="BC273" s="135"/>
      <c r="BD273" s="135"/>
      <c r="BE273" s="135"/>
      <c r="BF273" s="135"/>
      <c r="BG273" s="135"/>
      <c r="BH273" s="135"/>
    </row>
    <row r="274" spans="1:60" outlineLevel="1" x14ac:dyDescent="0.2">
      <c r="A274" s="155">
        <v>81</v>
      </c>
      <c r="B274" s="139" t="s">
        <v>440</v>
      </c>
      <c r="C274" s="173" t="s">
        <v>441</v>
      </c>
      <c r="D274" s="141" t="s">
        <v>114</v>
      </c>
      <c r="E274" s="146">
        <v>51.384709999999998</v>
      </c>
      <c r="F274" s="153"/>
      <c r="G274" s="152">
        <f>E274*F274</f>
        <v>0</v>
      </c>
      <c r="H274" s="151" t="s">
        <v>90</v>
      </c>
      <c r="I274" s="157" t="s">
        <v>91</v>
      </c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>
        <v>21</v>
      </c>
      <c r="AN274" s="135"/>
      <c r="AO274" s="135"/>
      <c r="AP274" s="135"/>
      <c r="AQ274" s="135"/>
      <c r="AR274" s="135"/>
      <c r="AS274" s="135"/>
      <c r="AT274" s="135"/>
      <c r="AU274" s="135"/>
      <c r="AV274" s="135"/>
      <c r="AW274" s="135"/>
      <c r="AX274" s="135"/>
      <c r="AY274" s="135"/>
      <c r="AZ274" s="135"/>
      <c r="BA274" s="135"/>
      <c r="BB274" s="135"/>
      <c r="BC274" s="135"/>
      <c r="BD274" s="135"/>
      <c r="BE274" s="135"/>
      <c r="BF274" s="135"/>
      <c r="BG274" s="135"/>
      <c r="BH274" s="135"/>
    </row>
    <row r="275" spans="1:60" outlineLevel="1" x14ac:dyDescent="0.2">
      <c r="A275" s="155"/>
      <c r="B275" s="139"/>
      <c r="C275" s="174" t="s">
        <v>442</v>
      </c>
      <c r="D275" s="142"/>
      <c r="E275" s="147"/>
      <c r="F275" s="152"/>
      <c r="G275" s="152"/>
      <c r="H275" s="151"/>
      <c r="I275" s="157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/>
      <c r="AV275" s="135"/>
      <c r="AW275" s="135"/>
      <c r="AX275" s="135"/>
      <c r="AY275" s="135"/>
      <c r="AZ275" s="135"/>
      <c r="BA275" s="135"/>
      <c r="BB275" s="135"/>
      <c r="BC275" s="135"/>
      <c r="BD275" s="135"/>
      <c r="BE275" s="135"/>
      <c r="BF275" s="135"/>
      <c r="BG275" s="135"/>
      <c r="BH275" s="135"/>
    </row>
    <row r="276" spans="1:60" ht="22.5" outlineLevel="1" x14ac:dyDescent="0.2">
      <c r="A276" s="155"/>
      <c r="B276" s="139"/>
      <c r="C276" s="174" t="s">
        <v>443</v>
      </c>
      <c r="D276" s="142"/>
      <c r="E276" s="147"/>
      <c r="F276" s="152"/>
      <c r="G276" s="152"/>
      <c r="H276" s="151"/>
      <c r="I276" s="157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  <c r="AV276" s="135"/>
      <c r="AW276" s="135"/>
      <c r="AX276" s="135"/>
      <c r="AY276" s="135"/>
      <c r="AZ276" s="135"/>
      <c r="BA276" s="135"/>
      <c r="BB276" s="135"/>
      <c r="BC276" s="135"/>
      <c r="BD276" s="135"/>
      <c r="BE276" s="135"/>
      <c r="BF276" s="135"/>
      <c r="BG276" s="135"/>
      <c r="BH276" s="135"/>
    </row>
    <row r="277" spans="1:60" outlineLevel="1" x14ac:dyDescent="0.2">
      <c r="A277" s="155"/>
      <c r="B277" s="139"/>
      <c r="C277" s="174" t="s">
        <v>444</v>
      </c>
      <c r="D277" s="142"/>
      <c r="E277" s="147"/>
      <c r="F277" s="152"/>
      <c r="G277" s="152"/>
      <c r="H277" s="151"/>
      <c r="I277" s="157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  <c r="AR277" s="135"/>
      <c r="AS277" s="135"/>
      <c r="AT277" s="135"/>
      <c r="AU277" s="135"/>
      <c r="AV277" s="135"/>
      <c r="AW277" s="135"/>
      <c r="AX277" s="135"/>
      <c r="AY277" s="135"/>
      <c r="AZ277" s="135"/>
      <c r="BA277" s="135"/>
      <c r="BB277" s="135"/>
      <c r="BC277" s="135"/>
      <c r="BD277" s="135"/>
      <c r="BE277" s="135"/>
      <c r="BF277" s="135"/>
      <c r="BG277" s="135"/>
      <c r="BH277" s="135"/>
    </row>
    <row r="278" spans="1:60" outlineLevel="1" x14ac:dyDescent="0.2">
      <c r="A278" s="155"/>
      <c r="B278" s="139"/>
      <c r="C278" s="174" t="s">
        <v>445</v>
      </c>
      <c r="D278" s="142"/>
      <c r="E278" s="147">
        <v>51.384700000000002</v>
      </c>
      <c r="F278" s="152"/>
      <c r="G278" s="152"/>
      <c r="H278" s="151"/>
      <c r="I278" s="157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  <c r="AR278" s="135"/>
      <c r="AS278" s="135"/>
      <c r="AT278" s="135"/>
      <c r="AU278" s="135"/>
      <c r="AV278" s="135"/>
      <c r="AW278" s="135"/>
      <c r="AX278" s="135"/>
      <c r="AY278" s="135"/>
      <c r="AZ278" s="135"/>
      <c r="BA278" s="135"/>
      <c r="BB278" s="135"/>
      <c r="BC278" s="135"/>
      <c r="BD278" s="135"/>
      <c r="BE278" s="135"/>
      <c r="BF278" s="135"/>
      <c r="BG278" s="135"/>
      <c r="BH278" s="135"/>
    </row>
    <row r="279" spans="1:60" x14ac:dyDescent="0.2">
      <c r="A279" s="154" t="s">
        <v>82</v>
      </c>
      <c r="B279" s="138" t="s">
        <v>446</v>
      </c>
      <c r="C279" s="172" t="s">
        <v>447</v>
      </c>
      <c r="D279" s="140"/>
      <c r="E279" s="145"/>
      <c r="F279" s="234">
        <f>SUM(G280:G351)</f>
        <v>0</v>
      </c>
      <c r="G279" s="235"/>
      <c r="H279" s="150"/>
      <c r="I279" s="156"/>
    </row>
    <row r="280" spans="1:60" outlineLevel="1" x14ac:dyDescent="0.2">
      <c r="A280" s="155"/>
      <c r="B280" s="207" t="s">
        <v>448</v>
      </c>
      <c r="C280" s="208"/>
      <c r="D280" s="209"/>
      <c r="E280" s="210"/>
      <c r="F280" s="211"/>
      <c r="G280" s="212"/>
      <c r="H280" s="151"/>
      <c r="I280" s="157"/>
      <c r="J280" s="135"/>
      <c r="K280" s="135">
        <v>1</v>
      </c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  <c r="AR280" s="135"/>
      <c r="AS280" s="135"/>
      <c r="AT280" s="135"/>
      <c r="AU280" s="135"/>
      <c r="AV280" s="135"/>
      <c r="AW280" s="135"/>
      <c r="AX280" s="135"/>
      <c r="AY280" s="135"/>
      <c r="AZ280" s="135"/>
      <c r="BA280" s="135"/>
      <c r="BB280" s="135"/>
      <c r="BC280" s="135"/>
      <c r="BD280" s="135"/>
      <c r="BE280" s="135"/>
      <c r="BF280" s="135"/>
      <c r="BG280" s="135"/>
      <c r="BH280" s="135"/>
    </row>
    <row r="281" spans="1:60" outlineLevel="1" x14ac:dyDescent="0.2">
      <c r="A281" s="155"/>
      <c r="B281" s="213" t="s">
        <v>449</v>
      </c>
      <c r="C281" s="214"/>
      <c r="D281" s="215"/>
      <c r="E281" s="216"/>
      <c r="F281" s="217"/>
      <c r="G281" s="218"/>
      <c r="H281" s="151"/>
      <c r="I281" s="157"/>
      <c r="J281" s="135"/>
      <c r="K281" s="135">
        <v>2</v>
      </c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  <c r="AV281" s="135"/>
      <c r="AW281" s="135"/>
      <c r="AX281" s="135"/>
      <c r="AY281" s="135"/>
      <c r="AZ281" s="135"/>
      <c r="BA281" s="135"/>
      <c r="BB281" s="135"/>
      <c r="BC281" s="135"/>
      <c r="BD281" s="135"/>
      <c r="BE281" s="135"/>
      <c r="BF281" s="135"/>
      <c r="BG281" s="135"/>
      <c r="BH281" s="135"/>
    </row>
    <row r="282" spans="1:60" ht="22.5" outlineLevel="1" x14ac:dyDescent="0.2">
      <c r="A282" s="155">
        <v>82</v>
      </c>
      <c r="B282" s="139" t="s">
        <v>450</v>
      </c>
      <c r="C282" s="241" t="s">
        <v>451</v>
      </c>
      <c r="D282" s="141" t="s">
        <v>107</v>
      </c>
      <c r="E282" s="146">
        <v>24</v>
      </c>
      <c r="F282" s="153"/>
      <c r="G282" s="152">
        <f>E282*F282</f>
        <v>0</v>
      </c>
      <c r="H282" s="151" t="s">
        <v>108</v>
      </c>
      <c r="I282" s="157" t="s">
        <v>91</v>
      </c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>
        <v>21</v>
      </c>
      <c r="AN282" s="135"/>
      <c r="AO282" s="135"/>
      <c r="AP282" s="135"/>
      <c r="AQ282" s="135"/>
      <c r="AR282" s="135"/>
      <c r="AS282" s="135"/>
      <c r="AT282" s="135"/>
      <c r="AU282" s="135"/>
      <c r="AV282" s="135"/>
      <c r="AW282" s="135"/>
      <c r="AX282" s="135"/>
      <c r="AY282" s="135"/>
      <c r="AZ282" s="135"/>
      <c r="BA282" s="135"/>
      <c r="BB282" s="135"/>
      <c r="BC282" s="135"/>
      <c r="BD282" s="135"/>
      <c r="BE282" s="135"/>
      <c r="BF282" s="135"/>
      <c r="BG282" s="135"/>
      <c r="BH282" s="135"/>
    </row>
    <row r="283" spans="1:60" outlineLevel="1" x14ac:dyDescent="0.2">
      <c r="A283" s="155"/>
      <c r="B283" s="139"/>
      <c r="C283" s="174" t="s">
        <v>452</v>
      </c>
      <c r="D283" s="142"/>
      <c r="E283" s="147">
        <v>24</v>
      </c>
      <c r="F283" s="152"/>
      <c r="G283" s="152"/>
      <c r="H283" s="151"/>
      <c r="I283" s="157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  <c r="AV283" s="135"/>
      <c r="AW283" s="135"/>
      <c r="AX283" s="135"/>
      <c r="AY283" s="135"/>
      <c r="AZ283" s="135"/>
      <c r="BA283" s="135"/>
      <c r="BB283" s="135"/>
      <c r="BC283" s="135"/>
      <c r="BD283" s="135"/>
      <c r="BE283" s="135"/>
      <c r="BF283" s="135"/>
      <c r="BG283" s="135"/>
      <c r="BH283" s="135"/>
    </row>
    <row r="284" spans="1:60" outlineLevel="1" x14ac:dyDescent="0.2">
      <c r="A284" s="155"/>
      <c r="B284" s="213" t="s">
        <v>453</v>
      </c>
      <c r="C284" s="214"/>
      <c r="D284" s="215"/>
      <c r="E284" s="216"/>
      <c r="F284" s="217"/>
      <c r="G284" s="218"/>
      <c r="H284" s="151"/>
      <c r="I284" s="157"/>
      <c r="J284" s="135"/>
      <c r="K284" s="135">
        <v>1</v>
      </c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  <c r="AV284" s="135"/>
      <c r="AW284" s="135"/>
      <c r="AX284" s="135"/>
      <c r="AY284" s="135"/>
      <c r="AZ284" s="135"/>
      <c r="BA284" s="135"/>
      <c r="BB284" s="135"/>
      <c r="BC284" s="135"/>
      <c r="BD284" s="135"/>
      <c r="BE284" s="135"/>
      <c r="BF284" s="135"/>
      <c r="BG284" s="135"/>
      <c r="BH284" s="135"/>
    </row>
    <row r="285" spans="1:60" outlineLevel="1" x14ac:dyDescent="0.2">
      <c r="A285" s="155">
        <v>83</v>
      </c>
      <c r="B285" s="139" t="s">
        <v>454</v>
      </c>
      <c r="C285" s="173" t="s">
        <v>455</v>
      </c>
      <c r="D285" s="141" t="s">
        <v>107</v>
      </c>
      <c r="E285" s="146">
        <v>24</v>
      </c>
      <c r="F285" s="153"/>
      <c r="G285" s="152">
        <f>E285*F285</f>
        <v>0</v>
      </c>
      <c r="H285" s="151" t="s">
        <v>108</v>
      </c>
      <c r="I285" s="157" t="s">
        <v>91</v>
      </c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>
        <v>21</v>
      </c>
      <c r="AN285" s="135"/>
      <c r="AO285" s="135"/>
      <c r="AP285" s="135"/>
      <c r="AQ285" s="135"/>
      <c r="AR285" s="135"/>
      <c r="AS285" s="135"/>
      <c r="AT285" s="135"/>
      <c r="AU285" s="135"/>
      <c r="AV285" s="135"/>
      <c r="AW285" s="135"/>
      <c r="AX285" s="135"/>
      <c r="AY285" s="135"/>
      <c r="AZ285" s="135"/>
      <c r="BA285" s="135"/>
      <c r="BB285" s="135"/>
      <c r="BC285" s="135"/>
      <c r="BD285" s="135"/>
      <c r="BE285" s="135"/>
      <c r="BF285" s="135"/>
      <c r="BG285" s="135"/>
      <c r="BH285" s="135"/>
    </row>
    <row r="286" spans="1:60" outlineLevel="1" x14ac:dyDescent="0.2">
      <c r="A286" s="155"/>
      <c r="B286" s="213" t="s">
        <v>138</v>
      </c>
      <c r="C286" s="214"/>
      <c r="D286" s="215"/>
      <c r="E286" s="216"/>
      <c r="F286" s="217"/>
      <c r="G286" s="218"/>
      <c r="H286" s="151"/>
      <c r="I286" s="157"/>
      <c r="J286" s="135"/>
      <c r="K286" s="135">
        <v>1</v>
      </c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  <c r="AR286" s="135"/>
      <c r="AS286" s="135"/>
      <c r="AT286" s="135"/>
      <c r="AU286" s="135"/>
      <c r="AV286" s="135"/>
      <c r="AW286" s="135"/>
      <c r="AX286" s="135"/>
      <c r="AY286" s="135"/>
      <c r="AZ286" s="135"/>
      <c r="BA286" s="135"/>
      <c r="BB286" s="135"/>
      <c r="BC286" s="135"/>
      <c r="BD286" s="135"/>
      <c r="BE286" s="135"/>
      <c r="BF286" s="135"/>
      <c r="BG286" s="135"/>
      <c r="BH286" s="135"/>
    </row>
    <row r="287" spans="1:60" outlineLevel="1" x14ac:dyDescent="0.2">
      <c r="A287" s="155"/>
      <c r="B287" s="213" t="s">
        <v>133</v>
      </c>
      <c r="C287" s="214"/>
      <c r="D287" s="215"/>
      <c r="E287" s="216"/>
      <c r="F287" s="217"/>
      <c r="G287" s="218"/>
      <c r="H287" s="151"/>
      <c r="I287" s="157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  <c r="AV287" s="135"/>
      <c r="AW287" s="135"/>
      <c r="AX287" s="135"/>
      <c r="AY287" s="135"/>
      <c r="AZ287" s="135"/>
      <c r="BA287" s="135"/>
      <c r="BB287" s="135"/>
      <c r="BC287" s="135"/>
      <c r="BD287" s="135"/>
      <c r="BE287" s="135"/>
      <c r="BF287" s="135"/>
      <c r="BG287" s="135"/>
      <c r="BH287" s="135"/>
    </row>
    <row r="288" spans="1:60" outlineLevel="1" x14ac:dyDescent="0.2">
      <c r="A288" s="155">
        <v>84</v>
      </c>
      <c r="B288" s="139" t="s">
        <v>456</v>
      </c>
      <c r="C288" s="173" t="s">
        <v>457</v>
      </c>
      <c r="D288" s="141" t="s">
        <v>107</v>
      </c>
      <c r="E288" s="146">
        <v>253.27500000000001</v>
      </c>
      <c r="F288" s="153"/>
      <c r="G288" s="152">
        <f>E288*F288</f>
        <v>0</v>
      </c>
      <c r="H288" s="151" t="s">
        <v>108</v>
      </c>
      <c r="I288" s="157" t="s">
        <v>91</v>
      </c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>
        <v>21</v>
      </c>
      <c r="AN288" s="135"/>
      <c r="AO288" s="135"/>
      <c r="AP288" s="135"/>
      <c r="AQ288" s="135"/>
      <c r="AR288" s="135"/>
      <c r="AS288" s="135"/>
      <c r="AT288" s="135"/>
      <c r="AU288" s="135"/>
      <c r="AV288" s="135"/>
      <c r="AW288" s="135"/>
      <c r="AX288" s="135"/>
      <c r="AY288" s="135"/>
      <c r="AZ288" s="135"/>
      <c r="BA288" s="135"/>
      <c r="BB288" s="135"/>
      <c r="BC288" s="135"/>
      <c r="BD288" s="135"/>
      <c r="BE288" s="135"/>
      <c r="BF288" s="135"/>
      <c r="BG288" s="135"/>
      <c r="BH288" s="135"/>
    </row>
    <row r="289" spans="1:60" outlineLevel="1" x14ac:dyDescent="0.2">
      <c r="A289" s="155"/>
      <c r="B289" s="139"/>
      <c r="C289" s="174" t="s">
        <v>458</v>
      </c>
      <c r="D289" s="142"/>
      <c r="E289" s="147">
        <v>125.259</v>
      </c>
      <c r="F289" s="152"/>
      <c r="G289" s="152"/>
      <c r="H289" s="151"/>
      <c r="I289" s="157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  <c r="AV289" s="135"/>
      <c r="AW289" s="135"/>
      <c r="AX289" s="135"/>
      <c r="AY289" s="135"/>
      <c r="AZ289" s="135"/>
      <c r="BA289" s="135"/>
      <c r="BB289" s="135"/>
      <c r="BC289" s="135"/>
      <c r="BD289" s="135"/>
      <c r="BE289" s="135"/>
      <c r="BF289" s="135"/>
      <c r="BG289" s="135"/>
      <c r="BH289" s="135"/>
    </row>
    <row r="290" spans="1:60" outlineLevel="1" x14ac:dyDescent="0.2">
      <c r="A290" s="155"/>
      <c r="B290" s="139"/>
      <c r="C290" s="174" t="s">
        <v>459</v>
      </c>
      <c r="D290" s="142"/>
      <c r="E290" s="147">
        <v>128.01599999999999</v>
      </c>
      <c r="F290" s="152"/>
      <c r="G290" s="152"/>
      <c r="H290" s="151"/>
      <c r="I290" s="157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  <c r="AV290" s="135"/>
      <c r="AW290" s="135"/>
      <c r="AX290" s="135"/>
      <c r="AY290" s="135"/>
      <c r="AZ290" s="135"/>
      <c r="BA290" s="135"/>
      <c r="BB290" s="135"/>
      <c r="BC290" s="135"/>
      <c r="BD290" s="135"/>
      <c r="BE290" s="135"/>
      <c r="BF290" s="135"/>
      <c r="BG290" s="135"/>
      <c r="BH290" s="135"/>
    </row>
    <row r="291" spans="1:60" outlineLevel="1" x14ac:dyDescent="0.2">
      <c r="A291" s="155"/>
      <c r="B291" s="213" t="s">
        <v>460</v>
      </c>
      <c r="C291" s="214"/>
      <c r="D291" s="215"/>
      <c r="E291" s="216"/>
      <c r="F291" s="217"/>
      <c r="G291" s="218"/>
      <c r="H291" s="151"/>
      <c r="I291" s="157"/>
      <c r="J291" s="135"/>
      <c r="K291" s="135">
        <v>1</v>
      </c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  <c r="AR291" s="135"/>
      <c r="AS291" s="135"/>
      <c r="AT291" s="135"/>
      <c r="AU291" s="135"/>
      <c r="AV291" s="135"/>
      <c r="AW291" s="135"/>
      <c r="AX291" s="135"/>
      <c r="AY291" s="135"/>
      <c r="AZ291" s="135"/>
      <c r="BA291" s="135"/>
      <c r="BB291" s="135"/>
      <c r="BC291" s="135"/>
      <c r="BD291" s="135"/>
      <c r="BE291" s="135"/>
      <c r="BF291" s="135"/>
      <c r="BG291" s="135"/>
      <c r="BH291" s="135"/>
    </row>
    <row r="292" spans="1:60" ht="22.5" outlineLevel="1" x14ac:dyDescent="0.2">
      <c r="A292" s="155">
        <v>85</v>
      </c>
      <c r="B292" s="139" t="s">
        <v>461</v>
      </c>
      <c r="C292" s="241" t="s">
        <v>462</v>
      </c>
      <c r="D292" s="141" t="s">
        <v>107</v>
      </c>
      <c r="E292" s="146">
        <v>36.952500000000001</v>
      </c>
      <c r="F292" s="153"/>
      <c r="G292" s="152">
        <f>E292*F292</f>
        <v>0</v>
      </c>
      <c r="H292" s="151" t="s">
        <v>108</v>
      </c>
      <c r="I292" s="157" t="s">
        <v>91</v>
      </c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>
        <v>21</v>
      </c>
      <c r="AN292" s="135"/>
      <c r="AO292" s="135"/>
      <c r="AP292" s="135"/>
      <c r="AQ292" s="135"/>
      <c r="AR292" s="135"/>
      <c r="AS292" s="135"/>
      <c r="AT292" s="135"/>
      <c r="AU292" s="135"/>
      <c r="AV292" s="135"/>
      <c r="AW292" s="135"/>
      <c r="AX292" s="135"/>
      <c r="AY292" s="135"/>
      <c r="AZ292" s="135"/>
      <c r="BA292" s="135"/>
      <c r="BB292" s="135"/>
      <c r="BC292" s="135"/>
      <c r="BD292" s="135"/>
      <c r="BE292" s="135"/>
      <c r="BF292" s="135"/>
      <c r="BG292" s="135"/>
      <c r="BH292" s="135"/>
    </row>
    <row r="293" spans="1:60" outlineLevel="1" x14ac:dyDescent="0.2">
      <c r="A293" s="155"/>
      <c r="B293" s="139"/>
      <c r="C293" s="174" t="s">
        <v>463</v>
      </c>
      <c r="D293" s="142"/>
      <c r="E293" s="147">
        <v>36.952500000000001</v>
      </c>
      <c r="F293" s="152"/>
      <c r="G293" s="152"/>
      <c r="H293" s="151"/>
      <c r="I293" s="157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  <c r="AV293" s="135"/>
      <c r="AW293" s="135"/>
      <c r="AX293" s="135"/>
      <c r="AY293" s="135"/>
      <c r="AZ293" s="135"/>
      <c r="BA293" s="135"/>
      <c r="BB293" s="135"/>
      <c r="BC293" s="135"/>
      <c r="BD293" s="135"/>
      <c r="BE293" s="135"/>
      <c r="BF293" s="135"/>
      <c r="BG293" s="135"/>
      <c r="BH293" s="135"/>
    </row>
    <row r="294" spans="1:60" outlineLevel="1" x14ac:dyDescent="0.2">
      <c r="A294" s="155"/>
      <c r="B294" s="213" t="s">
        <v>160</v>
      </c>
      <c r="C294" s="214"/>
      <c r="D294" s="215"/>
      <c r="E294" s="216"/>
      <c r="F294" s="217"/>
      <c r="G294" s="218"/>
      <c r="H294" s="151"/>
      <c r="I294" s="157"/>
      <c r="J294" s="135"/>
      <c r="K294" s="135">
        <v>1</v>
      </c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  <c r="AV294" s="135"/>
      <c r="AW294" s="135"/>
      <c r="AX294" s="135"/>
      <c r="AY294" s="135"/>
      <c r="AZ294" s="135"/>
      <c r="BA294" s="135"/>
      <c r="BB294" s="135"/>
      <c r="BC294" s="135"/>
      <c r="BD294" s="135"/>
      <c r="BE294" s="135"/>
      <c r="BF294" s="135"/>
      <c r="BG294" s="135"/>
      <c r="BH294" s="135"/>
    </row>
    <row r="295" spans="1:60" outlineLevel="1" x14ac:dyDescent="0.2">
      <c r="A295" s="155">
        <v>86</v>
      </c>
      <c r="B295" s="139" t="s">
        <v>161</v>
      </c>
      <c r="C295" s="173" t="s">
        <v>162</v>
      </c>
      <c r="D295" s="141" t="s">
        <v>107</v>
      </c>
      <c r="E295" s="146">
        <v>247.64224999999999</v>
      </c>
      <c r="F295" s="153"/>
      <c r="G295" s="152">
        <f>E295*F295</f>
        <v>0</v>
      </c>
      <c r="H295" s="151" t="s">
        <v>108</v>
      </c>
      <c r="I295" s="157" t="s">
        <v>91</v>
      </c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>
        <v>21</v>
      </c>
      <c r="AN295" s="135"/>
      <c r="AO295" s="135"/>
      <c r="AP295" s="135"/>
      <c r="AQ295" s="135"/>
      <c r="AR295" s="135"/>
      <c r="AS295" s="135"/>
      <c r="AT295" s="135"/>
      <c r="AU295" s="135"/>
      <c r="AV295" s="135"/>
      <c r="AW295" s="135"/>
      <c r="AX295" s="135"/>
      <c r="AY295" s="135"/>
      <c r="AZ295" s="135"/>
      <c r="BA295" s="135"/>
      <c r="BB295" s="135"/>
      <c r="BC295" s="135"/>
      <c r="BD295" s="135"/>
      <c r="BE295" s="135"/>
      <c r="BF295" s="135"/>
      <c r="BG295" s="135"/>
      <c r="BH295" s="135"/>
    </row>
    <row r="296" spans="1:60" outlineLevel="1" x14ac:dyDescent="0.2">
      <c r="A296" s="155"/>
      <c r="B296" s="139"/>
      <c r="C296" s="174" t="s">
        <v>464</v>
      </c>
      <c r="D296" s="142"/>
      <c r="E296" s="147"/>
      <c r="F296" s="152"/>
      <c r="G296" s="152"/>
      <c r="H296" s="151"/>
      <c r="I296" s="157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  <c r="AR296" s="135"/>
      <c r="AS296" s="135"/>
      <c r="AT296" s="135"/>
      <c r="AU296" s="135"/>
      <c r="AV296" s="135"/>
      <c r="AW296" s="135"/>
      <c r="AX296" s="135"/>
      <c r="AY296" s="135"/>
      <c r="AZ296" s="135"/>
      <c r="BA296" s="135"/>
      <c r="BB296" s="135"/>
      <c r="BC296" s="135"/>
      <c r="BD296" s="135"/>
      <c r="BE296" s="135"/>
      <c r="BF296" s="135"/>
      <c r="BG296" s="135"/>
      <c r="BH296" s="135"/>
    </row>
    <row r="297" spans="1:60" outlineLevel="1" x14ac:dyDescent="0.2">
      <c r="A297" s="155"/>
      <c r="B297" s="139"/>
      <c r="C297" s="174" t="s">
        <v>465</v>
      </c>
      <c r="D297" s="142"/>
      <c r="E297" s="147">
        <v>119.3903</v>
      </c>
      <c r="F297" s="152"/>
      <c r="G297" s="152"/>
      <c r="H297" s="151"/>
      <c r="I297" s="157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  <c r="AV297" s="135"/>
      <c r="AW297" s="135"/>
      <c r="AX297" s="135"/>
      <c r="AY297" s="135"/>
      <c r="AZ297" s="135"/>
      <c r="BA297" s="135"/>
      <c r="BB297" s="135"/>
      <c r="BC297" s="135"/>
      <c r="BD297" s="135"/>
      <c r="BE297" s="135"/>
      <c r="BF297" s="135"/>
      <c r="BG297" s="135"/>
      <c r="BH297" s="135"/>
    </row>
    <row r="298" spans="1:60" outlineLevel="1" x14ac:dyDescent="0.2">
      <c r="A298" s="155"/>
      <c r="B298" s="139"/>
      <c r="C298" s="174" t="s">
        <v>466</v>
      </c>
      <c r="D298" s="142"/>
      <c r="E298" s="147">
        <v>66.424499999999995</v>
      </c>
      <c r="F298" s="152"/>
      <c r="G298" s="152"/>
      <c r="H298" s="151"/>
      <c r="I298" s="157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  <c r="AV298" s="135"/>
      <c r="AW298" s="135"/>
      <c r="AX298" s="135"/>
      <c r="AY298" s="135"/>
      <c r="AZ298" s="135"/>
      <c r="BA298" s="135"/>
      <c r="BB298" s="135"/>
      <c r="BC298" s="135"/>
      <c r="BD298" s="135"/>
      <c r="BE298" s="135"/>
      <c r="BF298" s="135"/>
      <c r="BG298" s="135"/>
      <c r="BH298" s="135"/>
    </row>
    <row r="299" spans="1:60" outlineLevel="1" x14ac:dyDescent="0.2">
      <c r="A299" s="155"/>
      <c r="B299" s="139"/>
      <c r="C299" s="174" t="s">
        <v>467</v>
      </c>
      <c r="D299" s="142"/>
      <c r="E299" s="147">
        <v>24.875</v>
      </c>
      <c r="F299" s="152"/>
      <c r="G299" s="152"/>
      <c r="H299" s="151"/>
      <c r="I299" s="157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  <c r="AV299" s="135"/>
      <c r="AW299" s="135"/>
      <c r="AX299" s="135"/>
      <c r="AY299" s="135"/>
      <c r="AZ299" s="135"/>
      <c r="BA299" s="135"/>
      <c r="BB299" s="135"/>
      <c r="BC299" s="135"/>
      <c r="BD299" s="135"/>
      <c r="BE299" s="135"/>
      <c r="BF299" s="135"/>
      <c r="BG299" s="135"/>
      <c r="BH299" s="135"/>
    </row>
    <row r="300" spans="1:60" outlineLevel="1" x14ac:dyDescent="0.2">
      <c r="A300" s="155"/>
      <c r="B300" s="139"/>
      <c r="C300" s="174" t="s">
        <v>463</v>
      </c>
      <c r="D300" s="142"/>
      <c r="E300" s="147">
        <v>36.952500000000001</v>
      </c>
      <c r="F300" s="152"/>
      <c r="G300" s="152"/>
      <c r="H300" s="151"/>
      <c r="I300" s="157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  <c r="AV300" s="135"/>
      <c r="AW300" s="135"/>
      <c r="AX300" s="135"/>
      <c r="AY300" s="135"/>
      <c r="AZ300" s="135"/>
      <c r="BA300" s="135"/>
      <c r="BB300" s="135"/>
      <c r="BC300" s="135"/>
      <c r="BD300" s="135"/>
      <c r="BE300" s="135"/>
      <c r="BF300" s="135"/>
      <c r="BG300" s="135"/>
      <c r="BH300" s="135"/>
    </row>
    <row r="301" spans="1:60" outlineLevel="1" x14ac:dyDescent="0.2">
      <c r="A301" s="155"/>
      <c r="B301" s="213" t="s">
        <v>221</v>
      </c>
      <c r="C301" s="214"/>
      <c r="D301" s="215"/>
      <c r="E301" s="216"/>
      <c r="F301" s="217"/>
      <c r="G301" s="218"/>
      <c r="H301" s="151"/>
      <c r="I301" s="157"/>
      <c r="J301" s="135"/>
      <c r="K301" s="135">
        <v>1</v>
      </c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  <c r="AV301" s="135"/>
      <c r="AW301" s="135"/>
      <c r="AX301" s="135"/>
      <c r="AY301" s="135"/>
      <c r="AZ301" s="135"/>
      <c r="BA301" s="135"/>
      <c r="BB301" s="135"/>
      <c r="BC301" s="135"/>
      <c r="BD301" s="135"/>
      <c r="BE301" s="135"/>
      <c r="BF301" s="135"/>
      <c r="BG301" s="135"/>
      <c r="BH301" s="135"/>
    </row>
    <row r="302" spans="1:60" outlineLevel="1" x14ac:dyDescent="0.2">
      <c r="A302" s="155">
        <v>87</v>
      </c>
      <c r="B302" s="139" t="s">
        <v>222</v>
      </c>
      <c r="C302" s="173" t="s">
        <v>223</v>
      </c>
      <c r="D302" s="141" t="s">
        <v>107</v>
      </c>
      <c r="E302" s="146">
        <v>-790.26260000000002</v>
      </c>
      <c r="F302" s="153"/>
      <c r="G302" s="152">
        <f>E302*F302</f>
        <v>0</v>
      </c>
      <c r="H302" s="151" t="s">
        <v>90</v>
      </c>
      <c r="I302" s="157" t="s">
        <v>91</v>
      </c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>
        <v>21</v>
      </c>
      <c r="AN302" s="135"/>
      <c r="AO302" s="135"/>
      <c r="AP302" s="135"/>
      <c r="AQ302" s="135"/>
      <c r="AR302" s="135"/>
      <c r="AS302" s="135"/>
      <c r="AT302" s="135"/>
      <c r="AU302" s="135"/>
      <c r="AV302" s="135"/>
      <c r="AW302" s="135"/>
      <c r="AX302" s="135"/>
      <c r="AY302" s="135"/>
      <c r="AZ302" s="135"/>
      <c r="BA302" s="135"/>
      <c r="BB302" s="135"/>
      <c r="BC302" s="135"/>
      <c r="BD302" s="135"/>
      <c r="BE302" s="135"/>
      <c r="BF302" s="135"/>
      <c r="BG302" s="135"/>
      <c r="BH302" s="135"/>
    </row>
    <row r="303" spans="1:60" outlineLevel="1" x14ac:dyDescent="0.2">
      <c r="A303" s="155"/>
      <c r="B303" s="139"/>
      <c r="C303" s="174" t="s">
        <v>468</v>
      </c>
      <c r="D303" s="142"/>
      <c r="E303" s="147">
        <v>-790.26260000000002</v>
      </c>
      <c r="F303" s="152"/>
      <c r="G303" s="152"/>
      <c r="H303" s="151"/>
      <c r="I303" s="157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  <c r="AV303" s="135"/>
      <c r="AW303" s="135"/>
      <c r="AX303" s="135"/>
      <c r="AY303" s="135"/>
      <c r="AZ303" s="135"/>
      <c r="BA303" s="135"/>
      <c r="BB303" s="135"/>
      <c r="BC303" s="135"/>
      <c r="BD303" s="135"/>
      <c r="BE303" s="135"/>
      <c r="BF303" s="135"/>
      <c r="BG303" s="135"/>
      <c r="BH303" s="135"/>
    </row>
    <row r="304" spans="1:60" outlineLevel="1" x14ac:dyDescent="0.2">
      <c r="A304" s="155"/>
      <c r="B304" s="213" t="s">
        <v>469</v>
      </c>
      <c r="C304" s="214"/>
      <c r="D304" s="215"/>
      <c r="E304" s="216"/>
      <c r="F304" s="217"/>
      <c r="G304" s="218"/>
      <c r="H304" s="151"/>
      <c r="I304" s="157"/>
      <c r="J304" s="135"/>
      <c r="K304" s="135">
        <v>1</v>
      </c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  <c r="AV304" s="135"/>
      <c r="AW304" s="135"/>
      <c r="AX304" s="135"/>
      <c r="AY304" s="135"/>
      <c r="AZ304" s="135"/>
      <c r="BA304" s="135"/>
      <c r="BB304" s="135"/>
      <c r="BC304" s="135"/>
      <c r="BD304" s="135"/>
      <c r="BE304" s="135"/>
      <c r="BF304" s="135"/>
      <c r="BG304" s="135"/>
      <c r="BH304" s="135"/>
    </row>
    <row r="305" spans="1:60" outlineLevel="1" x14ac:dyDescent="0.2">
      <c r="A305" s="155">
        <v>88</v>
      </c>
      <c r="B305" s="139" t="s">
        <v>470</v>
      </c>
      <c r="C305" s="173" t="s">
        <v>471</v>
      </c>
      <c r="D305" s="141" t="s">
        <v>107</v>
      </c>
      <c r="E305" s="146">
        <v>24</v>
      </c>
      <c r="F305" s="153"/>
      <c r="G305" s="152">
        <f>E305*F305</f>
        <v>0</v>
      </c>
      <c r="H305" s="151" t="s">
        <v>382</v>
      </c>
      <c r="I305" s="157" t="s">
        <v>91</v>
      </c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>
        <v>21</v>
      </c>
      <c r="AN305" s="135"/>
      <c r="AO305" s="135"/>
      <c r="AP305" s="135"/>
      <c r="AQ305" s="135"/>
      <c r="AR305" s="135"/>
      <c r="AS305" s="135"/>
      <c r="AT305" s="135"/>
      <c r="AU305" s="135"/>
      <c r="AV305" s="135"/>
      <c r="AW305" s="135"/>
      <c r="AX305" s="135"/>
      <c r="AY305" s="135"/>
      <c r="AZ305" s="135"/>
      <c r="BA305" s="135"/>
      <c r="BB305" s="135"/>
      <c r="BC305" s="135"/>
      <c r="BD305" s="135"/>
      <c r="BE305" s="135"/>
      <c r="BF305" s="135"/>
      <c r="BG305" s="135"/>
      <c r="BH305" s="135"/>
    </row>
    <row r="306" spans="1:60" outlineLevel="1" x14ac:dyDescent="0.2">
      <c r="A306" s="155"/>
      <c r="B306" s="139"/>
      <c r="C306" s="174" t="s">
        <v>452</v>
      </c>
      <c r="D306" s="142"/>
      <c r="E306" s="147">
        <v>24</v>
      </c>
      <c r="F306" s="152"/>
      <c r="G306" s="152"/>
      <c r="H306" s="151"/>
      <c r="I306" s="157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  <c r="AV306" s="135"/>
      <c r="AW306" s="135"/>
      <c r="AX306" s="135"/>
      <c r="AY306" s="135"/>
      <c r="AZ306" s="135"/>
      <c r="BA306" s="135"/>
      <c r="BB306" s="135"/>
      <c r="BC306" s="135"/>
      <c r="BD306" s="135"/>
      <c r="BE306" s="135"/>
      <c r="BF306" s="135"/>
      <c r="BG306" s="135"/>
      <c r="BH306" s="135"/>
    </row>
    <row r="307" spans="1:60" outlineLevel="1" x14ac:dyDescent="0.2">
      <c r="A307" s="155"/>
      <c r="B307" s="213" t="s">
        <v>472</v>
      </c>
      <c r="C307" s="214"/>
      <c r="D307" s="215"/>
      <c r="E307" s="216"/>
      <c r="F307" s="217"/>
      <c r="G307" s="218"/>
      <c r="H307" s="151"/>
      <c r="I307" s="157"/>
      <c r="J307" s="135"/>
      <c r="K307" s="135">
        <v>1</v>
      </c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  <c r="AV307" s="135"/>
      <c r="AW307" s="135"/>
      <c r="AX307" s="135"/>
      <c r="AY307" s="135"/>
      <c r="AZ307" s="135"/>
      <c r="BA307" s="135"/>
      <c r="BB307" s="135"/>
      <c r="BC307" s="135"/>
      <c r="BD307" s="135"/>
      <c r="BE307" s="135"/>
      <c r="BF307" s="135"/>
      <c r="BG307" s="135"/>
      <c r="BH307" s="135"/>
    </row>
    <row r="308" spans="1:60" outlineLevel="1" x14ac:dyDescent="0.2">
      <c r="A308" s="155"/>
      <c r="B308" s="213" t="s">
        <v>473</v>
      </c>
      <c r="C308" s="214"/>
      <c r="D308" s="215"/>
      <c r="E308" s="216"/>
      <c r="F308" s="217"/>
      <c r="G308" s="218"/>
      <c r="H308" s="151"/>
      <c r="I308" s="157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  <c r="AV308" s="135"/>
      <c r="AW308" s="135"/>
      <c r="AX308" s="135"/>
      <c r="AY308" s="135"/>
      <c r="AZ308" s="135"/>
      <c r="BA308" s="135"/>
      <c r="BB308" s="135"/>
      <c r="BC308" s="135"/>
      <c r="BD308" s="135"/>
      <c r="BE308" s="135"/>
      <c r="BF308" s="135"/>
      <c r="BG308" s="135"/>
      <c r="BH308" s="135"/>
    </row>
    <row r="309" spans="1:60" outlineLevel="1" x14ac:dyDescent="0.2">
      <c r="A309" s="155">
        <v>89</v>
      </c>
      <c r="B309" s="139" t="s">
        <v>474</v>
      </c>
      <c r="C309" s="173" t="s">
        <v>475</v>
      </c>
      <c r="D309" s="141" t="s">
        <v>107</v>
      </c>
      <c r="E309" s="146">
        <v>44.727499999999999</v>
      </c>
      <c r="F309" s="153"/>
      <c r="G309" s="152">
        <f>E309*F309</f>
        <v>0</v>
      </c>
      <c r="H309" s="151" t="s">
        <v>382</v>
      </c>
      <c r="I309" s="157" t="s">
        <v>91</v>
      </c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>
        <v>21</v>
      </c>
      <c r="AN309" s="135"/>
      <c r="AO309" s="135"/>
      <c r="AP309" s="135"/>
      <c r="AQ309" s="135"/>
      <c r="AR309" s="135"/>
      <c r="AS309" s="135"/>
      <c r="AT309" s="135"/>
      <c r="AU309" s="135"/>
      <c r="AV309" s="135"/>
      <c r="AW309" s="135"/>
      <c r="AX309" s="135"/>
      <c r="AY309" s="135"/>
      <c r="AZ309" s="135"/>
      <c r="BA309" s="135"/>
      <c r="BB309" s="135"/>
      <c r="BC309" s="135"/>
      <c r="BD309" s="135"/>
      <c r="BE309" s="135"/>
      <c r="BF309" s="135"/>
      <c r="BG309" s="135"/>
      <c r="BH309" s="135"/>
    </row>
    <row r="310" spans="1:60" outlineLevel="1" x14ac:dyDescent="0.2">
      <c r="A310" s="155"/>
      <c r="B310" s="139"/>
      <c r="C310" s="174" t="s">
        <v>476</v>
      </c>
      <c r="D310" s="142"/>
      <c r="E310" s="147">
        <v>44.727499999999999</v>
      </c>
      <c r="F310" s="152"/>
      <c r="G310" s="152"/>
      <c r="H310" s="151"/>
      <c r="I310" s="157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  <c r="AV310" s="135"/>
      <c r="AW310" s="135"/>
      <c r="AX310" s="135"/>
      <c r="AY310" s="135"/>
      <c r="AZ310" s="135"/>
      <c r="BA310" s="135"/>
      <c r="BB310" s="135"/>
      <c r="BC310" s="135"/>
      <c r="BD310" s="135"/>
      <c r="BE310" s="135"/>
      <c r="BF310" s="135"/>
      <c r="BG310" s="135"/>
      <c r="BH310" s="135"/>
    </row>
    <row r="311" spans="1:60" outlineLevel="1" x14ac:dyDescent="0.2">
      <c r="A311" s="155"/>
      <c r="B311" s="213" t="s">
        <v>477</v>
      </c>
      <c r="C311" s="214"/>
      <c r="D311" s="215"/>
      <c r="E311" s="216"/>
      <c r="F311" s="217"/>
      <c r="G311" s="218"/>
      <c r="H311" s="151"/>
      <c r="I311" s="157"/>
      <c r="J311" s="135"/>
      <c r="K311" s="135">
        <v>1</v>
      </c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/>
      <c r="AT311" s="135"/>
      <c r="AU311" s="135"/>
      <c r="AV311" s="135"/>
      <c r="AW311" s="135"/>
      <c r="AX311" s="135"/>
      <c r="AY311" s="135"/>
      <c r="AZ311" s="135"/>
      <c r="BA311" s="135"/>
      <c r="BB311" s="135"/>
      <c r="BC311" s="135"/>
      <c r="BD311" s="135"/>
      <c r="BE311" s="135"/>
      <c r="BF311" s="135"/>
      <c r="BG311" s="135"/>
      <c r="BH311" s="135"/>
    </row>
    <row r="312" spans="1:60" outlineLevel="1" x14ac:dyDescent="0.2">
      <c r="A312" s="155"/>
      <c r="B312" s="213" t="s">
        <v>478</v>
      </c>
      <c r="C312" s="214"/>
      <c r="D312" s="215"/>
      <c r="E312" s="216"/>
      <c r="F312" s="217"/>
      <c r="G312" s="218"/>
      <c r="H312" s="151"/>
      <c r="I312" s="157"/>
      <c r="J312" s="135"/>
      <c r="K312" s="135">
        <v>2</v>
      </c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/>
      <c r="AP312" s="135"/>
      <c r="AQ312" s="135"/>
      <c r="AR312" s="135"/>
      <c r="AS312" s="135"/>
      <c r="AT312" s="135"/>
      <c r="AU312" s="135"/>
      <c r="AV312" s="135"/>
      <c r="AW312" s="135"/>
      <c r="AX312" s="135"/>
      <c r="AY312" s="135"/>
      <c r="AZ312" s="135"/>
      <c r="BA312" s="135"/>
      <c r="BB312" s="135"/>
      <c r="BC312" s="135"/>
      <c r="BD312" s="135"/>
      <c r="BE312" s="135"/>
      <c r="BF312" s="135"/>
      <c r="BG312" s="135"/>
      <c r="BH312" s="135"/>
    </row>
    <row r="313" spans="1:60" outlineLevel="1" x14ac:dyDescent="0.2">
      <c r="A313" s="155">
        <v>90</v>
      </c>
      <c r="B313" s="139" t="s">
        <v>479</v>
      </c>
      <c r="C313" s="173" t="s">
        <v>480</v>
      </c>
      <c r="D313" s="141" t="s">
        <v>107</v>
      </c>
      <c r="E313" s="146">
        <v>24</v>
      </c>
      <c r="F313" s="153"/>
      <c r="G313" s="152">
        <f>E313*F313</f>
        <v>0</v>
      </c>
      <c r="H313" s="151" t="s">
        <v>481</v>
      </c>
      <c r="I313" s="157" t="s">
        <v>91</v>
      </c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>
        <v>21</v>
      </c>
      <c r="AN313" s="135"/>
      <c r="AO313" s="135"/>
      <c r="AP313" s="135"/>
      <c r="AQ313" s="135"/>
      <c r="AR313" s="135"/>
      <c r="AS313" s="135"/>
      <c r="AT313" s="135"/>
      <c r="AU313" s="135"/>
      <c r="AV313" s="135"/>
      <c r="AW313" s="135"/>
      <c r="AX313" s="135"/>
      <c r="AY313" s="135"/>
      <c r="AZ313" s="135"/>
      <c r="BA313" s="135"/>
      <c r="BB313" s="135"/>
      <c r="BC313" s="135"/>
      <c r="BD313" s="135"/>
      <c r="BE313" s="135"/>
      <c r="BF313" s="135"/>
      <c r="BG313" s="135"/>
      <c r="BH313" s="135"/>
    </row>
    <row r="314" spans="1:60" outlineLevel="1" x14ac:dyDescent="0.2">
      <c r="A314" s="155"/>
      <c r="B314" s="139"/>
      <c r="C314" s="219" t="s">
        <v>482</v>
      </c>
      <c r="D314" s="220"/>
      <c r="E314" s="221"/>
      <c r="F314" s="222"/>
      <c r="G314" s="223"/>
      <c r="H314" s="151"/>
      <c r="I314" s="157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  <c r="AV314" s="135"/>
      <c r="AW314" s="135"/>
      <c r="AX314" s="135"/>
      <c r="AY314" s="135"/>
      <c r="AZ314" s="135"/>
      <c r="BA314" s="136" t="str">
        <f>C314</f>
        <v>volně ložené, bez kotev</v>
      </c>
      <c r="BB314" s="135"/>
      <c r="BC314" s="135"/>
      <c r="BD314" s="135"/>
      <c r="BE314" s="135"/>
      <c r="BF314" s="135"/>
      <c r="BG314" s="135"/>
      <c r="BH314" s="135"/>
    </row>
    <row r="315" spans="1:60" outlineLevel="1" x14ac:dyDescent="0.2">
      <c r="A315" s="155"/>
      <c r="B315" s="213" t="s">
        <v>483</v>
      </c>
      <c r="C315" s="214"/>
      <c r="D315" s="215"/>
      <c r="E315" s="216"/>
      <c r="F315" s="217"/>
      <c r="G315" s="218"/>
      <c r="H315" s="151"/>
      <c r="I315" s="157"/>
      <c r="J315" s="135"/>
      <c r="K315" s="135">
        <v>1</v>
      </c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  <c r="AV315" s="135"/>
      <c r="AW315" s="135"/>
      <c r="AX315" s="135"/>
      <c r="AY315" s="135"/>
      <c r="AZ315" s="135"/>
      <c r="BA315" s="135"/>
      <c r="BB315" s="135"/>
      <c r="BC315" s="135"/>
      <c r="BD315" s="135"/>
      <c r="BE315" s="135"/>
      <c r="BF315" s="135"/>
      <c r="BG315" s="135"/>
      <c r="BH315" s="135"/>
    </row>
    <row r="316" spans="1:60" outlineLevel="1" x14ac:dyDescent="0.2">
      <c r="A316" s="155">
        <v>91</v>
      </c>
      <c r="B316" s="139" t="s">
        <v>484</v>
      </c>
      <c r="C316" s="242" t="s">
        <v>485</v>
      </c>
      <c r="D316" s="141" t="s">
        <v>107</v>
      </c>
      <c r="E316" s="146">
        <v>24</v>
      </c>
      <c r="F316" s="153"/>
      <c r="G316" s="152">
        <f>E316*F316</f>
        <v>0</v>
      </c>
      <c r="H316" s="151" t="s">
        <v>481</v>
      </c>
      <c r="I316" s="157" t="s">
        <v>91</v>
      </c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>
        <v>21</v>
      </c>
      <c r="AN316" s="135"/>
      <c r="AO316" s="135"/>
      <c r="AP316" s="135"/>
      <c r="AQ316" s="135"/>
      <c r="AR316" s="135"/>
      <c r="AS316" s="135"/>
      <c r="AT316" s="135"/>
      <c r="AU316" s="135"/>
      <c r="AV316" s="135"/>
      <c r="AW316" s="135"/>
      <c r="AX316" s="135"/>
      <c r="AY316" s="135"/>
      <c r="AZ316" s="135"/>
      <c r="BA316" s="135"/>
      <c r="BB316" s="135"/>
      <c r="BC316" s="135"/>
      <c r="BD316" s="135"/>
      <c r="BE316" s="135"/>
      <c r="BF316" s="135"/>
      <c r="BG316" s="135"/>
      <c r="BH316" s="135"/>
    </row>
    <row r="317" spans="1:60" outlineLevel="1" x14ac:dyDescent="0.2">
      <c r="A317" s="155">
        <v>92</v>
      </c>
      <c r="B317" s="139" t="s">
        <v>486</v>
      </c>
      <c r="C317" s="173" t="s">
        <v>487</v>
      </c>
      <c r="D317" s="141" t="s">
        <v>107</v>
      </c>
      <c r="E317" s="146">
        <v>185.81479999999999</v>
      </c>
      <c r="F317" s="153"/>
      <c r="G317" s="152">
        <f>E317*F317</f>
        <v>0</v>
      </c>
      <c r="H317" s="151"/>
      <c r="I317" s="157" t="s">
        <v>249</v>
      </c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>
        <v>21</v>
      </c>
      <c r="AN317" s="135"/>
      <c r="AO317" s="135"/>
      <c r="AP317" s="135"/>
      <c r="AQ317" s="135"/>
      <c r="AR317" s="135"/>
      <c r="AS317" s="135"/>
      <c r="AT317" s="135"/>
      <c r="AU317" s="135"/>
      <c r="AV317" s="135"/>
      <c r="AW317" s="135"/>
      <c r="AX317" s="135"/>
      <c r="AY317" s="135"/>
      <c r="AZ317" s="135"/>
      <c r="BA317" s="135"/>
      <c r="BB317" s="135"/>
      <c r="BC317" s="135"/>
      <c r="BD317" s="135"/>
      <c r="BE317" s="135"/>
      <c r="BF317" s="135"/>
      <c r="BG317" s="135"/>
      <c r="BH317" s="135"/>
    </row>
    <row r="318" spans="1:60" outlineLevel="1" x14ac:dyDescent="0.2">
      <c r="A318" s="155">
        <v>93</v>
      </c>
      <c r="B318" s="139" t="s">
        <v>488</v>
      </c>
      <c r="C318" s="173" t="s">
        <v>489</v>
      </c>
      <c r="D318" s="141" t="s">
        <v>107</v>
      </c>
      <c r="E318" s="146">
        <v>790.26260000000002</v>
      </c>
      <c r="F318" s="153"/>
      <c r="G318" s="152">
        <f>E318*F318</f>
        <v>0</v>
      </c>
      <c r="H318" s="151"/>
      <c r="I318" s="157" t="s">
        <v>249</v>
      </c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>
        <v>21</v>
      </c>
      <c r="AN318" s="135"/>
      <c r="AO318" s="135"/>
      <c r="AP318" s="135"/>
      <c r="AQ318" s="135"/>
      <c r="AR318" s="135"/>
      <c r="AS318" s="135"/>
      <c r="AT318" s="135"/>
      <c r="AU318" s="135"/>
      <c r="AV318" s="135"/>
      <c r="AW318" s="135"/>
      <c r="AX318" s="135"/>
      <c r="AY318" s="135"/>
      <c r="AZ318" s="135"/>
      <c r="BA318" s="135"/>
      <c r="BB318" s="135"/>
      <c r="BC318" s="135"/>
      <c r="BD318" s="135"/>
      <c r="BE318" s="135"/>
      <c r="BF318" s="135"/>
      <c r="BG318" s="135"/>
      <c r="BH318" s="135"/>
    </row>
    <row r="319" spans="1:60" outlineLevel="1" x14ac:dyDescent="0.2">
      <c r="A319" s="155"/>
      <c r="B319" s="139"/>
      <c r="C319" s="174" t="s">
        <v>490</v>
      </c>
      <c r="D319" s="142"/>
      <c r="E319" s="147">
        <v>790.26260000000002</v>
      </c>
      <c r="F319" s="152"/>
      <c r="G319" s="152"/>
      <c r="H319" s="151"/>
      <c r="I319" s="157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  <c r="AV319" s="135"/>
      <c r="AW319" s="135"/>
      <c r="AX319" s="135"/>
      <c r="AY319" s="135"/>
      <c r="AZ319" s="135"/>
      <c r="BA319" s="135"/>
      <c r="BB319" s="135"/>
      <c r="BC319" s="135"/>
      <c r="BD319" s="135"/>
      <c r="BE319" s="135"/>
      <c r="BF319" s="135"/>
      <c r="BG319" s="135"/>
      <c r="BH319" s="135"/>
    </row>
    <row r="320" spans="1:60" outlineLevel="1" x14ac:dyDescent="0.2">
      <c r="A320" s="155">
        <v>94</v>
      </c>
      <c r="B320" s="139" t="s">
        <v>491</v>
      </c>
      <c r="C320" s="173" t="s">
        <v>492</v>
      </c>
      <c r="D320" s="141" t="s">
        <v>127</v>
      </c>
      <c r="E320" s="146">
        <v>497.5</v>
      </c>
      <c r="F320" s="153"/>
      <c r="G320" s="152">
        <f>E320*F320</f>
        <v>0</v>
      </c>
      <c r="H320" s="151"/>
      <c r="I320" s="157" t="s">
        <v>249</v>
      </c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>
        <v>21</v>
      </c>
      <c r="AN320" s="135"/>
      <c r="AO320" s="135"/>
      <c r="AP320" s="135"/>
      <c r="AQ320" s="135"/>
      <c r="AR320" s="135"/>
      <c r="AS320" s="135"/>
      <c r="AT320" s="135"/>
      <c r="AU320" s="135"/>
      <c r="AV320" s="135"/>
      <c r="AW320" s="135"/>
      <c r="AX320" s="135"/>
      <c r="AY320" s="135"/>
      <c r="AZ320" s="135"/>
      <c r="BA320" s="135"/>
      <c r="BB320" s="135"/>
      <c r="BC320" s="135"/>
      <c r="BD320" s="135"/>
      <c r="BE320" s="135"/>
      <c r="BF320" s="135"/>
      <c r="BG320" s="135"/>
      <c r="BH320" s="135"/>
    </row>
    <row r="321" spans="1:60" outlineLevel="1" x14ac:dyDescent="0.2">
      <c r="A321" s="155">
        <v>95</v>
      </c>
      <c r="B321" s="139" t="s">
        <v>493</v>
      </c>
      <c r="C321" s="173" t="s">
        <v>494</v>
      </c>
      <c r="D321" s="141" t="s">
        <v>434</v>
      </c>
      <c r="E321" s="146">
        <v>1</v>
      </c>
      <c r="F321" s="153"/>
      <c r="G321" s="152">
        <f>E321*F321</f>
        <v>0</v>
      </c>
      <c r="H321" s="151"/>
      <c r="I321" s="157" t="s">
        <v>249</v>
      </c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>
        <v>21</v>
      </c>
      <c r="AN321" s="135"/>
      <c r="AO321" s="135"/>
      <c r="AP321" s="135"/>
      <c r="AQ321" s="135"/>
      <c r="AR321" s="135"/>
      <c r="AS321" s="135"/>
      <c r="AT321" s="135"/>
      <c r="AU321" s="135"/>
      <c r="AV321" s="135"/>
      <c r="AW321" s="135"/>
      <c r="AX321" s="135"/>
      <c r="AY321" s="135"/>
      <c r="AZ321" s="135"/>
      <c r="BA321" s="135"/>
      <c r="BB321" s="135"/>
      <c r="BC321" s="135"/>
      <c r="BD321" s="135"/>
      <c r="BE321" s="135"/>
      <c r="BF321" s="135"/>
      <c r="BG321" s="135"/>
      <c r="BH321" s="135"/>
    </row>
    <row r="322" spans="1:60" ht="22.5" outlineLevel="1" x14ac:dyDescent="0.2">
      <c r="A322" s="155">
        <v>96</v>
      </c>
      <c r="B322" s="139" t="s">
        <v>368</v>
      </c>
      <c r="C322" s="173" t="s">
        <v>369</v>
      </c>
      <c r="D322" s="141" t="s">
        <v>348</v>
      </c>
      <c r="E322" s="146">
        <v>-18</v>
      </c>
      <c r="F322" s="153"/>
      <c r="G322" s="152">
        <f>E322*F322</f>
        <v>0</v>
      </c>
      <c r="H322" s="151"/>
      <c r="I322" s="157" t="s">
        <v>249</v>
      </c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>
        <v>21</v>
      </c>
      <c r="AN322" s="135"/>
      <c r="AO322" s="135"/>
      <c r="AP322" s="135"/>
      <c r="AQ322" s="135"/>
      <c r="AR322" s="135"/>
      <c r="AS322" s="135"/>
      <c r="AT322" s="135"/>
      <c r="AU322" s="135"/>
      <c r="AV322" s="135"/>
      <c r="AW322" s="135"/>
      <c r="AX322" s="135"/>
      <c r="AY322" s="135"/>
      <c r="AZ322" s="135"/>
      <c r="BA322" s="135"/>
      <c r="BB322" s="135"/>
      <c r="BC322" s="135"/>
      <c r="BD322" s="135"/>
      <c r="BE322" s="135"/>
      <c r="BF322" s="135"/>
      <c r="BG322" s="135"/>
      <c r="BH322" s="135"/>
    </row>
    <row r="323" spans="1:60" outlineLevel="1" x14ac:dyDescent="0.2">
      <c r="A323" s="155"/>
      <c r="B323" s="139"/>
      <c r="C323" s="174" t="s">
        <v>495</v>
      </c>
      <c r="D323" s="142"/>
      <c r="E323" s="147">
        <v>-57</v>
      </c>
      <c r="F323" s="152"/>
      <c r="G323" s="152"/>
      <c r="H323" s="151"/>
      <c r="I323" s="157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  <c r="AV323" s="135"/>
      <c r="AW323" s="135"/>
      <c r="AX323" s="135"/>
      <c r="AY323" s="135"/>
      <c r="AZ323" s="135"/>
      <c r="BA323" s="135"/>
      <c r="BB323" s="135"/>
      <c r="BC323" s="135"/>
      <c r="BD323" s="135"/>
      <c r="BE323" s="135"/>
      <c r="BF323" s="135"/>
      <c r="BG323" s="135"/>
      <c r="BH323" s="135"/>
    </row>
    <row r="324" spans="1:60" outlineLevel="1" x14ac:dyDescent="0.2">
      <c r="A324" s="155"/>
      <c r="B324" s="139"/>
      <c r="C324" s="174" t="s">
        <v>496</v>
      </c>
      <c r="D324" s="142"/>
      <c r="E324" s="147">
        <v>39</v>
      </c>
      <c r="F324" s="152"/>
      <c r="G324" s="152"/>
      <c r="H324" s="151"/>
      <c r="I324" s="157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  <c r="AV324" s="135"/>
      <c r="AW324" s="135"/>
      <c r="AX324" s="135"/>
      <c r="AY324" s="135"/>
      <c r="AZ324" s="135"/>
      <c r="BA324" s="135"/>
      <c r="BB324" s="135"/>
      <c r="BC324" s="135"/>
      <c r="BD324" s="135"/>
      <c r="BE324" s="135"/>
      <c r="BF324" s="135"/>
      <c r="BG324" s="135"/>
      <c r="BH324" s="135"/>
    </row>
    <row r="325" spans="1:60" outlineLevel="1" x14ac:dyDescent="0.2">
      <c r="A325" s="155">
        <v>97</v>
      </c>
      <c r="B325" s="139" t="s">
        <v>497</v>
      </c>
      <c r="C325" s="173" t="s">
        <v>498</v>
      </c>
      <c r="D325" s="141" t="s">
        <v>348</v>
      </c>
      <c r="E325" s="146">
        <v>6</v>
      </c>
      <c r="F325" s="153"/>
      <c r="G325" s="152">
        <f>E325*F325</f>
        <v>0</v>
      </c>
      <c r="H325" s="151"/>
      <c r="I325" s="157" t="s">
        <v>249</v>
      </c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>
        <v>21</v>
      </c>
      <c r="AN325" s="135"/>
      <c r="AO325" s="135"/>
      <c r="AP325" s="135"/>
      <c r="AQ325" s="135"/>
      <c r="AR325" s="135"/>
      <c r="AS325" s="135"/>
      <c r="AT325" s="135"/>
      <c r="AU325" s="135"/>
      <c r="AV325" s="135"/>
      <c r="AW325" s="135"/>
      <c r="AX325" s="135"/>
      <c r="AY325" s="135"/>
      <c r="AZ325" s="135"/>
      <c r="BA325" s="135"/>
      <c r="BB325" s="135"/>
      <c r="BC325" s="135"/>
      <c r="BD325" s="135"/>
      <c r="BE325" s="135"/>
      <c r="BF325" s="135"/>
      <c r="BG325" s="135"/>
      <c r="BH325" s="135"/>
    </row>
    <row r="326" spans="1:60" outlineLevel="1" x14ac:dyDescent="0.2">
      <c r="A326" s="155"/>
      <c r="B326" s="139"/>
      <c r="C326" s="174" t="s">
        <v>499</v>
      </c>
      <c r="D326" s="142"/>
      <c r="E326" s="147">
        <v>6</v>
      </c>
      <c r="F326" s="152"/>
      <c r="G326" s="152"/>
      <c r="H326" s="151"/>
      <c r="I326" s="157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  <c r="AV326" s="135"/>
      <c r="AW326" s="135"/>
      <c r="AX326" s="135"/>
      <c r="AY326" s="135"/>
      <c r="AZ326" s="135"/>
      <c r="BA326" s="135"/>
      <c r="BB326" s="135"/>
      <c r="BC326" s="135"/>
      <c r="BD326" s="135"/>
      <c r="BE326" s="135"/>
      <c r="BF326" s="135"/>
      <c r="BG326" s="135"/>
      <c r="BH326" s="135"/>
    </row>
    <row r="327" spans="1:60" outlineLevel="1" x14ac:dyDescent="0.2">
      <c r="A327" s="155">
        <v>98</v>
      </c>
      <c r="B327" s="139" t="s">
        <v>500</v>
      </c>
      <c r="C327" s="241" t="s">
        <v>501</v>
      </c>
      <c r="D327" s="141" t="s">
        <v>107</v>
      </c>
      <c r="E327" s="146">
        <v>50.496250000000003</v>
      </c>
      <c r="F327" s="153"/>
      <c r="G327" s="152">
        <f>E327*F327</f>
        <v>0</v>
      </c>
      <c r="H327" s="151" t="s">
        <v>166</v>
      </c>
      <c r="I327" s="157" t="s">
        <v>91</v>
      </c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>
        <v>21</v>
      </c>
      <c r="AN327" s="135"/>
      <c r="AO327" s="135"/>
      <c r="AP327" s="135"/>
      <c r="AQ327" s="135"/>
      <c r="AR327" s="135"/>
      <c r="AS327" s="135"/>
      <c r="AT327" s="135"/>
      <c r="AU327" s="135"/>
      <c r="AV327" s="135"/>
      <c r="AW327" s="135"/>
      <c r="AX327" s="135"/>
      <c r="AY327" s="135"/>
      <c r="AZ327" s="135"/>
      <c r="BA327" s="135"/>
      <c r="BB327" s="135"/>
      <c r="BC327" s="135"/>
      <c r="BD327" s="135"/>
      <c r="BE327" s="135"/>
      <c r="BF327" s="135"/>
      <c r="BG327" s="135"/>
      <c r="BH327" s="135"/>
    </row>
    <row r="328" spans="1:60" outlineLevel="1" x14ac:dyDescent="0.2">
      <c r="A328" s="155"/>
      <c r="B328" s="139"/>
      <c r="C328" s="175" t="s">
        <v>502</v>
      </c>
      <c r="D328" s="143"/>
      <c r="E328" s="148"/>
      <c r="F328" s="152"/>
      <c r="G328" s="152"/>
      <c r="H328" s="151"/>
      <c r="I328" s="157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  <c r="AV328" s="135"/>
      <c r="AW328" s="135"/>
      <c r="AX328" s="135"/>
      <c r="AY328" s="135"/>
      <c r="AZ328" s="135"/>
      <c r="BA328" s="135"/>
      <c r="BB328" s="135"/>
      <c r="BC328" s="135"/>
      <c r="BD328" s="135"/>
      <c r="BE328" s="135"/>
      <c r="BF328" s="135"/>
      <c r="BG328" s="135"/>
      <c r="BH328" s="135"/>
    </row>
    <row r="329" spans="1:60" outlineLevel="1" x14ac:dyDescent="0.2">
      <c r="A329" s="155"/>
      <c r="B329" s="139"/>
      <c r="C329" s="176" t="s">
        <v>503</v>
      </c>
      <c r="D329" s="143"/>
      <c r="E329" s="148"/>
      <c r="F329" s="152"/>
      <c r="G329" s="152"/>
      <c r="H329" s="151"/>
      <c r="I329" s="157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  <c r="AV329" s="135"/>
      <c r="AW329" s="135"/>
      <c r="AX329" s="135"/>
      <c r="AY329" s="135"/>
      <c r="AZ329" s="135"/>
      <c r="BA329" s="135"/>
      <c r="BB329" s="135"/>
      <c r="BC329" s="135"/>
      <c r="BD329" s="135"/>
      <c r="BE329" s="135"/>
      <c r="BF329" s="135"/>
      <c r="BG329" s="135"/>
      <c r="BH329" s="135"/>
    </row>
    <row r="330" spans="1:60" outlineLevel="1" x14ac:dyDescent="0.2">
      <c r="A330" s="155"/>
      <c r="B330" s="139"/>
      <c r="C330" s="175" t="s">
        <v>504</v>
      </c>
      <c r="D330" s="143"/>
      <c r="E330" s="148"/>
      <c r="F330" s="152"/>
      <c r="G330" s="152"/>
      <c r="H330" s="151"/>
      <c r="I330" s="157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  <c r="AV330" s="135"/>
      <c r="AW330" s="135"/>
      <c r="AX330" s="135"/>
      <c r="AY330" s="135"/>
      <c r="AZ330" s="135"/>
      <c r="BA330" s="135"/>
      <c r="BB330" s="135"/>
      <c r="BC330" s="135"/>
      <c r="BD330" s="135"/>
      <c r="BE330" s="135"/>
      <c r="BF330" s="135"/>
      <c r="BG330" s="135"/>
      <c r="BH330" s="135"/>
    </row>
    <row r="331" spans="1:60" outlineLevel="1" x14ac:dyDescent="0.2">
      <c r="A331" s="155"/>
      <c r="B331" s="139"/>
      <c r="C331" s="174" t="s">
        <v>467</v>
      </c>
      <c r="D331" s="142"/>
      <c r="E331" s="147">
        <v>24.875</v>
      </c>
      <c r="F331" s="152"/>
      <c r="G331" s="152"/>
      <c r="H331" s="151"/>
      <c r="I331" s="157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  <c r="AV331" s="135"/>
      <c r="AW331" s="135"/>
      <c r="AX331" s="135"/>
      <c r="AY331" s="135"/>
      <c r="AZ331" s="135"/>
      <c r="BA331" s="135"/>
      <c r="BB331" s="135"/>
      <c r="BC331" s="135"/>
      <c r="BD331" s="135"/>
      <c r="BE331" s="135"/>
      <c r="BF331" s="135"/>
      <c r="BG331" s="135"/>
      <c r="BH331" s="135"/>
    </row>
    <row r="332" spans="1:60" outlineLevel="1" x14ac:dyDescent="0.2">
      <c r="A332" s="155"/>
      <c r="B332" s="139"/>
      <c r="C332" s="177" t="s">
        <v>502</v>
      </c>
      <c r="D332" s="144"/>
      <c r="E332" s="149"/>
      <c r="F332" s="152"/>
      <c r="G332" s="152"/>
      <c r="H332" s="151"/>
      <c r="I332" s="157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  <c r="AV332" s="135"/>
      <c r="AW332" s="135"/>
      <c r="AX332" s="135"/>
      <c r="AY332" s="135"/>
      <c r="AZ332" s="135"/>
      <c r="BA332" s="135"/>
      <c r="BB332" s="135"/>
      <c r="BC332" s="135"/>
      <c r="BD332" s="135"/>
      <c r="BE332" s="135"/>
      <c r="BF332" s="135"/>
      <c r="BG332" s="135"/>
      <c r="BH332" s="135"/>
    </row>
    <row r="333" spans="1:60" outlineLevel="1" x14ac:dyDescent="0.2">
      <c r="A333" s="155"/>
      <c r="B333" s="139"/>
      <c r="C333" s="178" t="s">
        <v>505</v>
      </c>
      <c r="D333" s="144"/>
      <c r="E333" s="149"/>
      <c r="F333" s="152"/>
      <c r="G333" s="152"/>
      <c r="H333" s="151"/>
      <c r="I333" s="157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  <c r="AV333" s="135"/>
      <c r="AW333" s="135"/>
      <c r="AX333" s="135"/>
      <c r="AY333" s="135"/>
      <c r="AZ333" s="135"/>
      <c r="BA333" s="135"/>
      <c r="BB333" s="135"/>
      <c r="BC333" s="135"/>
      <c r="BD333" s="135"/>
      <c r="BE333" s="135"/>
      <c r="BF333" s="135"/>
      <c r="BG333" s="135"/>
      <c r="BH333" s="135"/>
    </row>
    <row r="334" spans="1:60" outlineLevel="1" x14ac:dyDescent="0.2">
      <c r="A334" s="155"/>
      <c r="B334" s="139"/>
      <c r="C334" s="175" t="s">
        <v>504</v>
      </c>
      <c r="D334" s="143"/>
      <c r="E334" s="148"/>
      <c r="F334" s="152"/>
      <c r="G334" s="152"/>
      <c r="H334" s="151"/>
      <c r="I334" s="157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5"/>
      <c r="AP334" s="135"/>
      <c r="AQ334" s="135"/>
      <c r="AR334" s="135"/>
      <c r="AS334" s="135"/>
      <c r="AT334" s="135"/>
      <c r="AU334" s="135"/>
      <c r="AV334" s="135"/>
      <c r="AW334" s="135"/>
      <c r="AX334" s="135"/>
      <c r="AY334" s="135"/>
      <c r="AZ334" s="135"/>
      <c r="BA334" s="135"/>
      <c r="BB334" s="135"/>
      <c r="BC334" s="135"/>
      <c r="BD334" s="135"/>
      <c r="BE334" s="135"/>
      <c r="BF334" s="135"/>
      <c r="BG334" s="135"/>
      <c r="BH334" s="135"/>
    </row>
    <row r="335" spans="1:60" outlineLevel="1" x14ac:dyDescent="0.2">
      <c r="A335" s="155"/>
      <c r="B335" s="139"/>
      <c r="C335" s="174" t="s">
        <v>506</v>
      </c>
      <c r="D335" s="142"/>
      <c r="E335" s="147">
        <v>25.621300000000002</v>
      </c>
      <c r="F335" s="152"/>
      <c r="G335" s="152"/>
      <c r="H335" s="151"/>
      <c r="I335" s="157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  <c r="AV335" s="135"/>
      <c r="AW335" s="135"/>
      <c r="AX335" s="135"/>
      <c r="AY335" s="135"/>
      <c r="AZ335" s="135"/>
      <c r="BA335" s="135"/>
      <c r="BB335" s="135"/>
      <c r="BC335" s="135"/>
      <c r="BD335" s="135"/>
      <c r="BE335" s="135"/>
      <c r="BF335" s="135"/>
      <c r="BG335" s="135"/>
      <c r="BH335" s="135"/>
    </row>
    <row r="336" spans="1:60" outlineLevel="1" x14ac:dyDescent="0.2">
      <c r="A336" s="155">
        <v>99</v>
      </c>
      <c r="B336" s="139" t="s">
        <v>507</v>
      </c>
      <c r="C336" s="241" t="s">
        <v>508</v>
      </c>
      <c r="D336" s="141" t="s">
        <v>107</v>
      </c>
      <c r="E336" s="146">
        <v>229.45026999999999</v>
      </c>
      <c r="F336" s="153"/>
      <c r="G336" s="152">
        <f>E336*F336</f>
        <v>0</v>
      </c>
      <c r="H336" s="151" t="s">
        <v>166</v>
      </c>
      <c r="I336" s="157" t="s">
        <v>91</v>
      </c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/>
      <c r="AJ336" s="135"/>
      <c r="AK336" s="135"/>
      <c r="AL336" s="135"/>
      <c r="AM336" s="135">
        <v>21</v>
      </c>
      <c r="AN336" s="135"/>
      <c r="AO336" s="135"/>
      <c r="AP336" s="135"/>
      <c r="AQ336" s="135"/>
      <c r="AR336" s="135"/>
      <c r="AS336" s="135"/>
      <c r="AT336" s="135"/>
      <c r="AU336" s="135"/>
      <c r="AV336" s="135"/>
      <c r="AW336" s="135"/>
      <c r="AX336" s="135"/>
      <c r="AY336" s="135"/>
      <c r="AZ336" s="135"/>
      <c r="BA336" s="135"/>
      <c r="BB336" s="135"/>
      <c r="BC336" s="135"/>
      <c r="BD336" s="135"/>
      <c r="BE336" s="135"/>
      <c r="BF336" s="135"/>
      <c r="BG336" s="135"/>
      <c r="BH336" s="135"/>
    </row>
    <row r="337" spans="1:60" outlineLevel="1" x14ac:dyDescent="0.2">
      <c r="A337" s="155"/>
      <c r="B337" s="139"/>
      <c r="C337" s="175" t="s">
        <v>502</v>
      </c>
      <c r="D337" s="143"/>
      <c r="E337" s="148"/>
      <c r="F337" s="152"/>
      <c r="G337" s="152"/>
      <c r="H337" s="151"/>
      <c r="I337" s="157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/>
      <c r="AJ337" s="135"/>
      <c r="AK337" s="135"/>
      <c r="AL337" s="135"/>
      <c r="AM337" s="135"/>
      <c r="AN337" s="135"/>
      <c r="AO337" s="135"/>
      <c r="AP337" s="135"/>
      <c r="AQ337" s="135"/>
      <c r="AR337" s="135"/>
      <c r="AS337" s="135"/>
      <c r="AT337" s="135"/>
      <c r="AU337" s="135"/>
      <c r="AV337" s="135"/>
      <c r="AW337" s="135"/>
      <c r="AX337" s="135"/>
      <c r="AY337" s="135"/>
      <c r="AZ337" s="135"/>
      <c r="BA337" s="135"/>
      <c r="BB337" s="135"/>
      <c r="BC337" s="135"/>
      <c r="BD337" s="135"/>
      <c r="BE337" s="135"/>
      <c r="BF337" s="135"/>
      <c r="BG337" s="135"/>
      <c r="BH337" s="135"/>
    </row>
    <row r="338" spans="1:60" outlineLevel="1" x14ac:dyDescent="0.2">
      <c r="A338" s="155"/>
      <c r="B338" s="139"/>
      <c r="C338" s="176" t="s">
        <v>503</v>
      </c>
      <c r="D338" s="143"/>
      <c r="E338" s="148"/>
      <c r="F338" s="152"/>
      <c r="G338" s="152"/>
      <c r="H338" s="151"/>
      <c r="I338" s="157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  <c r="AV338" s="135"/>
      <c r="AW338" s="135"/>
      <c r="AX338" s="135"/>
      <c r="AY338" s="135"/>
      <c r="AZ338" s="135"/>
      <c r="BA338" s="135"/>
      <c r="BB338" s="135"/>
      <c r="BC338" s="135"/>
      <c r="BD338" s="135"/>
      <c r="BE338" s="135"/>
      <c r="BF338" s="135"/>
      <c r="BG338" s="135"/>
      <c r="BH338" s="135"/>
    </row>
    <row r="339" spans="1:60" outlineLevel="1" x14ac:dyDescent="0.2">
      <c r="A339" s="155"/>
      <c r="B339" s="139"/>
      <c r="C339" s="176" t="s">
        <v>509</v>
      </c>
      <c r="D339" s="143"/>
      <c r="E339" s="148">
        <v>119.3903</v>
      </c>
      <c r="F339" s="152"/>
      <c r="G339" s="152"/>
      <c r="H339" s="151"/>
      <c r="I339" s="157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/>
      <c r="AV339" s="135"/>
      <c r="AW339" s="135"/>
      <c r="AX339" s="135"/>
      <c r="AY339" s="135"/>
      <c r="AZ339" s="135"/>
      <c r="BA339" s="135"/>
      <c r="BB339" s="135"/>
      <c r="BC339" s="135"/>
      <c r="BD339" s="135"/>
      <c r="BE339" s="135"/>
      <c r="BF339" s="135"/>
      <c r="BG339" s="135"/>
      <c r="BH339" s="135"/>
    </row>
    <row r="340" spans="1:60" outlineLevel="1" x14ac:dyDescent="0.2">
      <c r="A340" s="155"/>
      <c r="B340" s="139"/>
      <c r="C340" s="176" t="s">
        <v>510</v>
      </c>
      <c r="D340" s="143"/>
      <c r="E340" s="148">
        <v>66.424499999999995</v>
      </c>
      <c r="F340" s="152"/>
      <c r="G340" s="152"/>
      <c r="H340" s="151"/>
      <c r="I340" s="157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5"/>
      <c r="AP340" s="135"/>
      <c r="AQ340" s="135"/>
      <c r="AR340" s="135"/>
      <c r="AS340" s="135"/>
      <c r="AT340" s="135"/>
      <c r="AU340" s="135"/>
      <c r="AV340" s="135"/>
      <c r="AW340" s="135"/>
      <c r="AX340" s="135"/>
      <c r="AY340" s="135"/>
      <c r="AZ340" s="135"/>
      <c r="BA340" s="135"/>
      <c r="BB340" s="135"/>
      <c r="BC340" s="135"/>
      <c r="BD340" s="135"/>
      <c r="BE340" s="135"/>
      <c r="BF340" s="135"/>
      <c r="BG340" s="135"/>
      <c r="BH340" s="135"/>
    </row>
    <row r="341" spans="1:60" outlineLevel="1" x14ac:dyDescent="0.2">
      <c r="A341" s="155"/>
      <c r="B341" s="139"/>
      <c r="C341" s="176" t="s">
        <v>511</v>
      </c>
      <c r="D341" s="143"/>
      <c r="E341" s="148">
        <v>36.952500000000001</v>
      </c>
      <c r="F341" s="152"/>
      <c r="G341" s="152"/>
      <c r="H341" s="151"/>
      <c r="I341" s="157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  <c r="AV341" s="135"/>
      <c r="AW341" s="135"/>
      <c r="AX341" s="135"/>
      <c r="AY341" s="135"/>
      <c r="AZ341" s="135"/>
      <c r="BA341" s="135"/>
      <c r="BB341" s="135"/>
      <c r="BC341" s="135"/>
      <c r="BD341" s="135"/>
      <c r="BE341" s="135"/>
      <c r="BF341" s="135"/>
      <c r="BG341" s="135"/>
      <c r="BH341" s="135"/>
    </row>
    <row r="342" spans="1:60" outlineLevel="1" x14ac:dyDescent="0.2">
      <c r="A342" s="155"/>
      <c r="B342" s="139"/>
      <c r="C342" s="178" t="s">
        <v>505</v>
      </c>
      <c r="D342" s="144"/>
      <c r="E342" s="149">
        <v>222.76730000000001</v>
      </c>
      <c r="F342" s="152"/>
      <c r="G342" s="152"/>
      <c r="H342" s="151"/>
      <c r="I342" s="157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  <c r="AV342" s="135"/>
      <c r="AW342" s="135"/>
      <c r="AX342" s="135"/>
      <c r="AY342" s="135"/>
      <c r="AZ342" s="135"/>
      <c r="BA342" s="135"/>
      <c r="BB342" s="135"/>
      <c r="BC342" s="135"/>
      <c r="BD342" s="135"/>
      <c r="BE342" s="135"/>
      <c r="BF342" s="135"/>
      <c r="BG342" s="135"/>
      <c r="BH342" s="135"/>
    </row>
    <row r="343" spans="1:60" outlineLevel="1" x14ac:dyDescent="0.2">
      <c r="A343" s="155"/>
      <c r="B343" s="139"/>
      <c r="C343" s="175" t="s">
        <v>504</v>
      </c>
      <c r="D343" s="143"/>
      <c r="E343" s="148"/>
      <c r="F343" s="152"/>
      <c r="G343" s="152"/>
      <c r="H343" s="151"/>
      <c r="I343" s="157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  <c r="AV343" s="135"/>
      <c r="AW343" s="135"/>
      <c r="AX343" s="135"/>
      <c r="AY343" s="135"/>
      <c r="AZ343" s="135"/>
      <c r="BA343" s="135"/>
      <c r="BB343" s="135"/>
      <c r="BC343" s="135"/>
      <c r="BD343" s="135"/>
      <c r="BE343" s="135"/>
      <c r="BF343" s="135"/>
      <c r="BG343" s="135"/>
      <c r="BH343" s="135"/>
    </row>
    <row r="344" spans="1:60" outlineLevel="1" x14ac:dyDescent="0.2">
      <c r="A344" s="155"/>
      <c r="B344" s="139"/>
      <c r="C344" s="174" t="s">
        <v>512</v>
      </c>
      <c r="D344" s="142"/>
      <c r="E344" s="147">
        <v>229.4503</v>
      </c>
      <c r="F344" s="152"/>
      <c r="G344" s="152"/>
      <c r="H344" s="151"/>
      <c r="I344" s="157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5"/>
      <c r="AI344" s="135"/>
      <c r="AJ344" s="135"/>
      <c r="AK344" s="135"/>
      <c r="AL344" s="135"/>
      <c r="AM344" s="135"/>
      <c r="AN344" s="135"/>
      <c r="AO344" s="135"/>
      <c r="AP344" s="135"/>
      <c r="AQ344" s="135"/>
      <c r="AR344" s="135"/>
      <c r="AS344" s="135"/>
      <c r="AT344" s="135"/>
      <c r="AU344" s="135"/>
      <c r="AV344" s="135"/>
      <c r="AW344" s="135"/>
      <c r="AX344" s="135"/>
      <c r="AY344" s="135"/>
      <c r="AZ344" s="135"/>
      <c r="BA344" s="135"/>
      <c r="BB344" s="135"/>
      <c r="BC344" s="135"/>
      <c r="BD344" s="135"/>
      <c r="BE344" s="135"/>
      <c r="BF344" s="135"/>
      <c r="BG344" s="135"/>
      <c r="BH344" s="135"/>
    </row>
    <row r="345" spans="1:60" outlineLevel="1" x14ac:dyDescent="0.2">
      <c r="A345" s="155"/>
      <c r="B345" s="213" t="s">
        <v>437</v>
      </c>
      <c r="C345" s="214"/>
      <c r="D345" s="215"/>
      <c r="E345" s="216"/>
      <c r="F345" s="217"/>
      <c r="G345" s="218"/>
      <c r="H345" s="151"/>
      <c r="I345" s="157"/>
      <c r="J345" s="135"/>
      <c r="K345" s="135">
        <v>1</v>
      </c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5"/>
      <c r="AL345" s="135"/>
      <c r="AM345" s="135"/>
      <c r="AN345" s="135"/>
      <c r="AO345" s="135"/>
      <c r="AP345" s="135"/>
      <c r="AQ345" s="135"/>
      <c r="AR345" s="135"/>
      <c r="AS345" s="135"/>
      <c r="AT345" s="135"/>
      <c r="AU345" s="135"/>
      <c r="AV345" s="135"/>
      <c r="AW345" s="135"/>
      <c r="AX345" s="135"/>
      <c r="AY345" s="135"/>
      <c r="AZ345" s="135"/>
      <c r="BA345" s="135"/>
      <c r="BB345" s="135"/>
      <c r="BC345" s="135"/>
      <c r="BD345" s="135"/>
      <c r="BE345" s="135"/>
      <c r="BF345" s="135"/>
      <c r="BG345" s="135"/>
      <c r="BH345" s="135"/>
    </row>
    <row r="346" spans="1:60" outlineLevel="1" x14ac:dyDescent="0.2">
      <c r="A346" s="155"/>
      <c r="B346" s="213" t="s">
        <v>438</v>
      </c>
      <c r="C346" s="214"/>
      <c r="D346" s="215"/>
      <c r="E346" s="216"/>
      <c r="F346" s="217"/>
      <c r="G346" s="218"/>
      <c r="H346" s="151"/>
      <c r="I346" s="157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5"/>
      <c r="AL346" s="135"/>
      <c r="AM346" s="135"/>
      <c r="AN346" s="135"/>
      <c r="AO346" s="135"/>
      <c r="AP346" s="135"/>
      <c r="AQ346" s="135"/>
      <c r="AR346" s="135"/>
      <c r="AS346" s="135"/>
      <c r="AT346" s="135"/>
      <c r="AU346" s="135"/>
      <c r="AV346" s="135"/>
      <c r="AW346" s="135"/>
      <c r="AX346" s="135"/>
      <c r="AY346" s="135"/>
      <c r="AZ346" s="135"/>
      <c r="BA346" s="135"/>
      <c r="BB346" s="135"/>
      <c r="BC346" s="135"/>
      <c r="BD346" s="135"/>
      <c r="BE346" s="135"/>
      <c r="BF346" s="135"/>
      <c r="BG346" s="135"/>
      <c r="BH346" s="135"/>
    </row>
    <row r="347" spans="1:60" outlineLevel="1" x14ac:dyDescent="0.2">
      <c r="A347" s="155"/>
      <c r="B347" s="213" t="s">
        <v>439</v>
      </c>
      <c r="C347" s="214"/>
      <c r="D347" s="215"/>
      <c r="E347" s="216"/>
      <c r="F347" s="217"/>
      <c r="G347" s="218"/>
      <c r="H347" s="151"/>
      <c r="I347" s="157"/>
      <c r="J347" s="135"/>
      <c r="K347" s="135">
        <v>2</v>
      </c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5"/>
      <c r="AI347" s="135"/>
      <c r="AJ347" s="135"/>
      <c r="AK347" s="135"/>
      <c r="AL347" s="135"/>
      <c r="AM347" s="135"/>
      <c r="AN347" s="135"/>
      <c r="AO347" s="135"/>
      <c r="AP347" s="135"/>
      <c r="AQ347" s="135"/>
      <c r="AR347" s="135"/>
      <c r="AS347" s="135"/>
      <c r="AT347" s="135"/>
      <c r="AU347" s="135"/>
      <c r="AV347" s="135"/>
      <c r="AW347" s="135"/>
      <c r="AX347" s="135"/>
      <c r="AY347" s="135"/>
      <c r="AZ347" s="135"/>
      <c r="BA347" s="135"/>
      <c r="BB347" s="135"/>
      <c r="BC347" s="135"/>
      <c r="BD347" s="135"/>
      <c r="BE347" s="135"/>
      <c r="BF347" s="135"/>
      <c r="BG347" s="135"/>
      <c r="BH347" s="135"/>
    </row>
    <row r="348" spans="1:60" outlineLevel="1" x14ac:dyDescent="0.2">
      <c r="A348" s="155">
        <v>100</v>
      </c>
      <c r="B348" s="139" t="s">
        <v>440</v>
      </c>
      <c r="C348" s="173" t="s">
        <v>441</v>
      </c>
      <c r="D348" s="141" t="s">
        <v>114</v>
      </c>
      <c r="E348" s="146">
        <v>31.678879999999999</v>
      </c>
      <c r="F348" s="153"/>
      <c r="G348" s="152">
        <f>E348*F348</f>
        <v>0</v>
      </c>
      <c r="H348" s="151" t="s">
        <v>90</v>
      </c>
      <c r="I348" s="157" t="s">
        <v>91</v>
      </c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>
        <v>21</v>
      </c>
      <c r="AN348" s="135"/>
      <c r="AO348" s="135"/>
      <c r="AP348" s="135"/>
      <c r="AQ348" s="135"/>
      <c r="AR348" s="135"/>
      <c r="AS348" s="135"/>
      <c r="AT348" s="135"/>
      <c r="AU348" s="135"/>
      <c r="AV348" s="135"/>
      <c r="AW348" s="135"/>
      <c r="AX348" s="135"/>
      <c r="AY348" s="135"/>
      <c r="AZ348" s="135"/>
      <c r="BA348" s="135"/>
      <c r="BB348" s="135"/>
      <c r="BC348" s="135"/>
      <c r="BD348" s="135"/>
      <c r="BE348" s="135"/>
      <c r="BF348" s="135"/>
      <c r="BG348" s="135"/>
      <c r="BH348" s="135"/>
    </row>
    <row r="349" spans="1:60" outlineLevel="1" x14ac:dyDescent="0.2">
      <c r="A349" s="155"/>
      <c r="B349" s="139"/>
      <c r="C349" s="174" t="s">
        <v>442</v>
      </c>
      <c r="D349" s="142"/>
      <c r="E349" s="147"/>
      <c r="F349" s="152"/>
      <c r="G349" s="152"/>
      <c r="H349" s="151"/>
      <c r="I349" s="157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/>
      <c r="AQ349" s="135"/>
      <c r="AR349" s="135"/>
      <c r="AS349" s="135"/>
      <c r="AT349" s="135"/>
      <c r="AU349" s="135"/>
      <c r="AV349" s="135"/>
      <c r="AW349" s="135"/>
      <c r="AX349" s="135"/>
      <c r="AY349" s="135"/>
      <c r="AZ349" s="135"/>
      <c r="BA349" s="135"/>
      <c r="BB349" s="135"/>
      <c r="BC349" s="135"/>
      <c r="BD349" s="135"/>
      <c r="BE349" s="135"/>
      <c r="BF349" s="135"/>
      <c r="BG349" s="135"/>
      <c r="BH349" s="135"/>
    </row>
    <row r="350" spans="1:60" outlineLevel="1" x14ac:dyDescent="0.2">
      <c r="A350" s="155"/>
      <c r="B350" s="139"/>
      <c r="C350" s="174" t="s">
        <v>513</v>
      </c>
      <c r="D350" s="142"/>
      <c r="E350" s="147"/>
      <c r="F350" s="152"/>
      <c r="G350" s="152"/>
      <c r="H350" s="151"/>
      <c r="I350" s="157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5"/>
      <c r="AL350" s="135"/>
      <c r="AM350" s="135"/>
      <c r="AN350" s="135"/>
      <c r="AO350" s="135"/>
      <c r="AP350" s="135"/>
      <c r="AQ350" s="135"/>
      <c r="AR350" s="135"/>
      <c r="AS350" s="135"/>
      <c r="AT350" s="135"/>
      <c r="AU350" s="135"/>
      <c r="AV350" s="135"/>
      <c r="AW350" s="135"/>
      <c r="AX350" s="135"/>
      <c r="AY350" s="135"/>
      <c r="AZ350" s="135"/>
      <c r="BA350" s="135"/>
      <c r="BB350" s="135"/>
      <c r="BC350" s="135"/>
      <c r="BD350" s="135"/>
      <c r="BE350" s="135"/>
      <c r="BF350" s="135"/>
      <c r="BG350" s="135"/>
      <c r="BH350" s="135"/>
    </row>
    <row r="351" spans="1:60" outlineLevel="1" x14ac:dyDescent="0.2">
      <c r="A351" s="155"/>
      <c r="B351" s="139"/>
      <c r="C351" s="174" t="s">
        <v>514</v>
      </c>
      <c r="D351" s="142"/>
      <c r="E351" s="147">
        <v>31.678899999999999</v>
      </c>
      <c r="F351" s="152"/>
      <c r="G351" s="152"/>
      <c r="H351" s="151"/>
      <c r="I351" s="157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5"/>
      <c r="AI351" s="135"/>
      <c r="AJ351" s="135"/>
      <c r="AK351" s="135"/>
      <c r="AL351" s="135"/>
      <c r="AM351" s="135"/>
      <c r="AN351" s="135"/>
      <c r="AO351" s="135"/>
      <c r="AP351" s="135"/>
      <c r="AQ351" s="135"/>
      <c r="AR351" s="135"/>
      <c r="AS351" s="135"/>
      <c r="AT351" s="135"/>
      <c r="AU351" s="135"/>
      <c r="AV351" s="135"/>
      <c r="AW351" s="135"/>
      <c r="AX351" s="135"/>
      <c r="AY351" s="135"/>
      <c r="AZ351" s="135"/>
      <c r="BA351" s="135"/>
      <c r="BB351" s="135"/>
      <c r="BC351" s="135"/>
      <c r="BD351" s="135"/>
      <c r="BE351" s="135"/>
      <c r="BF351" s="135"/>
      <c r="BG351" s="135"/>
      <c r="BH351" s="135"/>
    </row>
    <row r="352" spans="1:60" x14ac:dyDescent="0.2">
      <c r="A352" s="154" t="s">
        <v>82</v>
      </c>
      <c r="B352" s="138" t="s">
        <v>515</v>
      </c>
      <c r="C352" s="172" t="s">
        <v>516</v>
      </c>
      <c r="D352" s="140"/>
      <c r="E352" s="145"/>
      <c r="F352" s="234">
        <f>SUM(G353:G373)</f>
        <v>0</v>
      </c>
      <c r="G352" s="235"/>
      <c r="H352" s="150"/>
      <c r="I352" s="156"/>
    </row>
    <row r="353" spans="1:60" outlineLevel="1" x14ac:dyDescent="0.2">
      <c r="A353" s="155"/>
      <c r="B353" s="207" t="s">
        <v>517</v>
      </c>
      <c r="C353" s="208"/>
      <c r="D353" s="209"/>
      <c r="E353" s="210"/>
      <c r="F353" s="211"/>
      <c r="G353" s="212"/>
      <c r="H353" s="151"/>
      <c r="I353" s="157"/>
      <c r="J353" s="135"/>
      <c r="K353" s="135">
        <v>1</v>
      </c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35"/>
      <c r="AK353" s="135"/>
      <c r="AL353" s="135"/>
      <c r="AM353" s="135"/>
      <c r="AN353" s="135"/>
      <c r="AO353" s="135"/>
      <c r="AP353" s="135"/>
      <c r="AQ353" s="135"/>
      <c r="AR353" s="135"/>
      <c r="AS353" s="135"/>
      <c r="AT353" s="135"/>
      <c r="AU353" s="135"/>
      <c r="AV353" s="135"/>
      <c r="AW353" s="135"/>
      <c r="AX353" s="135"/>
      <c r="AY353" s="135"/>
      <c r="AZ353" s="135"/>
      <c r="BA353" s="135"/>
      <c r="BB353" s="135"/>
      <c r="BC353" s="135"/>
      <c r="BD353" s="135"/>
      <c r="BE353" s="135"/>
      <c r="BF353" s="135"/>
      <c r="BG353" s="135"/>
      <c r="BH353" s="135"/>
    </row>
    <row r="354" spans="1:60" outlineLevel="1" x14ac:dyDescent="0.2">
      <c r="A354" s="155">
        <v>101</v>
      </c>
      <c r="B354" s="139" t="s">
        <v>518</v>
      </c>
      <c r="C354" s="173" t="s">
        <v>519</v>
      </c>
      <c r="D354" s="141" t="s">
        <v>107</v>
      </c>
      <c r="E354" s="146">
        <v>2.23</v>
      </c>
      <c r="F354" s="153"/>
      <c r="G354" s="152">
        <f>E354*F354</f>
        <v>0</v>
      </c>
      <c r="H354" s="151" t="s">
        <v>520</v>
      </c>
      <c r="I354" s="157" t="s">
        <v>91</v>
      </c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5"/>
      <c r="AL354" s="135"/>
      <c r="AM354" s="135">
        <v>21</v>
      </c>
      <c r="AN354" s="135"/>
      <c r="AO354" s="135"/>
      <c r="AP354" s="135"/>
      <c r="AQ354" s="135"/>
      <c r="AR354" s="135"/>
      <c r="AS354" s="135"/>
      <c r="AT354" s="135"/>
      <c r="AU354" s="135"/>
      <c r="AV354" s="135"/>
      <c r="AW354" s="135"/>
      <c r="AX354" s="135"/>
      <c r="AY354" s="135"/>
      <c r="AZ354" s="135"/>
      <c r="BA354" s="135"/>
      <c r="BB354" s="135"/>
      <c r="BC354" s="135"/>
      <c r="BD354" s="135"/>
      <c r="BE354" s="135"/>
      <c r="BF354" s="135"/>
      <c r="BG354" s="135"/>
      <c r="BH354" s="135"/>
    </row>
    <row r="355" spans="1:60" outlineLevel="1" x14ac:dyDescent="0.2">
      <c r="A355" s="155"/>
      <c r="B355" s="139"/>
      <c r="C355" s="174" t="s">
        <v>521</v>
      </c>
      <c r="D355" s="142"/>
      <c r="E355" s="147">
        <v>2.23</v>
      </c>
      <c r="F355" s="152"/>
      <c r="G355" s="152"/>
      <c r="H355" s="151"/>
      <c r="I355" s="157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5"/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  <c r="AV355" s="135"/>
      <c r="AW355" s="135"/>
      <c r="AX355" s="135"/>
      <c r="AY355" s="135"/>
      <c r="AZ355" s="135"/>
      <c r="BA355" s="135"/>
      <c r="BB355" s="135"/>
      <c r="BC355" s="135"/>
      <c r="BD355" s="135"/>
      <c r="BE355" s="135"/>
      <c r="BF355" s="135"/>
      <c r="BG355" s="135"/>
      <c r="BH355" s="135"/>
    </row>
    <row r="356" spans="1:60" ht="22.5" outlineLevel="1" x14ac:dyDescent="0.2">
      <c r="A356" s="155">
        <v>102</v>
      </c>
      <c r="B356" s="139" t="s">
        <v>522</v>
      </c>
      <c r="C356" s="173" t="s">
        <v>523</v>
      </c>
      <c r="D356" s="141" t="s">
        <v>107</v>
      </c>
      <c r="E356" s="146">
        <v>50</v>
      </c>
      <c r="F356" s="153"/>
      <c r="G356" s="152">
        <f>E356*F356</f>
        <v>0</v>
      </c>
      <c r="H356" s="151" t="s">
        <v>520</v>
      </c>
      <c r="I356" s="157" t="s">
        <v>91</v>
      </c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5"/>
      <c r="AL356" s="135"/>
      <c r="AM356" s="135">
        <v>21</v>
      </c>
      <c r="AN356" s="135"/>
      <c r="AO356" s="135"/>
      <c r="AP356" s="135"/>
      <c r="AQ356" s="135"/>
      <c r="AR356" s="135"/>
      <c r="AS356" s="135"/>
      <c r="AT356" s="135"/>
      <c r="AU356" s="135"/>
      <c r="AV356" s="135"/>
      <c r="AW356" s="135"/>
      <c r="AX356" s="135"/>
      <c r="AY356" s="135"/>
      <c r="AZ356" s="135"/>
      <c r="BA356" s="135"/>
      <c r="BB356" s="135"/>
      <c r="BC356" s="135"/>
      <c r="BD356" s="135"/>
      <c r="BE356" s="135"/>
      <c r="BF356" s="135"/>
      <c r="BG356" s="135"/>
      <c r="BH356" s="135"/>
    </row>
    <row r="357" spans="1:60" outlineLevel="1" x14ac:dyDescent="0.2">
      <c r="A357" s="155"/>
      <c r="B357" s="139"/>
      <c r="C357" s="174" t="s">
        <v>524</v>
      </c>
      <c r="D357" s="142"/>
      <c r="E357" s="147">
        <v>50</v>
      </c>
      <c r="F357" s="152"/>
      <c r="G357" s="152"/>
      <c r="H357" s="151"/>
      <c r="I357" s="157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5"/>
      <c r="AL357" s="135"/>
      <c r="AM357" s="135"/>
      <c r="AN357" s="135"/>
      <c r="AO357" s="135"/>
      <c r="AP357" s="135"/>
      <c r="AQ357" s="135"/>
      <c r="AR357" s="135"/>
      <c r="AS357" s="135"/>
      <c r="AT357" s="135"/>
      <c r="AU357" s="135"/>
      <c r="AV357" s="135"/>
      <c r="AW357" s="135"/>
      <c r="AX357" s="135"/>
      <c r="AY357" s="135"/>
      <c r="AZ357" s="135"/>
      <c r="BA357" s="135"/>
      <c r="BB357" s="135"/>
      <c r="BC357" s="135"/>
      <c r="BD357" s="135"/>
      <c r="BE357" s="135"/>
      <c r="BF357" s="135"/>
      <c r="BG357" s="135"/>
      <c r="BH357" s="135"/>
    </row>
    <row r="358" spans="1:60" outlineLevel="1" x14ac:dyDescent="0.2">
      <c r="A358" s="155"/>
      <c r="B358" s="213" t="s">
        <v>525</v>
      </c>
      <c r="C358" s="214"/>
      <c r="D358" s="215"/>
      <c r="E358" s="216"/>
      <c r="F358" s="217"/>
      <c r="G358" s="218"/>
      <c r="H358" s="151"/>
      <c r="I358" s="157"/>
      <c r="J358" s="135"/>
      <c r="K358" s="135">
        <v>1</v>
      </c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5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  <c r="AV358" s="135"/>
      <c r="AW358" s="135"/>
      <c r="AX358" s="135"/>
      <c r="AY358" s="135"/>
      <c r="AZ358" s="135"/>
      <c r="BA358" s="135"/>
      <c r="BB358" s="135"/>
      <c r="BC358" s="135"/>
      <c r="BD358" s="135"/>
      <c r="BE358" s="135"/>
      <c r="BF358" s="135"/>
      <c r="BG358" s="135"/>
      <c r="BH358" s="135"/>
    </row>
    <row r="359" spans="1:60" outlineLevel="1" x14ac:dyDescent="0.2">
      <c r="A359" s="155">
        <v>103</v>
      </c>
      <c r="B359" s="139" t="s">
        <v>526</v>
      </c>
      <c r="C359" s="241" t="s">
        <v>527</v>
      </c>
      <c r="D359" s="141" t="s">
        <v>107</v>
      </c>
      <c r="E359" s="146">
        <v>601.93200000000002</v>
      </c>
      <c r="F359" s="153"/>
      <c r="G359" s="152">
        <f>E359*F359</f>
        <v>0</v>
      </c>
      <c r="H359" s="151" t="s">
        <v>520</v>
      </c>
      <c r="I359" s="157" t="s">
        <v>91</v>
      </c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>
        <v>21</v>
      </c>
      <c r="AN359" s="135"/>
      <c r="AO359" s="135"/>
      <c r="AP359" s="135"/>
      <c r="AQ359" s="135"/>
      <c r="AR359" s="135"/>
      <c r="AS359" s="135"/>
      <c r="AT359" s="135"/>
      <c r="AU359" s="135"/>
      <c r="AV359" s="135"/>
      <c r="AW359" s="135"/>
      <c r="AX359" s="135"/>
      <c r="AY359" s="135"/>
      <c r="AZ359" s="135"/>
      <c r="BA359" s="135"/>
      <c r="BB359" s="135"/>
      <c r="BC359" s="135"/>
      <c r="BD359" s="135"/>
      <c r="BE359" s="135"/>
      <c r="BF359" s="135"/>
      <c r="BG359" s="135"/>
      <c r="BH359" s="135"/>
    </row>
    <row r="360" spans="1:60" outlineLevel="1" x14ac:dyDescent="0.2">
      <c r="A360" s="155"/>
      <c r="B360" s="139"/>
      <c r="C360" s="175" t="s">
        <v>502</v>
      </c>
      <c r="D360" s="143"/>
      <c r="E360" s="148"/>
      <c r="F360" s="152"/>
      <c r="G360" s="152"/>
      <c r="H360" s="151"/>
      <c r="I360" s="157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/>
      <c r="AJ360" s="135"/>
      <c r="AK360" s="135"/>
      <c r="AL360" s="135"/>
      <c r="AM360" s="135"/>
      <c r="AN360" s="135"/>
      <c r="AO360" s="135"/>
      <c r="AP360" s="135"/>
      <c r="AQ360" s="135"/>
      <c r="AR360" s="135"/>
      <c r="AS360" s="135"/>
      <c r="AT360" s="135"/>
      <c r="AU360" s="135"/>
      <c r="AV360" s="135"/>
      <c r="AW360" s="135"/>
      <c r="AX360" s="135"/>
      <c r="AY360" s="135"/>
      <c r="AZ360" s="135"/>
      <c r="BA360" s="135"/>
      <c r="BB360" s="135"/>
      <c r="BC360" s="135"/>
      <c r="BD360" s="135"/>
      <c r="BE360" s="135"/>
      <c r="BF360" s="135"/>
      <c r="BG360" s="135"/>
      <c r="BH360" s="135"/>
    </row>
    <row r="361" spans="1:60" outlineLevel="1" x14ac:dyDescent="0.2">
      <c r="A361" s="155"/>
      <c r="B361" s="139"/>
      <c r="C361" s="176" t="s">
        <v>528</v>
      </c>
      <c r="D361" s="143"/>
      <c r="E361" s="148">
        <v>180</v>
      </c>
      <c r="F361" s="152"/>
      <c r="G361" s="152"/>
      <c r="H361" s="151"/>
      <c r="I361" s="157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5"/>
      <c r="AI361" s="135"/>
      <c r="AJ361" s="135"/>
      <c r="AK361" s="135"/>
      <c r="AL361" s="135"/>
      <c r="AM361" s="135"/>
      <c r="AN361" s="135"/>
      <c r="AO361" s="135"/>
      <c r="AP361" s="135"/>
      <c r="AQ361" s="135"/>
      <c r="AR361" s="135"/>
      <c r="AS361" s="135"/>
      <c r="AT361" s="135"/>
      <c r="AU361" s="135"/>
      <c r="AV361" s="135"/>
      <c r="AW361" s="135"/>
      <c r="AX361" s="135"/>
      <c r="AY361" s="135"/>
      <c r="AZ361" s="135"/>
      <c r="BA361" s="135"/>
      <c r="BB361" s="135"/>
      <c r="BC361" s="135"/>
      <c r="BD361" s="135"/>
      <c r="BE361" s="135"/>
      <c r="BF361" s="135"/>
      <c r="BG361" s="135"/>
      <c r="BH361" s="135"/>
    </row>
    <row r="362" spans="1:60" outlineLevel="1" x14ac:dyDescent="0.2">
      <c r="A362" s="155"/>
      <c r="B362" s="139"/>
      <c r="C362" s="176" t="s">
        <v>529</v>
      </c>
      <c r="D362" s="143"/>
      <c r="E362" s="148">
        <v>344</v>
      </c>
      <c r="F362" s="152"/>
      <c r="G362" s="152"/>
      <c r="H362" s="151"/>
      <c r="I362" s="157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5"/>
      <c r="AI362" s="135"/>
      <c r="AJ362" s="135"/>
      <c r="AK362" s="135"/>
      <c r="AL362" s="135"/>
      <c r="AM362" s="135"/>
      <c r="AN362" s="135"/>
      <c r="AO362" s="135"/>
      <c r="AP362" s="135"/>
      <c r="AQ362" s="135"/>
      <c r="AR362" s="135"/>
      <c r="AS362" s="135"/>
      <c r="AT362" s="135"/>
      <c r="AU362" s="135"/>
      <c r="AV362" s="135"/>
      <c r="AW362" s="135"/>
      <c r="AX362" s="135"/>
      <c r="AY362" s="135"/>
      <c r="AZ362" s="135"/>
      <c r="BA362" s="135"/>
      <c r="BB362" s="135"/>
      <c r="BC362" s="135"/>
      <c r="BD362" s="135"/>
      <c r="BE362" s="135"/>
      <c r="BF362" s="135"/>
      <c r="BG362" s="135"/>
      <c r="BH362" s="135"/>
    </row>
    <row r="363" spans="1:60" outlineLevel="1" x14ac:dyDescent="0.2">
      <c r="A363" s="155"/>
      <c r="B363" s="139"/>
      <c r="C363" s="176" t="s">
        <v>530</v>
      </c>
      <c r="D363" s="143"/>
      <c r="E363" s="148">
        <v>13.9</v>
      </c>
      <c r="F363" s="152"/>
      <c r="G363" s="152"/>
      <c r="H363" s="151"/>
      <c r="I363" s="157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5"/>
      <c r="AI363" s="135"/>
      <c r="AJ363" s="135"/>
      <c r="AK363" s="135"/>
      <c r="AL363" s="135"/>
      <c r="AM363" s="135"/>
      <c r="AN363" s="135"/>
      <c r="AO363" s="135"/>
      <c r="AP363" s="135"/>
      <c r="AQ363" s="135"/>
      <c r="AR363" s="135"/>
      <c r="AS363" s="135"/>
      <c r="AT363" s="135"/>
      <c r="AU363" s="135"/>
      <c r="AV363" s="135"/>
      <c r="AW363" s="135"/>
      <c r="AX363" s="135"/>
      <c r="AY363" s="135"/>
      <c r="AZ363" s="135"/>
      <c r="BA363" s="135"/>
      <c r="BB363" s="135"/>
      <c r="BC363" s="135"/>
      <c r="BD363" s="135"/>
      <c r="BE363" s="135"/>
      <c r="BF363" s="135"/>
      <c r="BG363" s="135"/>
      <c r="BH363" s="135"/>
    </row>
    <row r="364" spans="1:60" outlineLevel="1" x14ac:dyDescent="0.2">
      <c r="A364" s="155"/>
      <c r="B364" s="139"/>
      <c r="C364" s="176" t="s">
        <v>531</v>
      </c>
      <c r="D364" s="143"/>
      <c r="E364" s="148">
        <v>46.5</v>
      </c>
      <c r="F364" s="152"/>
      <c r="G364" s="152"/>
      <c r="H364" s="151"/>
      <c r="I364" s="157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  <c r="AV364" s="135"/>
      <c r="AW364" s="135"/>
      <c r="AX364" s="135"/>
      <c r="AY364" s="135"/>
      <c r="AZ364" s="135"/>
      <c r="BA364" s="135"/>
      <c r="BB364" s="135"/>
      <c r="BC364" s="135"/>
      <c r="BD364" s="135"/>
      <c r="BE364" s="135"/>
      <c r="BF364" s="135"/>
      <c r="BG364" s="135"/>
      <c r="BH364" s="135"/>
    </row>
    <row r="365" spans="1:60" outlineLevel="1" x14ac:dyDescent="0.2">
      <c r="A365" s="155"/>
      <c r="B365" s="139"/>
      <c r="C365" s="175" t="s">
        <v>504</v>
      </c>
      <c r="D365" s="143"/>
      <c r="E365" s="148"/>
      <c r="F365" s="152"/>
      <c r="G365" s="152"/>
      <c r="H365" s="151"/>
      <c r="I365" s="157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/>
      <c r="AN365" s="135"/>
      <c r="AO365" s="135"/>
      <c r="AP365" s="135"/>
      <c r="AQ365" s="135"/>
      <c r="AR365" s="135"/>
      <c r="AS365" s="135"/>
      <c r="AT365" s="135"/>
      <c r="AU365" s="135"/>
      <c r="AV365" s="135"/>
      <c r="AW365" s="135"/>
      <c r="AX365" s="135"/>
      <c r="AY365" s="135"/>
      <c r="AZ365" s="135"/>
      <c r="BA365" s="135"/>
      <c r="BB365" s="135"/>
      <c r="BC365" s="135"/>
      <c r="BD365" s="135"/>
      <c r="BE365" s="135"/>
      <c r="BF365" s="135"/>
      <c r="BG365" s="135"/>
      <c r="BH365" s="135"/>
    </row>
    <row r="366" spans="1:60" outlineLevel="1" x14ac:dyDescent="0.2">
      <c r="A366" s="155"/>
      <c r="B366" s="139"/>
      <c r="C366" s="174" t="s">
        <v>532</v>
      </c>
      <c r="D366" s="142"/>
      <c r="E366" s="147">
        <v>601.93200000000002</v>
      </c>
      <c r="F366" s="152"/>
      <c r="G366" s="152"/>
      <c r="H366" s="151"/>
      <c r="I366" s="157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/>
      <c r="AP366" s="135"/>
      <c r="AQ366" s="135"/>
      <c r="AR366" s="135"/>
      <c r="AS366" s="135"/>
      <c r="AT366" s="135"/>
      <c r="AU366" s="135"/>
      <c r="AV366" s="135"/>
      <c r="AW366" s="135"/>
      <c r="AX366" s="135"/>
      <c r="AY366" s="135"/>
      <c r="AZ366" s="135"/>
      <c r="BA366" s="135"/>
      <c r="BB366" s="135"/>
      <c r="BC366" s="135"/>
      <c r="BD366" s="135"/>
      <c r="BE366" s="135"/>
      <c r="BF366" s="135"/>
      <c r="BG366" s="135"/>
      <c r="BH366" s="135"/>
    </row>
    <row r="367" spans="1:60" outlineLevel="1" x14ac:dyDescent="0.2">
      <c r="A367" s="155">
        <v>104</v>
      </c>
      <c r="B367" s="139" t="s">
        <v>533</v>
      </c>
      <c r="C367" s="173" t="s">
        <v>534</v>
      </c>
      <c r="D367" s="141" t="s">
        <v>107</v>
      </c>
      <c r="E367" s="146">
        <v>6</v>
      </c>
      <c r="F367" s="153"/>
      <c r="G367" s="152">
        <f>E367*F367</f>
        <v>0</v>
      </c>
      <c r="H367" s="151"/>
      <c r="I367" s="157" t="s">
        <v>249</v>
      </c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5"/>
      <c r="AL367" s="135"/>
      <c r="AM367" s="135">
        <v>21</v>
      </c>
      <c r="AN367" s="135"/>
      <c r="AO367" s="135"/>
      <c r="AP367" s="135"/>
      <c r="AQ367" s="135"/>
      <c r="AR367" s="135"/>
      <c r="AS367" s="135"/>
      <c r="AT367" s="135"/>
      <c r="AU367" s="135"/>
      <c r="AV367" s="135"/>
      <c r="AW367" s="135"/>
      <c r="AX367" s="135"/>
      <c r="AY367" s="135"/>
      <c r="AZ367" s="135"/>
      <c r="BA367" s="135"/>
      <c r="BB367" s="135"/>
      <c r="BC367" s="135"/>
      <c r="BD367" s="135"/>
      <c r="BE367" s="135"/>
      <c r="BF367" s="135"/>
      <c r="BG367" s="135"/>
      <c r="BH367" s="135"/>
    </row>
    <row r="368" spans="1:60" outlineLevel="1" x14ac:dyDescent="0.2">
      <c r="A368" s="155"/>
      <c r="B368" s="213" t="s">
        <v>535</v>
      </c>
      <c r="C368" s="214"/>
      <c r="D368" s="215"/>
      <c r="E368" s="216"/>
      <c r="F368" s="217"/>
      <c r="G368" s="218"/>
      <c r="H368" s="151"/>
      <c r="I368" s="157"/>
      <c r="J368" s="135"/>
      <c r="K368" s="135">
        <v>1</v>
      </c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  <c r="AV368" s="135"/>
      <c r="AW368" s="135"/>
      <c r="AX368" s="135"/>
      <c r="AY368" s="135"/>
      <c r="AZ368" s="135"/>
      <c r="BA368" s="135"/>
      <c r="BB368" s="135"/>
      <c r="BC368" s="135"/>
      <c r="BD368" s="135"/>
      <c r="BE368" s="135"/>
      <c r="BF368" s="135"/>
      <c r="BG368" s="135"/>
      <c r="BH368" s="135"/>
    </row>
    <row r="369" spans="1:60" outlineLevel="1" x14ac:dyDescent="0.2">
      <c r="A369" s="155"/>
      <c r="B369" s="213" t="s">
        <v>536</v>
      </c>
      <c r="C369" s="214"/>
      <c r="D369" s="215"/>
      <c r="E369" s="216"/>
      <c r="F369" s="217"/>
      <c r="G369" s="218"/>
      <c r="H369" s="151"/>
      <c r="I369" s="157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/>
      <c r="AT369" s="135"/>
      <c r="AU369" s="135"/>
      <c r="AV369" s="135"/>
      <c r="AW369" s="135"/>
      <c r="AX369" s="135"/>
      <c r="AY369" s="135"/>
      <c r="AZ369" s="135"/>
      <c r="BA369" s="135"/>
      <c r="BB369" s="135"/>
      <c r="BC369" s="135"/>
      <c r="BD369" s="135"/>
      <c r="BE369" s="135"/>
      <c r="BF369" s="135"/>
      <c r="BG369" s="135"/>
      <c r="BH369" s="135"/>
    </row>
    <row r="370" spans="1:60" outlineLevel="1" x14ac:dyDescent="0.2">
      <c r="A370" s="155">
        <v>105</v>
      </c>
      <c r="B370" s="139" t="s">
        <v>537</v>
      </c>
      <c r="C370" s="173" t="s">
        <v>538</v>
      </c>
      <c r="D370" s="141" t="s">
        <v>114</v>
      </c>
      <c r="E370" s="146">
        <v>2.8942700000000001</v>
      </c>
      <c r="F370" s="153"/>
      <c r="G370" s="152">
        <f>E370*F370</f>
        <v>0</v>
      </c>
      <c r="H370" s="151" t="s">
        <v>520</v>
      </c>
      <c r="I370" s="157" t="s">
        <v>91</v>
      </c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5"/>
      <c r="AL370" s="135"/>
      <c r="AM370" s="135">
        <v>21</v>
      </c>
      <c r="AN370" s="135"/>
      <c r="AO370" s="135"/>
      <c r="AP370" s="135"/>
      <c r="AQ370" s="135"/>
      <c r="AR370" s="135"/>
      <c r="AS370" s="135"/>
      <c r="AT370" s="135"/>
      <c r="AU370" s="135"/>
      <c r="AV370" s="135"/>
      <c r="AW370" s="135"/>
      <c r="AX370" s="135"/>
      <c r="AY370" s="135"/>
      <c r="AZ370" s="135"/>
      <c r="BA370" s="135"/>
      <c r="BB370" s="135"/>
      <c r="BC370" s="135"/>
      <c r="BD370" s="135"/>
      <c r="BE370" s="135"/>
      <c r="BF370" s="135"/>
      <c r="BG370" s="135"/>
      <c r="BH370" s="135"/>
    </row>
    <row r="371" spans="1:60" outlineLevel="1" x14ac:dyDescent="0.2">
      <c r="A371" s="155"/>
      <c r="B371" s="139"/>
      <c r="C371" s="174" t="s">
        <v>442</v>
      </c>
      <c r="D371" s="142"/>
      <c r="E371" s="147"/>
      <c r="F371" s="152"/>
      <c r="G371" s="152"/>
      <c r="H371" s="151"/>
      <c r="I371" s="157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5"/>
      <c r="AL371" s="135"/>
      <c r="AM371" s="135"/>
      <c r="AN371" s="135"/>
      <c r="AO371" s="135"/>
      <c r="AP371" s="135"/>
      <c r="AQ371" s="135"/>
      <c r="AR371" s="135"/>
      <c r="AS371" s="135"/>
      <c r="AT371" s="135"/>
      <c r="AU371" s="135"/>
      <c r="AV371" s="135"/>
      <c r="AW371" s="135"/>
      <c r="AX371" s="135"/>
      <c r="AY371" s="135"/>
      <c r="AZ371" s="135"/>
      <c r="BA371" s="135"/>
      <c r="BB371" s="135"/>
      <c r="BC371" s="135"/>
      <c r="BD371" s="135"/>
      <c r="BE371" s="135"/>
      <c r="BF371" s="135"/>
      <c r="BG371" s="135"/>
      <c r="BH371" s="135"/>
    </row>
    <row r="372" spans="1:60" outlineLevel="1" x14ac:dyDescent="0.2">
      <c r="A372" s="155"/>
      <c r="B372" s="139"/>
      <c r="C372" s="174" t="s">
        <v>539</v>
      </c>
      <c r="D372" s="142"/>
      <c r="E372" s="147"/>
      <c r="F372" s="152"/>
      <c r="G372" s="152"/>
      <c r="H372" s="151"/>
      <c r="I372" s="157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  <c r="AV372" s="135"/>
      <c r="AW372" s="135"/>
      <c r="AX372" s="135"/>
      <c r="AY372" s="135"/>
      <c r="AZ372" s="135"/>
      <c r="BA372" s="135"/>
      <c r="BB372" s="135"/>
      <c r="BC372" s="135"/>
      <c r="BD372" s="135"/>
      <c r="BE372" s="135"/>
      <c r="BF372" s="135"/>
      <c r="BG372" s="135"/>
      <c r="BH372" s="135"/>
    </row>
    <row r="373" spans="1:60" outlineLevel="1" x14ac:dyDescent="0.2">
      <c r="A373" s="155"/>
      <c r="B373" s="139"/>
      <c r="C373" s="174" t="s">
        <v>540</v>
      </c>
      <c r="D373" s="142"/>
      <c r="E373" s="147">
        <v>2.8942999999999999</v>
      </c>
      <c r="F373" s="152"/>
      <c r="G373" s="152"/>
      <c r="H373" s="151"/>
      <c r="I373" s="157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  <c r="AV373" s="135"/>
      <c r="AW373" s="135"/>
      <c r="AX373" s="135"/>
      <c r="AY373" s="135"/>
      <c r="AZ373" s="135"/>
      <c r="BA373" s="135"/>
      <c r="BB373" s="135"/>
      <c r="BC373" s="135"/>
      <c r="BD373" s="135"/>
      <c r="BE373" s="135"/>
      <c r="BF373" s="135"/>
      <c r="BG373" s="135"/>
      <c r="BH373" s="135"/>
    </row>
    <row r="374" spans="1:60" x14ac:dyDescent="0.2">
      <c r="A374" s="154" t="s">
        <v>82</v>
      </c>
      <c r="B374" s="138" t="s">
        <v>541</v>
      </c>
      <c r="C374" s="172" t="s">
        <v>542</v>
      </c>
      <c r="D374" s="140"/>
      <c r="E374" s="145"/>
      <c r="F374" s="234">
        <f>SUM(G375:G399)</f>
        <v>0</v>
      </c>
      <c r="G374" s="235"/>
      <c r="H374" s="150"/>
      <c r="I374" s="156"/>
    </row>
    <row r="375" spans="1:60" outlineLevel="1" x14ac:dyDescent="0.2">
      <c r="A375" s="155"/>
      <c r="B375" s="207" t="s">
        <v>543</v>
      </c>
      <c r="C375" s="208"/>
      <c r="D375" s="209"/>
      <c r="E375" s="210"/>
      <c r="F375" s="211"/>
      <c r="G375" s="212"/>
      <c r="H375" s="151"/>
      <c r="I375" s="157"/>
      <c r="J375" s="135"/>
      <c r="K375" s="135">
        <v>1</v>
      </c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5"/>
      <c r="AL375" s="135"/>
      <c r="AM375" s="135"/>
      <c r="AN375" s="135"/>
      <c r="AO375" s="135"/>
      <c r="AP375" s="135"/>
      <c r="AQ375" s="135"/>
      <c r="AR375" s="135"/>
      <c r="AS375" s="135"/>
      <c r="AT375" s="135"/>
      <c r="AU375" s="135"/>
      <c r="AV375" s="135"/>
      <c r="AW375" s="135"/>
      <c r="AX375" s="135"/>
      <c r="AY375" s="135"/>
      <c r="AZ375" s="135"/>
      <c r="BA375" s="135"/>
      <c r="BB375" s="135"/>
      <c r="BC375" s="135"/>
      <c r="BD375" s="135"/>
      <c r="BE375" s="135"/>
      <c r="BF375" s="135"/>
      <c r="BG375" s="135"/>
      <c r="BH375" s="135"/>
    </row>
    <row r="376" spans="1:60" ht="22.5" outlineLevel="1" x14ac:dyDescent="0.2">
      <c r="A376" s="155">
        <v>106</v>
      </c>
      <c r="B376" s="139" t="s">
        <v>544</v>
      </c>
      <c r="C376" s="173" t="s">
        <v>545</v>
      </c>
      <c r="D376" s="141" t="s">
        <v>107</v>
      </c>
      <c r="E376" s="146">
        <v>4.2</v>
      </c>
      <c r="F376" s="153"/>
      <c r="G376" s="152">
        <f>E376*F376</f>
        <v>0</v>
      </c>
      <c r="H376" s="151" t="s">
        <v>520</v>
      </c>
      <c r="I376" s="157" t="s">
        <v>91</v>
      </c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>
        <v>21</v>
      </c>
      <c r="AN376" s="135"/>
      <c r="AO376" s="135"/>
      <c r="AP376" s="135"/>
      <c r="AQ376" s="135"/>
      <c r="AR376" s="135"/>
      <c r="AS376" s="135"/>
      <c r="AT376" s="135"/>
      <c r="AU376" s="135"/>
      <c r="AV376" s="135"/>
      <c r="AW376" s="135"/>
      <c r="AX376" s="135"/>
      <c r="AY376" s="135"/>
      <c r="AZ376" s="135"/>
      <c r="BA376" s="135"/>
      <c r="BB376" s="135"/>
      <c r="BC376" s="135"/>
      <c r="BD376" s="135"/>
      <c r="BE376" s="135"/>
      <c r="BF376" s="135"/>
      <c r="BG376" s="135"/>
      <c r="BH376" s="135"/>
    </row>
    <row r="377" spans="1:60" outlineLevel="1" x14ac:dyDescent="0.2">
      <c r="A377" s="155"/>
      <c r="B377" s="139"/>
      <c r="C377" s="174" t="s">
        <v>122</v>
      </c>
      <c r="D377" s="142"/>
      <c r="E377" s="147">
        <v>4.2</v>
      </c>
      <c r="F377" s="152"/>
      <c r="G377" s="152"/>
      <c r="H377" s="151"/>
      <c r="I377" s="157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5"/>
      <c r="AL377" s="135"/>
      <c r="AM377" s="135"/>
      <c r="AN377" s="135"/>
      <c r="AO377" s="135"/>
      <c r="AP377" s="135"/>
      <c r="AQ377" s="135"/>
      <c r="AR377" s="135"/>
      <c r="AS377" s="135"/>
      <c r="AT377" s="135"/>
      <c r="AU377" s="135"/>
      <c r="AV377" s="135"/>
      <c r="AW377" s="135"/>
      <c r="AX377" s="135"/>
      <c r="AY377" s="135"/>
      <c r="AZ377" s="135"/>
      <c r="BA377" s="135"/>
      <c r="BB377" s="135"/>
      <c r="BC377" s="135"/>
      <c r="BD377" s="135"/>
      <c r="BE377" s="135"/>
      <c r="BF377" s="135"/>
      <c r="BG377" s="135"/>
      <c r="BH377" s="135"/>
    </row>
    <row r="378" spans="1:60" outlineLevel="1" x14ac:dyDescent="0.2">
      <c r="A378" s="155"/>
      <c r="B378" s="213" t="s">
        <v>546</v>
      </c>
      <c r="C378" s="214"/>
      <c r="D378" s="215"/>
      <c r="E378" s="216"/>
      <c r="F378" s="217"/>
      <c r="G378" s="218"/>
      <c r="H378" s="151"/>
      <c r="I378" s="157"/>
      <c r="J378" s="135"/>
      <c r="K378" s="135">
        <v>1</v>
      </c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5"/>
      <c r="AI378" s="135"/>
      <c r="AJ378" s="135"/>
      <c r="AK378" s="135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  <c r="AV378" s="135"/>
      <c r="AW378" s="135"/>
      <c r="AX378" s="135"/>
      <c r="AY378" s="135"/>
      <c r="AZ378" s="135"/>
      <c r="BA378" s="135"/>
      <c r="BB378" s="135"/>
      <c r="BC378" s="135"/>
      <c r="BD378" s="135"/>
      <c r="BE378" s="135"/>
      <c r="BF378" s="135"/>
      <c r="BG378" s="135"/>
      <c r="BH378" s="135"/>
    </row>
    <row r="379" spans="1:60" outlineLevel="1" x14ac:dyDescent="0.2">
      <c r="A379" s="155">
        <v>107</v>
      </c>
      <c r="B379" s="139" t="s">
        <v>547</v>
      </c>
      <c r="C379" s="173" t="s">
        <v>548</v>
      </c>
      <c r="D379" s="141" t="s">
        <v>107</v>
      </c>
      <c r="E379" s="146">
        <v>18.100000000000001</v>
      </c>
      <c r="F379" s="153"/>
      <c r="G379" s="152">
        <f>E379*F379</f>
        <v>0</v>
      </c>
      <c r="H379" s="151" t="s">
        <v>520</v>
      </c>
      <c r="I379" s="157" t="s">
        <v>91</v>
      </c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5"/>
      <c r="AI379" s="135"/>
      <c r="AJ379" s="135"/>
      <c r="AK379" s="135"/>
      <c r="AL379" s="135"/>
      <c r="AM379" s="135">
        <v>21</v>
      </c>
      <c r="AN379" s="135"/>
      <c r="AO379" s="135"/>
      <c r="AP379" s="135"/>
      <c r="AQ379" s="135"/>
      <c r="AR379" s="135"/>
      <c r="AS379" s="135"/>
      <c r="AT379" s="135"/>
      <c r="AU379" s="135"/>
      <c r="AV379" s="135"/>
      <c r="AW379" s="135"/>
      <c r="AX379" s="135"/>
      <c r="AY379" s="135"/>
      <c r="AZ379" s="135"/>
      <c r="BA379" s="135"/>
      <c r="BB379" s="135"/>
      <c r="BC379" s="135"/>
      <c r="BD379" s="135"/>
      <c r="BE379" s="135"/>
      <c r="BF379" s="135"/>
      <c r="BG379" s="135"/>
      <c r="BH379" s="135"/>
    </row>
    <row r="380" spans="1:60" outlineLevel="1" x14ac:dyDescent="0.2">
      <c r="A380" s="155"/>
      <c r="B380" s="139"/>
      <c r="C380" s="174" t="s">
        <v>122</v>
      </c>
      <c r="D380" s="142"/>
      <c r="E380" s="147">
        <v>4.2</v>
      </c>
      <c r="F380" s="152"/>
      <c r="G380" s="152"/>
      <c r="H380" s="151"/>
      <c r="I380" s="157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/>
      <c r="AJ380" s="135"/>
      <c r="AK380" s="135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  <c r="AV380" s="135"/>
      <c r="AW380" s="135"/>
      <c r="AX380" s="135"/>
      <c r="AY380" s="135"/>
      <c r="AZ380" s="135"/>
      <c r="BA380" s="135"/>
      <c r="BB380" s="135"/>
      <c r="BC380" s="135"/>
      <c r="BD380" s="135"/>
      <c r="BE380" s="135"/>
      <c r="BF380" s="135"/>
      <c r="BG380" s="135"/>
      <c r="BH380" s="135"/>
    </row>
    <row r="381" spans="1:60" outlineLevel="1" x14ac:dyDescent="0.2">
      <c r="A381" s="155"/>
      <c r="B381" s="139"/>
      <c r="C381" s="174" t="s">
        <v>549</v>
      </c>
      <c r="D381" s="142"/>
      <c r="E381" s="147">
        <v>13.9</v>
      </c>
      <c r="F381" s="152"/>
      <c r="G381" s="152"/>
      <c r="H381" s="151"/>
      <c r="I381" s="157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5"/>
      <c r="AL381" s="135"/>
      <c r="AM381" s="135"/>
      <c r="AN381" s="135"/>
      <c r="AO381" s="135"/>
      <c r="AP381" s="135"/>
      <c r="AQ381" s="135"/>
      <c r="AR381" s="135"/>
      <c r="AS381" s="135"/>
      <c r="AT381" s="135"/>
      <c r="AU381" s="135"/>
      <c r="AV381" s="135"/>
      <c r="AW381" s="135"/>
      <c r="AX381" s="135"/>
      <c r="AY381" s="135"/>
      <c r="AZ381" s="135"/>
      <c r="BA381" s="135"/>
      <c r="BB381" s="135"/>
      <c r="BC381" s="135"/>
      <c r="BD381" s="135"/>
      <c r="BE381" s="135"/>
      <c r="BF381" s="135"/>
      <c r="BG381" s="135"/>
      <c r="BH381" s="135"/>
    </row>
    <row r="382" spans="1:60" outlineLevel="1" x14ac:dyDescent="0.2">
      <c r="A382" s="155"/>
      <c r="B382" s="213" t="s">
        <v>550</v>
      </c>
      <c r="C382" s="214"/>
      <c r="D382" s="215"/>
      <c r="E382" s="216"/>
      <c r="F382" s="217"/>
      <c r="G382" s="218"/>
      <c r="H382" s="151"/>
      <c r="I382" s="157"/>
      <c r="J382" s="135"/>
      <c r="K382" s="135">
        <v>2</v>
      </c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5"/>
      <c r="AI382" s="135"/>
      <c r="AJ382" s="135"/>
      <c r="AK382" s="135"/>
      <c r="AL382" s="135"/>
      <c r="AM382" s="135"/>
      <c r="AN382" s="135"/>
      <c r="AO382" s="135"/>
      <c r="AP382" s="135"/>
      <c r="AQ382" s="135"/>
      <c r="AR382" s="135"/>
      <c r="AS382" s="135"/>
      <c r="AT382" s="135"/>
      <c r="AU382" s="135"/>
      <c r="AV382" s="135"/>
      <c r="AW382" s="135"/>
      <c r="AX382" s="135"/>
      <c r="AY382" s="135"/>
      <c r="AZ382" s="135"/>
      <c r="BA382" s="135"/>
      <c r="BB382" s="135"/>
      <c r="BC382" s="135"/>
      <c r="BD382" s="135"/>
      <c r="BE382" s="135"/>
      <c r="BF382" s="135"/>
      <c r="BG382" s="135"/>
      <c r="BH382" s="135"/>
    </row>
    <row r="383" spans="1:60" outlineLevel="1" x14ac:dyDescent="0.2">
      <c r="A383" s="155">
        <v>108</v>
      </c>
      <c r="B383" s="139" t="s">
        <v>551</v>
      </c>
      <c r="C383" s="173" t="s">
        <v>552</v>
      </c>
      <c r="D383" s="141" t="s">
        <v>127</v>
      </c>
      <c r="E383" s="146">
        <v>4</v>
      </c>
      <c r="F383" s="153"/>
      <c r="G383" s="152">
        <f>E383*F383</f>
        <v>0</v>
      </c>
      <c r="H383" s="151" t="s">
        <v>520</v>
      </c>
      <c r="I383" s="157" t="s">
        <v>91</v>
      </c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/>
      <c r="AK383" s="135"/>
      <c r="AL383" s="135"/>
      <c r="AM383" s="135">
        <v>21</v>
      </c>
      <c r="AN383" s="135"/>
      <c r="AO383" s="135"/>
      <c r="AP383" s="135"/>
      <c r="AQ383" s="135"/>
      <c r="AR383" s="135"/>
      <c r="AS383" s="135"/>
      <c r="AT383" s="135"/>
      <c r="AU383" s="135"/>
      <c r="AV383" s="135"/>
      <c r="AW383" s="135"/>
      <c r="AX383" s="135"/>
      <c r="AY383" s="135"/>
      <c r="AZ383" s="135"/>
      <c r="BA383" s="135"/>
      <c r="BB383" s="135"/>
      <c r="BC383" s="135"/>
      <c r="BD383" s="135"/>
      <c r="BE383" s="135"/>
      <c r="BF383" s="135"/>
      <c r="BG383" s="135"/>
      <c r="BH383" s="135"/>
    </row>
    <row r="384" spans="1:60" outlineLevel="1" x14ac:dyDescent="0.2">
      <c r="A384" s="155"/>
      <c r="B384" s="139"/>
      <c r="C384" s="219" t="s">
        <v>553</v>
      </c>
      <c r="D384" s="220"/>
      <c r="E384" s="221"/>
      <c r="F384" s="222"/>
      <c r="G384" s="223"/>
      <c r="H384" s="151"/>
      <c r="I384" s="157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  <c r="AV384" s="135"/>
      <c r="AW384" s="135"/>
      <c r="AX384" s="135"/>
      <c r="AY384" s="135"/>
      <c r="AZ384" s="135"/>
      <c r="BA384" s="136" t="str">
        <f>C384</f>
        <v>Úprava délky a připevnění okapnice natloukacími hmoždinkami včetně dodávky okapnice.</v>
      </c>
      <c r="BB384" s="135"/>
      <c r="BC384" s="135"/>
      <c r="BD384" s="135"/>
      <c r="BE384" s="135"/>
      <c r="BF384" s="135"/>
      <c r="BG384" s="135"/>
      <c r="BH384" s="135"/>
    </row>
    <row r="385" spans="1:60" outlineLevel="1" x14ac:dyDescent="0.2">
      <c r="A385" s="155">
        <v>109</v>
      </c>
      <c r="B385" s="139" t="s">
        <v>554</v>
      </c>
      <c r="C385" s="173" t="s">
        <v>555</v>
      </c>
      <c r="D385" s="141" t="s">
        <v>127</v>
      </c>
      <c r="E385" s="146">
        <v>8</v>
      </c>
      <c r="F385" s="153"/>
      <c r="G385" s="152">
        <f>E385*F385</f>
        <v>0</v>
      </c>
      <c r="H385" s="151" t="s">
        <v>520</v>
      </c>
      <c r="I385" s="157" t="s">
        <v>91</v>
      </c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5"/>
      <c r="AI385" s="135"/>
      <c r="AJ385" s="135"/>
      <c r="AK385" s="135"/>
      <c r="AL385" s="135"/>
      <c r="AM385" s="135">
        <v>21</v>
      </c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  <c r="BD385" s="135"/>
      <c r="BE385" s="135"/>
      <c r="BF385" s="135"/>
      <c r="BG385" s="135"/>
      <c r="BH385" s="135"/>
    </row>
    <row r="386" spans="1:60" outlineLevel="1" x14ac:dyDescent="0.2">
      <c r="A386" s="155"/>
      <c r="B386" s="139"/>
      <c r="C386" s="219" t="s">
        <v>556</v>
      </c>
      <c r="D386" s="220"/>
      <c r="E386" s="221"/>
      <c r="F386" s="222"/>
      <c r="G386" s="223"/>
      <c r="H386" s="151"/>
      <c r="I386" s="157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5"/>
      <c r="AL386" s="135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6" t="str">
        <f>C386</f>
        <v>Úprava délky a připevnění stěnové lišty natloukacími hmoždinkami včetně dodávky lišty.</v>
      </c>
      <c r="BB386" s="135"/>
      <c r="BC386" s="135"/>
      <c r="BD386" s="135"/>
      <c r="BE386" s="135"/>
      <c r="BF386" s="135"/>
      <c r="BG386" s="135"/>
      <c r="BH386" s="135"/>
    </row>
    <row r="387" spans="1:60" outlineLevel="1" x14ac:dyDescent="0.2">
      <c r="A387" s="155">
        <v>110</v>
      </c>
      <c r="B387" s="139" t="s">
        <v>557</v>
      </c>
      <c r="C387" s="173" t="s">
        <v>558</v>
      </c>
      <c r="D387" s="141" t="s">
        <v>127</v>
      </c>
      <c r="E387" s="146">
        <v>4</v>
      </c>
      <c r="F387" s="153"/>
      <c r="G387" s="152">
        <f>E387*F387</f>
        <v>0</v>
      </c>
      <c r="H387" s="151" t="s">
        <v>520</v>
      </c>
      <c r="I387" s="157" t="s">
        <v>91</v>
      </c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>
        <v>21</v>
      </c>
      <c r="AN387" s="135"/>
      <c r="AO387" s="135"/>
      <c r="AP387" s="135"/>
      <c r="AQ387" s="135"/>
      <c r="AR387" s="135"/>
      <c r="AS387" s="135"/>
      <c r="AT387" s="135"/>
      <c r="AU387" s="135"/>
      <c r="AV387" s="135"/>
      <c r="AW387" s="135"/>
      <c r="AX387" s="135"/>
      <c r="AY387" s="135"/>
      <c r="AZ387" s="135"/>
      <c r="BA387" s="135"/>
      <c r="BB387" s="135"/>
      <c r="BC387" s="135"/>
      <c r="BD387" s="135"/>
      <c r="BE387" s="135"/>
      <c r="BF387" s="135"/>
      <c r="BG387" s="135"/>
      <c r="BH387" s="135"/>
    </row>
    <row r="388" spans="1:60" outlineLevel="1" x14ac:dyDescent="0.2">
      <c r="A388" s="155"/>
      <c r="B388" s="139"/>
      <c r="C388" s="219" t="s">
        <v>559</v>
      </c>
      <c r="D388" s="220"/>
      <c r="E388" s="221"/>
      <c r="F388" s="222"/>
      <c r="G388" s="223"/>
      <c r="H388" s="151"/>
      <c r="I388" s="157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5"/>
      <c r="AI388" s="135"/>
      <c r="AJ388" s="135"/>
      <c r="AK388" s="135"/>
      <c r="AL388" s="135"/>
      <c r="AM388" s="135"/>
      <c r="AN388" s="135"/>
      <c r="AO388" s="135"/>
      <c r="AP388" s="135"/>
      <c r="AQ388" s="135"/>
      <c r="AR388" s="135"/>
      <c r="AS388" s="135"/>
      <c r="AT388" s="135"/>
      <c r="AU388" s="135"/>
      <c r="AV388" s="135"/>
      <c r="AW388" s="135"/>
      <c r="AX388" s="135"/>
      <c r="AY388" s="135"/>
      <c r="AZ388" s="135"/>
      <c r="BA388" s="136" t="str">
        <f>C388</f>
        <v>Úprava délky a připevnění rohové lišty natloukacími hmoždinkami včetně dodávky lišty.</v>
      </c>
      <c r="BB388" s="135"/>
      <c r="BC388" s="135"/>
      <c r="BD388" s="135"/>
      <c r="BE388" s="135"/>
      <c r="BF388" s="135"/>
      <c r="BG388" s="135"/>
      <c r="BH388" s="135"/>
    </row>
    <row r="389" spans="1:60" outlineLevel="1" x14ac:dyDescent="0.2">
      <c r="A389" s="155">
        <v>111</v>
      </c>
      <c r="B389" s="139" t="s">
        <v>560</v>
      </c>
      <c r="C389" s="173" t="s">
        <v>561</v>
      </c>
      <c r="D389" s="141" t="s">
        <v>127</v>
      </c>
      <c r="E389" s="146">
        <v>12</v>
      </c>
      <c r="F389" s="153"/>
      <c r="G389" s="152">
        <f>E389*F389</f>
        <v>0</v>
      </c>
      <c r="H389" s="151" t="s">
        <v>520</v>
      </c>
      <c r="I389" s="157" t="s">
        <v>91</v>
      </c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5"/>
      <c r="AI389" s="135"/>
      <c r="AJ389" s="135"/>
      <c r="AK389" s="135"/>
      <c r="AL389" s="135"/>
      <c r="AM389" s="135">
        <v>21</v>
      </c>
      <c r="AN389" s="135"/>
      <c r="AO389" s="135"/>
      <c r="AP389" s="135"/>
      <c r="AQ389" s="135"/>
      <c r="AR389" s="135"/>
      <c r="AS389" s="135"/>
      <c r="AT389" s="135"/>
      <c r="AU389" s="135"/>
      <c r="AV389" s="135"/>
      <c r="AW389" s="135"/>
      <c r="AX389" s="135"/>
      <c r="AY389" s="135"/>
      <c r="AZ389" s="135"/>
      <c r="BA389" s="135"/>
      <c r="BB389" s="135"/>
      <c r="BC389" s="135"/>
      <c r="BD389" s="135"/>
      <c r="BE389" s="135"/>
      <c r="BF389" s="135"/>
      <c r="BG389" s="135"/>
      <c r="BH389" s="135"/>
    </row>
    <row r="390" spans="1:60" outlineLevel="1" x14ac:dyDescent="0.2">
      <c r="A390" s="155"/>
      <c r="B390" s="139"/>
      <c r="C390" s="219" t="s">
        <v>559</v>
      </c>
      <c r="D390" s="220"/>
      <c r="E390" s="221"/>
      <c r="F390" s="222"/>
      <c r="G390" s="223"/>
      <c r="H390" s="151"/>
      <c r="I390" s="157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5"/>
      <c r="AI390" s="135"/>
      <c r="AJ390" s="135"/>
      <c r="AK390" s="135"/>
      <c r="AL390" s="135"/>
      <c r="AM390" s="135"/>
      <c r="AN390" s="135"/>
      <c r="AO390" s="135"/>
      <c r="AP390" s="135"/>
      <c r="AQ390" s="135"/>
      <c r="AR390" s="135"/>
      <c r="AS390" s="135"/>
      <c r="AT390" s="135"/>
      <c r="AU390" s="135"/>
      <c r="AV390" s="135"/>
      <c r="AW390" s="135"/>
      <c r="AX390" s="135"/>
      <c r="AY390" s="135"/>
      <c r="AZ390" s="135"/>
      <c r="BA390" s="136" t="str">
        <f>C390</f>
        <v>Úprava délky a připevnění rohové lišty natloukacími hmoždinkami včetně dodávky lišty.</v>
      </c>
      <c r="BB390" s="135"/>
      <c r="BC390" s="135"/>
      <c r="BD390" s="135"/>
      <c r="BE390" s="135"/>
      <c r="BF390" s="135"/>
      <c r="BG390" s="135"/>
      <c r="BH390" s="135"/>
    </row>
    <row r="391" spans="1:60" outlineLevel="1" x14ac:dyDescent="0.2">
      <c r="A391" s="155">
        <v>112</v>
      </c>
      <c r="B391" s="139" t="s">
        <v>562</v>
      </c>
      <c r="C391" s="173" t="s">
        <v>563</v>
      </c>
      <c r="D391" s="141" t="s">
        <v>107</v>
      </c>
      <c r="E391" s="146">
        <v>18.100000000000001</v>
      </c>
      <c r="F391" s="153"/>
      <c r="G391" s="152">
        <f>E391*F391</f>
        <v>0</v>
      </c>
      <c r="H391" s="151"/>
      <c r="I391" s="157" t="s">
        <v>249</v>
      </c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5"/>
      <c r="AI391" s="135"/>
      <c r="AJ391" s="135"/>
      <c r="AK391" s="135"/>
      <c r="AL391" s="135"/>
      <c r="AM391" s="135">
        <v>21</v>
      </c>
      <c r="AN391" s="135"/>
      <c r="AO391" s="135"/>
      <c r="AP391" s="135"/>
      <c r="AQ391" s="135"/>
      <c r="AR391" s="135"/>
      <c r="AS391" s="135"/>
      <c r="AT391" s="135"/>
      <c r="AU391" s="135"/>
      <c r="AV391" s="135"/>
      <c r="AW391" s="135"/>
      <c r="AX391" s="135"/>
      <c r="AY391" s="135"/>
      <c r="AZ391" s="135"/>
      <c r="BA391" s="135"/>
      <c r="BB391" s="135"/>
      <c r="BC391" s="135"/>
      <c r="BD391" s="135"/>
      <c r="BE391" s="135"/>
      <c r="BF391" s="135"/>
      <c r="BG391" s="135"/>
      <c r="BH391" s="135"/>
    </row>
    <row r="392" spans="1:60" outlineLevel="1" x14ac:dyDescent="0.2">
      <c r="A392" s="155"/>
      <c r="B392" s="139"/>
      <c r="C392" s="174" t="s">
        <v>122</v>
      </c>
      <c r="D392" s="142"/>
      <c r="E392" s="147">
        <v>4.2</v>
      </c>
      <c r="F392" s="152"/>
      <c r="G392" s="152"/>
      <c r="H392" s="151"/>
      <c r="I392" s="157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5"/>
      <c r="AI392" s="135"/>
      <c r="AJ392" s="135"/>
      <c r="AK392" s="135"/>
      <c r="AL392" s="135"/>
      <c r="AM392" s="135"/>
      <c r="AN392" s="135"/>
      <c r="AO392" s="135"/>
      <c r="AP392" s="135"/>
      <c r="AQ392" s="135"/>
      <c r="AR392" s="135"/>
      <c r="AS392" s="135"/>
      <c r="AT392" s="135"/>
      <c r="AU392" s="135"/>
      <c r="AV392" s="135"/>
      <c r="AW392" s="135"/>
      <c r="AX392" s="135"/>
      <c r="AY392" s="135"/>
      <c r="AZ392" s="135"/>
      <c r="BA392" s="135"/>
      <c r="BB392" s="135"/>
      <c r="BC392" s="135"/>
      <c r="BD392" s="135"/>
      <c r="BE392" s="135"/>
      <c r="BF392" s="135"/>
      <c r="BG392" s="135"/>
      <c r="BH392" s="135"/>
    </row>
    <row r="393" spans="1:60" outlineLevel="1" x14ac:dyDescent="0.2">
      <c r="A393" s="155"/>
      <c r="B393" s="139"/>
      <c r="C393" s="174" t="s">
        <v>549</v>
      </c>
      <c r="D393" s="142"/>
      <c r="E393" s="147">
        <v>13.9</v>
      </c>
      <c r="F393" s="152"/>
      <c r="G393" s="152"/>
      <c r="H393" s="151"/>
      <c r="I393" s="157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5"/>
      <c r="AI393" s="135"/>
      <c r="AJ393" s="135"/>
      <c r="AK393" s="135"/>
      <c r="AL393" s="135"/>
      <c r="AM393" s="135"/>
      <c r="AN393" s="135"/>
      <c r="AO393" s="135"/>
      <c r="AP393" s="135"/>
      <c r="AQ393" s="135"/>
      <c r="AR393" s="135"/>
      <c r="AS393" s="135"/>
      <c r="AT393" s="135"/>
      <c r="AU393" s="135"/>
      <c r="AV393" s="135"/>
      <c r="AW393" s="135"/>
      <c r="AX393" s="135"/>
      <c r="AY393" s="135"/>
      <c r="AZ393" s="135"/>
      <c r="BA393" s="135"/>
      <c r="BB393" s="135"/>
      <c r="BC393" s="135"/>
      <c r="BD393" s="135"/>
      <c r="BE393" s="135"/>
      <c r="BF393" s="135"/>
      <c r="BG393" s="135"/>
      <c r="BH393" s="135"/>
    </row>
    <row r="394" spans="1:60" outlineLevel="1" x14ac:dyDescent="0.2">
      <c r="A394" s="155"/>
      <c r="B394" s="213" t="s">
        <v>564</v>
      </c>
      <c r="C394" s="214"/>
      <c r="D394" s="215"/>
      <c r="E394" s="216"/>
      <c r="F394" s="217"/>
      <c r="G394" s="218"/>
      <c r="H394" s="151"/>
      <c r="I394" s="157"/>
      <c r="J394" s="135"/>
      <c r="K394" s="135">
        <v>1</v>
      </c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5"/>
      <c r="AI394" s="135"/>
      <c r="AJ394" s="135"/>
      <c r="AK394" s="135"/>
      <c r="AL394" s="135"/>
      <c r="AM394" s="135"/>
      <c r="AN394" s="135"/>
      <c r="AO394" s="135"/>
      <c r="AP394" s="135"/>
      <c r="AQ394" s="135"/>
      <c r="AR394" s="135"/>
      <c r="AS394" s="135"/>
      <c r="AT394" s="135"/>
      <c r="AU394" s="135"/>
      <c r="AV394" s="135"/>
      <c r="AW394" s="135"/>
      <c r="AX394" s="135"/>
      <c r="AY394" s="135"/>
      <c r="AZ394" s="135"/>
      <c r="BA394" s="135"/>
      <c r="BB394" s="135"/>
      <c r="BC394" s="135"/>
      <c r="BD394" s="135"/>
      <c r="BE394" s="135"/>
      <c r="BF394" s="135"/>
      <c r="BG394" s="135"/>
      <c r="BH394" s="135"/>
    </row>
    <row r="395" spans="1:60" outlineLevel="1" x14ac:dyDescent="0.2">
      <c r="A395" s="155"/>
      <c r="B395" s="213" t="s">
        <v>536</v>
      </c>
      <c r="C395" s="214"/>
      <c r="D395" s="215"/>
      <c r="E395" s="216"/>
      <c r="F395" s="217"/>
      <c r="G395" s="218"/>
      <c r="H395" s="151"/>
      <c r="I395" s="157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5"/>
      <c r="AI395" s="135"/>
      <c r="AJ395" s="135"/>
      <c r="AK395" s="135"/>
      <c r="AL395" s="135"/>
      <c r="AM395" s="135"/>
      <c r="AN395" s="135"/>
      <c r="AO395" s="135"/>
      <c r="AP395" s="135"/>
      <c r="AQ395" s="135"/>
      <c r="AR395" s="135"/>
      <c r="AS395" s="135"/>
      <c r="AT395" s="135"/>
      <c r="AU395" s="135"/>
      <c r="AV395" s="135"/>
      <c r="AW395" s="135"/>
      <c r="AX395" s="135"/>
      <c r="AY395" s="135"/>
      <c r="AZ395" s="135"/>
      <c r="BA395" s="135"/>
      <c r="BB395" s="135"/>
      <c r="BC395" s="135"/>
      <c r="BD395" s="135"/>
      <c r="BE395" s="135"/>
      <c r="BF395" s="135"/>
      <c r="BG395" s="135"/>
      <c r="BH395" s="135"/>
    </row>
    <row r="396" spans="1:60" outlineLevel="1" x14ac:dyDescent="0.2">
      <c r="A396" s="155">
        <v>113</v>
      </c>
      <c r="B396" s="139" t="s">
        <v>565</v>
      </c>
      <c r="C396" s="173" t="s">
        <v>566</v>
      </c>
      <c r="D396" s="141" t="s">
        <v>114</v>
      </c>
      <c r="E396" s="146">
        <v>9.0969999999999995E-2</v>
      </c>
      <c r="F396" s="153"/>
      <c r="G396" s="152">
        <f>E396*F396</f>
        <v>0</v>
      </c>
      <c r="H396" s="151" t="s">
        <v>520</v>
      </c>
      <c r="I396" s="157" t="s">
        <v>91</v>
      </c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5"/>
      <c r="AI396" s="135"/>
      <c r="AJ396" s="135"/>
      <c r="AK396" s="135"/>
      <c r="AL396" s="135"/>
      <c r="AM396" s="135">
        <v>21</v>
      </c>
      <c r="AN396" s="135"/>
      <c r="AO396" s="135"/>
      <c r="AP396" s="135"/>
      <c r="AQ396" s="135"/>
      <c r="AR396" s="135"/>
      <c r="AS396" s="135"/>
      <c r="AT396" s="135"/>
      <c r="AU396" s="135"/>
      <c r="AV396" s="135"/>
      <c r="AW396" s="135"/>
      <c r="AX396" s="135"/>
      <c r="AY396" s="135"/>
      <c r="AZ396" s="135"/>
      <c r="BA396" s="135"/>
      <c r="BB396" s="135"/>
      <c r="BC396" s="135"/>
      <c r="BD396" s="135"/>
      <c r="BE396" s="135"/>
      <c r="BF396" s="135"/>
      <c r="BG396" s="135"/>
      <c r="BH396" s="135"/>
    </row>
    <row r="397" spans="1:60" outlineLevel="1" x14ac:dyDescent="0.2">
      <c r="A397" s="155"/>
      <c r="B397" s="139"/>
      <c r="C397" s="174" t="s">
        <v>442</v>
      </c>
      <c r="D397" s="142"/>
      <c r="E397" s="147"/>
      <c r="F397" s="152"/>
      <c r="G397" s="152"/>
      <c r="H397" s="151"/>
      <c r="I397" s="157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5"/>
      <c r="AI397" s="135"/>
      <c r="AJ397" s="135"/>
      <c r="AK397" s="135"/>
      <c r="AL397" s="135"/>
      <c r="AM397" s="135"/>
      <c r="AN397" s="135"/>
      <c r="AO397" s="135"/>
      <c r="AP397" s="135"/>
      <c r="AQ397" s="135"/>
      <c r="AR397" s="135"/>
      <c r="AS397" s="135"/>
      <c r="AT397" s="135"/>
      <c r="AU397" s="135"/>
      <c r="AV397" s="135"/>
      <c r="AW397" s="135"/>
      <c r="AX397" s="135"/>
      <c r="AY397" s="135"/>
      <c r="AZ397" s="135"/>
      <c r="BA397" s="135"/>
      <c r="BB397" s="135"/>
      <c r="BC397" s="135"/>
      <c r="BD397" s="135"/>
      <c r="BE397" s="135"/>
      <c r="BF397" s="135"/>
      <c r="BG397" s="135"/>
      <c r="BH397" s="135"/>
    </row>
    <row r="398" spans="1:60" outlineLevel="1" x14ac:dyDescent="0.2">
      <c r="A398" s="155"/>
      <c r="B398" s="139"/>
      <c r="C398" s="174" t="s">
        <v>567</v>
      </c>
      <c r="D398" s="142"/>
      <c r="E398" s="147"/>
      <c r="F398" s="152"/>
      <c r="G398" s="152"/>
      <c r="H398" s="151"/>
      <c r="I398" s="157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5"/>
      <c r="AI398" s="135"/>
      <c r="AJ398" s="135"/>
      <c r="AK398" s="135"/>
      <c r="AL398" s="135"/>
      <c r="AM398" s="135"/>
      <c r="AN398" s="135"/>
      <c r="AO398" s="135"/>
      <c r="AP398" s="135"/>
      <c r="AQ398" s="135"/>
      <c r="AR398" s="135"/>
      <c r="AS398" s="135"/>
      <c r="AT398" s="135"/>
      <c r="AU398" s="135"/>
      <c r="AV398" s="135"/>
      <c r="AW398" s="135"/>
      <c r="AX398" s="135"/>
      <c r="AY398" s="135"/>
      <c r="AZ398" s="135"/>
      <c r="BA398" s="135"/>
      <c r="BB398" s="135"/>
      <c r="BC398" s="135"/>
      <c r="BD398" s="135"/>
      <c r="BE398" s="135"/>
      <c r="BF398" s="135"/>
      <c r="BG398" s="135"/>
      <c r="BH398" s="135"/>
    </row>
    <row r="399" spans="1:60" outlineLevel="1" x14ac:dyDescent="0.2">
      <c r="A399" s="155"/>
      <c r="B399" s="139"/>
      <c r="C399" s="174" t="s">
        <v>568</v>
      </c>
      <c r="D399" s="142"/>
      <c r="E399" s="147">
        <v>9.0999999999999998E-2</v>
      </c>
      <c r="F399" s="152"/>
      <c r="G399" s="152"/>
      <c r="H399" s="151"/>
      <c r="I399" s="157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5"/>
      <c r="AI399" s="135"/>
      <c r="AJ399" s="135"/>
      <c r="AK399" s="135"/>
      <c r="AL399" s="135"/>
      <c r="AM399" s="135"/>
      <c r="AN399" s="135"/>
      <c r="AO399" s="135"/>
      <c r="AP399" s="135"/>
      <c r="AQ399" s="135"/>
      <c r="AR399" s="135"/>
      <c r="AS399" s="135"/>
      <c r="AT399" s="135"/>
      <c r="AU399" s="135"/>
      <c r="AV399" s="135"/>
      <c r="AW399" s="135"/>
      <c r="AX399" s="135"/>
      <c r="AY399" s="135"/>
      <c r="AZ399" s="135"/>
      <c r="BA399" s="135"/>
      <c r="BB399" s="135"/>
      <c r="BC399" s="135"/>
      <c r="BD399" s="135"/>
      <c r="BE399" s="135"/>
      <c r="BF399" s="135"/>
      <c r="BG399" s="135"/>
      <c r="BH399" s="135"/>
    </row>
    <row r="400" spans="1:60" x14ac:dyDescent="0.2">
      <c r="A400" s="154" t="s">
        <v>82</v>
      </c>
      <c r="B400" s="138" t="s">
        <v>569</v>
      </c>
      <c r="C400" s="172" t="s">
        <v>570</v>
      </c>
      <c r="D400" s="140"/>
      <c r="E400" s="145"/>
      <c r="F400" s="234">
        <f>SUM(G401:G426)</f>
        <v>0</v>
      </c>
      <c r="G400" s="235"/>
      <c r="H400" s="150"/>
      <c r="I400" s="156"/>
    </row>
    <row r="401" spans="1:60" outlineLevel="1" x14ac:dyDescent="0.2">
      <c r="A401" s="155"/>
      <c r="B401" s="207" t="s">
        <v>483</v>
      </c>
      <c r="C401" s="208"/>
      <c r="D401" s="209"/>
      <c r="E401" s="210"/>
      <c r="F401" s="211"/>
      <c r="G401" s="212"/>
      <c r="H401" s="151"/>
      <c r="I401" s="157"/>
      <c r="J401" s="135"/>
      <c r="K401" s="135">
        <v>1</v>
      </c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5"/>
      <c r="AI401" s="135"/>
      <c r="AJ401" s="135"/>
      <c r="AK401" s="135"/>
      <c r="AL401" s="135"/>
      <c r="AM401" s="135"/>
      <c r="AN401" s="135"/>
      <c r="AO401" s="135"/>
      <c r="AP401" s="135"/>
      <c r="AQ401" s="135"/>
      <c r="AR401" s="135"/>
      <c r="AS401" s="135"/>
      <c r="AT401" s="135"/>
      <c r="AU401" s="135"/>
      <c r="AV401" s="135"/>
      <c r="AW401" s="135"/>
      <c r="AX401" s="135"/>
      <c r="AY401" s="135"/>
      <c r="AZ401" s="135"/>
      <c r="BA401" s="135"/>
      <c r="BB401" s="135"/>
      <c r="BC401" s="135"/>
      <c r="BD401" s="135"/>
      <c r="BE401" s="135"/>
      <c r="BF401" s="135"/>
      <c r="BG401" s="135"/>
      <c r="BH401" s="135"/>
    </row>
    <row r="402" spans="1:60" outlineLevel="1" x14ac:dyDescent="0.2">
      <c r="A402" s="155">
        <v>114</v>
      </c>
      <c r="B402" s="139" t="s">
        <v>571</v>
      </c>
      <c r="C402" s="173" t="s">
        <v>572</v>
      </c>
      <c r="D402" s="141" t="s">
        <v>107</v>
      </c>
      <c r="E402" s="146">
        <v>4.2</v>
      </c>
      <c r="F402" s="153"/>
      <c r="G402" s="152">
        <f>E402*F402</f>
        <v>0</v>
      </c>
      <c r="H402" s="151" t="s">
        <v>481</v>
      </c>
      <c r="I402" s="157" t="s">
        <v>91</v>
      </c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5"/>
      <c r="AI402" s="135"/>
      <c r="AJ402" s="135"/>
      <c r="AK402" s="135"/>
      <c r="AL402" s="135"/>
      <c r="AM402" s="135">
        <v>21</v>
      </c>
      <c r="AN402" s="135"/>
      <c r="AO402" s="135"/>
      <c r="AP402" s="135"/>
      <c r="AQ402" s="135"/>
      <c r="AR402" s="135"/>
      <c r="AS402" s="135"/>
      <c r="AT402" s="135"/>
      <c r="AU402" s="135"/>
      <c r="AV402" s="135"/>
      <c r="AW402" s="135"/>
      <c r="AX402" s="135"/>
      <c r="AY402" s="135"/>
      <c r="AZ402" s="135"/>
      <c r="BA402" s="135"/>
      <c r="BB402" s="135"/>
      <c r="BC402" s="135"/>
      <c r="BD402" s="135"/>
      <c r="BE402" s="135"/>
      <c r="BF402" s="135"/>
      <c r="BG402" s="135"/>
      <c r="BH402" s="135"/>
    </row>
    <row r="403" spans="1:60" outlineLevel="1" x14ac:dyDescent="0.2">
      <c r="A403" s="155"/>
      <c r="B403" s="139"/>
      <c r="C403" s="174" t="s">
        <v>122</v>
      </c>
      <c r="D403" s="142"/>
      <c r="E403" s="147">
        <v>4.2</v>
      </c>
      <c r="F403" s="152"/>
      <c r="G403" s="152"/>
      <c r="H403" s="151"/>
      <c r="I403" s="157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5"/>
      <c r="AI403" s="135"/>
      <c r="AJ403" s="135"/>
      <c r="AK403" s="135"/>
      <c r="AL403" s="135"/>
      <c r="AM403" s="135"/>
      <c r="AN403" s="135"/>
      <c r="AO403" s="135"/>
      <c r="AP403" s="135"/>
      <c r="AQ403" s="135"/>
      <c r="AR403" s="135"/>
      <c r="AS403" s="135"/>
      <c r="AT403" s="135"/>
      <c r="AU403" s="135"/>
      <c r="AV403" s="135"/>
      <c r="AW403" s="135"/>
      <c r="AX403" s="135"/>
      <c r="AY403" s="135"/>
      <c r="AZ403" s="135"/>
      <c r="BA403" s="135"/>
      <c r="BB403" s="135"/>
      <c r="BC403" s="135"/>
      <c r="BD403" s="135"/>
      <c r="BE403" s="135"/>
      <c r="BF403" s="135"/>
      <c r="BG403" s="135"/>
      <c r="BH403" s="135"/>
    </row>
    <row r="404" spans="1:60" outlineLevel="1" x14ac:dyDescent="0.2">
      <c r="A404" s="155"/>
      <c r="B404" s="213" t="s">
        <v>573</v>
      </c>
      <c r="C404" s="214"/>
      <c r="D404" s="215"/>
      <c r="E404" s="216"/>
      <c r="F404" s="217"/>
      <c r="G404" s="218"/>
      <c r="H404" s="151"/>
      <c r="I404" s="157"/>
      <c r="J404" s="135"/>
      <c r="K404" s="135">
        <v>1</v>
      </c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5"/>
      <c r="AI404" s="135"/>
      <c r="AJ404" s="135"/>
      <c r="AK404" s="135"/>
      <c r="AL404" s="135"/>
      <c r="AM404" s="135"/>
      <c r="AN404" s="135"/>
      <c r="AO404" s="135"/>
      <c r="AP404" s="135"/>
      <c r="AQ404" s="135"/>
      <c r="AR404" s="135"/>
      <c r="AS404" s="135"/>
      <c r="AT404" s="135"/>
      <c r="AU404" s="135"/>
      <c r="AV404" s="135"/>
      <c r="AW404" s="135"/>
      <c r="AX404" s="135"/>
      <c r="AY404" s="135"/>
      <c r="AZ404" s="135"/>
      <c r="BA404" s="135"/>
      <c r="BB404" s="135"/>
      <c r="BC404" s="135"/>
      <c r="BD404" s="135"/>
      <c r="BE404" s="135"/>
      <c r="BF404" s="135"/>
      <c r="BG404" s="135"/>
      <c r="BH404" s="135"/>
    </row>
    <row r="405" spans="1:60" outlineLevel="1" x14ac:dyDescent="0.2">
      <c r="A405" s="155">
        <v>115</v>
      </c>
      <c r="B405" s="139" t="s">
        <v>574</v>
      </c>
      <c r="C405" s="173" t="s">
        <v>575</v>
      </c>
      <c r="D405" s="141" t="s">
        <v>107</v>
      </c>
      <c r="E405" s="146">
        <v>601.93200000000002</v>
      </c>
      <c r="F405" s="153"/>
      <c r="G405" s="152">
        <f>E405*F405</f>
        <v>0</v>
      </c>
      <c r="H405" s="151" t="s">
        <v>481</v>
      </c>
      <c r="I405" s="157" t="s">
        <v>91</v>
      </c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5"/>
      <c r="AI405" s="135"/>
      <c r="AJ405" s="135"/>
      <c r="AK405" s="135"/>
      <c r="AL405" s="135"/>
      <c r="AM405" s="135">
        <v>21</v>
      </c>
      <c r="AN405" s="135"/>
      <c r="AO405" s="135"/>
      <c r="AP405" s="135"/>
      <c r="AQ405" s="135"/>
      <c r="AR405" s="135"/>
      <c r="AS405" s="135"/>
      <c r="AT405" s="135"/>
      <c r="AU405" s="135"/>
      <c r="AV405" s="135"/>
      <c r="AW405" s="135"/>
      <c r="AX405" s="135"/>
      <c r="AY405" s="135"/>
      <c r="AZ405" s="135"/>
      <c r="BA405" s="135"/>
      <c r="BB405" s="135"/>
      <c r="BC405" s="135"/>
      <c r="BD405" s="135"/>
      <c r="BE405" s="135"/>
      <c r="BF405" s="135"/>
      <c r="BG405" s="135"/>
      <c r="BH405" s="135"/>
    </row>
    <row r="406" spans="1:60" outlineLevel="1" x14ac:dyDescent="0.2">
      <c r="A406" s="155"/>
      <c r="B406" s="139"/>
      <c r="C406" s="219" t="s">
        <v>576</v>
      </c>
      <c r="D406" s="220"/>
      <c r="E406" s="221"/>
      <c r="F406" s="222"/>
      <c r="G406" s="223"/>
      <c r="H406" s="151"/>
      <c r="I406" s="157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5"/>
      <c r="AI406" s="135"/>
      <c r="AJ406" s="135"/>
      <c r="AK406" s="135"/>
      <c r="AL406" s="135"/>
      <c r="AM406" s="135"/>
      <c r="AN406" s="135"/>
      <c r="AO406" s="135"/>
      <c r="AP406" s="135"/>
      <c r="AQ406" s="135"/>
      <c r="AR406" s="135"/>
      <c r="AS406" s="135"/>
      <c r="AT406" s="135"/>
      <c r="AU406" s="135"/>
      <c r="AV406" s="135"/>
      <c r="AW406" s="135"/>
      <c r="AX406" s="135"/>
      <c r="AY406" s="135"/>
      <c r="AZ406" s="135"/>
      <c r="BA406" s="136" t="str">
        <f>C406</f>
        <v>Nařezání izolace na potřebný rozměr a položení na podklad ve dvou vrstvách bez dodávky izolace.</v>
      </c>
      <c r="BB406" s="135"/>
      <c r="BC406" s="135"/>
      <c r="BD406" s="135"/>
      <c r="BE406" s="135"/>
      <c r="BF406" s="135"/>
      <c r="BG406" s="135"/>
      <c r="BH406" s="135"/>
    </row>
    <row r="407" spans="1:60" outlineLevel="1" x14ac:dyDescent="0.2">
      <c r="A407" s="155"/>
      <c r="B407" s="139"/>
      <c r="C407" s="175" t="s">
        <v>502</v>
      </c>
      <c r="D407" s="143"/>
      <c r="E407" s="148"/>
      <c r="F407" s="152"/>
      <c r="G407" s="152"/>
      <c r="H407" s="151"/>
      <c r="I407" s="157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5"/>
      <c r="AI407" s="135"/>
      <c r="AJ407" s="135"/>
      <c r="AK407" s="135"/>
      <c r="AL407" s="135"/>
      <c r="AM407" s="135"/>
      <c r="AN407" s="135"/>
      <c r="AO407" s="135"/>
      <c r="AP407" s="135"/>
      <c r="AQ407" s="135"/>
      <c r="AR407" s="135"/>
      <c r="AS407" s="135"/>
      <c r="AT407" s="135"/>
      <c r="AU407" s="135"/>
      <c r="AV407" s="135"/>
      <c r="AW407" s="135"/>
      <c r="AX407" s="135"/>
      <c r="AY407" s="135"/>
      <c r="AZ407" s="135"/>
      <c r="BA407" s="135"/>
      <c r="BB407" s="135"/>
      <c r="BC407" s="135"/>
      <c r="BD407" s="135"/>
      <c r="BE407" s="135"/>
      <c r="BF407" s="135"/>
      <c r="BG407" s="135"/>
      <c r="BH407" s="135"/>
    </row>
    <row r="408" spans="1:60" outlineLevel="1" x14ac:dyDescent="0.2">
      <c r="A408" s="155"/>
      <c r="B408" s="139"/>
      <c r="C408" s="176" t="s">
        <v>528</v>
      </c>
      <c r="D408" s="143"/>
      <c r="E408" s="148">
        <v>180</v>
      </c>
      <c r="F408" s="152"/>
      <c r="G408" s="152"/>
      <c r="H408" s="151"/>
      <c r="I408" s="157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5"/>
      <c r="AI408" s="135"/>
      <c r="AJ408" s="135"/>
      <c r="AK408" s="135"/>
      <c r="AL408" s="135"/>
      <c r="AM408" s="135"/>
      <c r="AN408" s="135"/>
      <c r="AO408" s="135"/>
      <c r="AP408" s="135"/>
      <c r="AQ408" s="135"/>
      <c r="AR408" s="135"/>
      <c r="AS408" s="135"/>
      <c r="AT408" s="135"/>
      <c r="AU408" s="135"/>
      <c r="AV408" s="135"/>
      <c r="AW408" s="135"/>
      <c r="AX408" s="135"/>
      <c r="AY408" s="135"/>
      <c r="AZ408" s="135"/>
      <c r="BA408" s="135"/>
      <c r="BB408" s="135"/>
      <c r="BC408" s="135"/>
      <c r="BD408" s="135"/>
      <c r="BE408" s="135"/>
      <c r="BF408" s="135"/>
      <c r="BG408" s="135"/>
      <c r="BH408" s="135"/>
    </row>
    <row r="409" spans="1:60" outlineLevel="1" x14ac:dyDescent="0.2">
      <c r="A409" s="155"/>
      <c r="B409" s="139"/>
      <c r="C409" s="176" t="s">
        <v>529</v>
      </c>
      <c r="D409" s="143"/>
      <c r="E409" s="148">
        <v>344</v>
      </c>
      <c r="F409" s="152"/>
      <c r="G409" s="152"/>
      <c r="H409" s="151"/>
      <c r="I409" s="157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5"/>
      <c r="AI409" s="135"/>
      <c r="AJ409" s="135"/>
      <c r="AK409" s="135"/>
      <c r="AL409" s="135"/>
      <c r="AM409" s="135"/>
      <c r="AN409" s="135"/>
      <c r="AO409" s="135"/>
      <c r="AP409" s="135"/>
      <c r="AQ409" s="135"/>
      <c r="AR409" s="135"/>
      <c r="AS409" s="135"/>
      <c r="AT409" s="135"/>
      <c r="AU409" s="135"/>
      <c r="AV409" s="135"/>
      <c r="AW409" s="135"/>
      <c r="AX409" s="135"/>
      <c r="AY409" s="135"/>
      <c r="AZ409" s="135"/>
      <c r="BA409" s="135"/>
      <c r="BB409" s="135"/>
      <c r="BC409" s="135"/>
      <c r="BD409" s="135"/>
      <c r="BE409" s="135"/>
      <c r="BF409" s="135"/>
      <c r="BG409" s="135"/>
      <c r="BH409" s="135"/>
    </row>
    <row r="410" spans="1:60" outlineLevel="1" x14ac:dyDescent="0.2">
      <c r="A410" s="155"/>
      <c r="B410" s="139"/>
      <c r="C410" s="176" t="s">
        <v>530</v>
      </c>
      <c r="D410" s="143"/>
      <c r="E410" s="148">
        <v>13.9</v>
      </c>
      <c r="F410" s="152"/>
      <c r="G410" s="152"/>
      <c r="H410" s="151"/>
      <c r="I410" s="157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5"/>
      <c r="AI410" s="135"/>
      <c r="AJ410" s="135"/>
      <c r="AK410" s="135"/>
      <c r="AL410" s="135"/>
      <c r="AM410" s="135"/>
      <c r="AN410" s="135"/>
      <c r="AO410" s="135"/>
      <c r="AP410" s="135"/>
      <c r="AQ410" s="135"/>
      <c r="AR410" s="135"/>
      <c r="AS410" s="135"/>
      <c r="AT410" s="135"/>
      <c r="AU410" s="135"/>
      <c r="AV410" s="135"/>
      <c r="AW410" s="135"/>
      <c r="AX410" s="135"/>
      <c r="AY410" s="135"/>
      <c r="AZ410" s="135"/>
      <c r="BA410" s="135"/>
      <c r="BB410" s="135"/>
      <c r="BC410" s="135"/>
      <c r="BD410" s="135"/>
      <c r="BE410" s="135"/>
      <c r="BF410" s="135"/>
      <c r="BG410" s="135"/>
      <c r="BH410" s="135"/>
    </row>
    <row r="411" spans="1:60" outlineLevel="1" x14ac:dyDescent="0.2">
      <c r="A411" s="155"/>
      <c r="B411" s="139"/>
      <c r="C411" s="176" t="s">
        <v>531</v>
      </c>
      <c r="D411" s="143"/>
      <c r="E411" s="148">
        <v>46.5</v>
      </c>
      <c r="F411" s="152"/>
      <c r="G411" s="152"/>
      <c r="H411" s="151"/>
      <c r="I411" s="157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5"/>
      <c r="AI411" s="135"/>
      <c r="AJ411" s="135"/>
      <c r="AK411" s="135"/>
      <c r="AL411" s="135"/>
      <c r="AM411" s="135"/>
      <c r="AN411" s="135"/>
      <c r="AO411" s="135"/>
      <c r="AP411" s="135"/>
      <c r="AQ411" s="135"/>
      <c r="AR411" s="135"/>
      <c r="AS411" s="135"/>
      <c r="AT411" s="135"/>
      <c r="AU411" s="135"/>
      <c r="AV411" s="135"/>
      <c r="AW411" s="135"/>
      <c r="AX411" s="135"/>
      <c r="AY411" s="135"/>
      <c r="AZ411" s="135"/>
      <c r="BA411" s="135"/>
      <c r="BB411" s="135"/>
      <c r="BC411" s="135"/>
      <c r="BD411" s="135"/>
      <c r="BE411" s="135"/>
      <c r="BF411" s="135"/>
      <c r="BG411" s="135"/>
      <c r="BH411" s="135"/>
    </row>
    <row r="412" spans="1:60" outlineLevel="1" x14ac:dyDescent="0.2">
      <c r="A412" s="155"/>
      <c r="B412" s="139"/>
      <c r="C412" s="175" t="s">
        <v>504</v>
      </c>
      <c r="D412" s="143"/>
      <c r="E412" s="148"/>
      <c r="F412" s="152"/>
      <c r="G412" s="152"/>
      <c r="H412" s="151"/>
      <c r="I412" s="157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5"/>
      <c r="AI412" s="135"/>
      <c r="AJ412" s="135"/>
      <c r="AK412" s="135"/>
      <c r="AL412" s="135"/>
      <c r="AM412" s="135"/>
      <c r="AN412" s="135"/>
      <c r="AO412" s="135"/>
      <c r="AP412" s="135"/>
      <c r="AQ412" s="135"/>
      <c r="AR412" s="135"/>
      <c r="AS412" s="135"/>
      <c r="AT412" s="135"/>
      <c r="AU412" s="135"/>
      <c r="AV412" s="135"/>
      <c r="AW412" s="135"/>
      <c r="AX412" s="135"/>
      <c r="AY412" s="135"/>
      <c r="AZ412" s="135"/>
      <c r="BA412" s="135"/>
      <c r="BB412" s="135"/>
      <c r="BC412" s="135"/>
      <c r="BD412" s="135"/>
      <c r="BE412" s="135"/>
      <c r="BF412" s="135"/>
      <c r="BG412" s="135"/>
      <c r="BH412" s="135"/>
    </row>
    <row r="413" spans="1:60" outlineLevel="1" x14ac:dyDescent="0.2">
      <c r="A413" s="155"/>
      <c r="B413" s="139"/>
      <c r="C413" s="174" t="s">
        <v>532</v>
      </c>
      <c r="D413" s="142"/>
      <c r="E413" s="147">
        <v>601.92999999999995</v>
      </c>
      <c r="F413" s="152"/>
      <c r="G413" s="152"/>
      <c r="H413" s="151"/>
      <c r="I413" s="157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5"/>
      <c r="AI413" s="135"/>
      <c r="AJ413" s="135"/>
      <c r="AK413" s="135"/>
      <c r="AL413" s="135"/>
      <c r="AM413" s="135"/>
      <c r="AN413" s="135"/>
      <c r="AO413" s="135"/>
      <c r="AP413" s="135"/>
      <c r="AQ413" s="135"/>
      <c r="AR413" s="135"/>
      <c r="AS413" s="135"/>
      <c r="AT413" s="135"/>
      <c r="AU413" s="135"/>
      <c r="AV413" s="135"/>
      <c r="AW413" s="135"/>
      <c r="AX413" s="135"/>
      <c r="AY413" s="135"/>
      <c r="AZ413" s="135"/>
      <c r="BA413" s="135"/>
      <c r="BB413" s="135"/>
      <c r="BC413" s="135"/>
      <c r="BD413" s="135"/>
      <c r="BE413" s="135"/>
      <c r="BF413" s="135"/>
      <c r="BG413" s="135"/>
      <c r="BH413" s="135"/>
    </row>
    <row r="414" spans="1:60" outlineLevel="1" x14ac:dyDescent="0.2">
      <c r="A414" s="155"/>
      <c r="B414" s="213" t="s">
        <v>577</v>
      </c>
      <c r="C414" s="214"/>
      <c r="D414" s="215"/>
      <c r="E414" s="216"/>
      <c r="F414" s="217"/>
      <c r="G414" s="218"/>
      <c r="H414" s="151"/>
      <c r="I414" s="157"/>
      <c r="J414" s="135"/>
      <c r="K414" s="135">
        <v>1</v>
      </c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5"/>
      <c r="AI414" s="135"/>
      <c r="AJ414" s="135"/>
      <c r="AK414" s="135"/>
      <c r="AL414" s="135"/>
      <c r="AM414" s="135"/>
      <c r="AN414" s="135"/>
      <c r="AO414" s="135"/>
      <c r="AP414" s="135"/>
      <c r="AQ414" s="135"/>
      <c r="AR414" s="135"/>
      <c r="AS414" s="135"/>
      <c r="AT414" s="135"/>
      <c r="AU414" s="135"/>
      <c r="AV414" s="135"/>
      <c r="AW414" s="135"/>
      <c r="AX414" s="135"/>
      <c r="AY414" s="135"/>
      <c r="AZ414" s="135"/>
      <c r="BA414" s="135"/>
      <c r="BB414" s="135"/>
      <c r="BC414" s="135"/>
      <c r="BD414" s="135"/>
      <c r="BE414" s="135"/>
      <c r="BF414" s="135"/>
      <c r="BG414" s="135"/>
      <c r="BH414" s="135"/>
    </row>
    <row r="415" spans="1:60" outlineLevel="1" x14ac:dyDescent="0.2">
      <c r="A415" s="155">
        <v>116</v>
      </c>
      <c r="B415" s="139" t="s">
        <v>578</v>
      </c>
      <c r="C415" s="173" t="s">
        <v>579</v>
      </c>
      <c r="D415" s="141" t="s">
        <v>107</v>
      </c>
      <c r="E415" s="146">
        <v>4.2</v>
      </c>
      <c r="F415" s="153"/>
      <c r="G415" s="152">
        <f>E415*F415</f>
        <v>0</v>
      </c>
      <c r="H415" s="151" t="s">
        <v>481</v>
      </c>
      <c r="I415" s="157" t="s">
        <v>91</v>
      </c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5"/>
      <c r="AI415" s="135"/>
      <c r="AJ415" s="135"/>
      <c r="AK415" s="135"/>
      <c r="AL415" s="135"/>
      <c r="AM415" s="135">
        <v>21</v>
      </c>
      <c r="AN415" s="135"/>
      <c r="AO415" s="135"/>
      <c r="AP415" s="135"/>
      <c r="AQ415" s="135"/>
      <c r="AR415" s="135"/>
      <c r="AS415" s="135"/>
      <c r="AT415" s="135"/>
      <c r="AU415" s="135"/>
      <c r="AV415" s="135"/>
      <c r="AW415" s="135"/>
      <c r="AX415" s="135"/>
      <c r="AY415" s="135"/>
      <c r="AZ415" s="135"/>
      <c r="BA415" s="135"/>
      <c r="BB415" s="135"/>
      <c r="BC415" s="135"/>
      <c r="BD415" s="135"/>
      <c r="BE415" s="135"/>
      <c r="BF415" s="135"/>
      <c r="BG415" s="135"/>
      <c r="BH415" s="135"/>
    </row>
    <row r="416" spans="1:60" outlineLevel="1" x14ac:dyDescent="0.2">
      <c r="A416" s="155"/>
      <c r="B416" s="139"/>
      <c r="C416" s="174" t="s">
        <v>122</v>
      </c>
      <c r="D416" s="142"/>
      <c r="E416" s="147">
        <v>4.2</v>
      </c>
      <c r="F416" s="152"/>
      <c r="G416" s="152"/>
      <c r="H416" s="151"/>
      <c r="I416" s="157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5"/>
      <c r="AI416" s="135"/>
      <c r="AJ416" s="135"/>
      <c r="AK416" s="135"/>
      <c r="AL416" s="135"/>
      <c r="AM416" s="135"/>
      <c r="AN416" s="135"/>
      <c r="AO416" s="135"/>
      <c r="AP416" s="135"/>
      <c r="AQ416" s="135"/>
      <c r="AR416" s="135"/>
      <c r="AS416" s="135"/>
      <c r="AT416" s="135"/>
      <c r="AU416" s="135"/>
      <c r="AV416" s="135"/>
      <c r="AW416" s="135"/>
      <c r="AX416" s="135"/>
      <c r="AY416" s="135"/>
      <c r="AZ416" s="135"/>
      <c r="BA416" s="135"/>
      <c r="BB416" s="135"/>
      <c r="BC416" s="135"/>
      <c r="BD416" s="135"/>
      <c r="BE416" s="135"/>
      <c r="BF416" s="135"/>
      <c r="BG416" s="135"/>
      <c r="BH416" s="135"/>
    </row>
    <row r="417" spans="1:60" ht="22.5" outlineLevel="1" x14ac:dyDescent="0.2">
      <c r="A417" s="155">
        <v>117</v>
      </c>
      <c r="B417" s="139" t="s">
        <v>580</v>
      </c>
      <c r="C417" s="241" t="s">
        <v>581</v>
      </c>
      <c r="D417" s="141" t="s">
        <v>70</v>
      </c>
      <c r="E417" s="146">
        <v>0.64680000000000004</v>
      </c>
      <c r="F417" s="153"/>
      <c r="G417" s="152">
        <f>E417*F417</f>
        <v>0</v>
      </c>
      <c r="H417" s="151" t="s">
        <v>166</v>
      </c>
      <c r="I417" s="157" t="s">
        <v>91</v>
      </c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5"/>
      <c r="AI417" s="135"/>
      <c r="AJ417" s="135"/>
      <c r="AK417" s="135"/>
      <c r="AL417" s="135"/>
      <c r="AM417" s="135">
        <v>21</v>
      </c>
      <c r="AN417" s="135"/>
      <c r="AO417" s="135"/>
      <c r="AP417" s="135"/>
      <c r="AQ417" s="135"/>
      <c r="AR417" s="135"/>
      <c r="AS417" s="135"/>
      <c r="AT417" s="135"/>
      <c r="AU417" s="135"/>
      <c r="AV417" s="135"/>
      <c r="AW417" s="135"/>
      <c r="AX417" s="135"/>
      <c r="AY417" s="135"/>
      <c r="AZ417" s="135"/>
      <c r="BA417" s="135"/>
      <c r="BB417" s="135"/>
      <c r="BC417" s="135"/>
      <c r="BD417" s="135"/>
      <c r="BE417" s="135"/>
      <c r="BF417" s="135"/>
      <c r="BG417" s="135"/>
      <c r="BH417" s="135"/>
    </row>
    <row r="418" spans="1:60" outlineLevel="1" x14ac:dyDescent="0.2">
      <c r="A418" s="155"/>
      <c r="B418" s="139"/>
      <c r="C418" s="174" t="s">
        <v>582</v>
      </c>
      <c r="D418" s="142"/>
      <c r="E418" s="147">
        <v>0.64680000000000004</v>
      </c>
      <c r="F418" s="152"/>
      <c r="G418" s="152"/>
      <c r="H418" s="151"/>
      <c r="I418" s="157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5"/>
      <c r="AI418" s="135"/>
      <c r="AJ418" s="135"/>
      <c r="AK418" s="135"/>
      <c r="AL418" s="135"/>
      <c r="AM418" s="135"/>
      <c r="AN418" s="135"/>
      <c r="AO418" s="135"/>
      <c r="AP418" s="135"/>
      <c r="AQ418" s="135"/>
      <c r="AR418" s="135"/>
      <c r="AS418" s="135"/>
      <c r="AT418" s="135"/>
      <c r="AU418" s="135"/>
      <c r="AV418" s="135"/>
      <c r="AW418" s="135"/>
      <c r="AX418" s="135"/>
      <c r="AY418" s="135"/>
      <c r="AZ418" s="135"/>
      <c r="BA418" s="135"/>
      <c r="BB418" s="135"/>
      <c r="BC418" s="135"/>
      <c r="BD418" s="135"/>
      <c r="BE418" s="135"/>
      <c r="BF418" s="135"/>
      <c r="BG418" s="135"/>
      <c r="BH418" s="135"/>
    </row>
    <row r="419" spans="1:60" ht="22.5" outlineLevel="1" x14ac:dyDescent="0.2">
      <c r="A419" s="155">
        <v>118</v>
      </c>
      <c r="B419" s="139" t="s">
        <v>583</v>
      </c>
      <c r="C419" s="173" t="s">
        <v>584</v>
      </c>
      <c r="D419" s="141" t="s">
        <v>107</v>
      </c>
      <c r="E419" s="146">
        <v>1239.9799</v>
      </c>
      <c r="F419" s="153"/>
      <c r="G419" s="152">
        <f>E419*F419</f>
        <v>0</v>
      </c>
      <c r="H419" s="151" t="s">
        <v>166</v>
      </c>
      <c r="I419" s="157" t="s">
        <v>91</v>
      </c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5"/>
      <c r="AI419" s="135"/>
      <c r="AJ419" s="135"/>
      <c r="AK419" s="135"/>
      <c r="AL419" s="135"/>
      <c r="AM419" s="135">
        <v>21</v>
      </c>
      <c r="AN419" s="135"/>
      <c r="AO419" s="135"/>
      <c r="AP419" s="135"/>
      <c r="AQ419" s="135"/>
      <c r="AR419" s="135"/>
      <c r="AS419" s="135"/>
      <c r="AT419" s="135"/>
      <c r="AU419" s="135"/>
      <c r="AV419" s="135"/>
      <c r="AW419" s="135"/>
      <c r="AX419" s="135"/>
      <c r="AY419" s="135"/>
      <c r="AZ419" s="135"/>
      <c r="BA419" s="135"/>
      <c r="BB419" s="135"/>
      <c r="BC419" s="135"/>
      <c r="BD419" s="135"/>
      <c r="BE419" s="135"/>
      <c r="BF419" s="135"/>
      <c r="BG419" s="135"/>
      <c r="BH419" s="135"/>
    </row>
    <row r="420" spans="1:60" outlineLevel="1" x14ac:dyDescent="0.2">
      <c r="A420" s="155"/>
      <c r="B420" s="139"/>
      <c r="C420" s="174" t="s">
        <v>585</v>
      </c>
      <c r="D420" s="142"/>
      <c r="E420" s="147">
        <v>1239.9799</v>
      </c>
      <c r="F420" s="152"/>
      <c r="G420" s="152"/>
      <c r="H420" s="151"/>
      <c r="I420" s="157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5"/>
      <c r="AI420" s="135"/>
      <c r="AJ420" s="135"/>
      <c r="AK420" s="135"/>
      <c r="AL420" s="135"/>
      <c r="AM420" s="135"/>
      <c r="AN420" s="135"/>
      <c r="AO420" s="135"/>
      <c r="AP420" s="135"/>
      <c r="AQ420" s="135"/>
      <c r="AR420" s="135"/>
      <c r="AS420" s="135"/>
      <c r="AT420" s="135"/>
      <c r="AU420" s="135"/>
      <c r="AV420" s="135"/>
      <c r="AW420" s="135"/>
      <c r="AX420" s="135"/>
      <c r="AY420" s="135"/>
      <c r="AZ420" s="135"/>
      <c r="BA420" s="135"/>
      <c r="BB420" s="135"/>
      <c r="BC420" s="135"/>
      <c r="BD420" s="135"/>
      <c r="BE420" s="135"/>
      <c r="BF420" s="135"/>
      <c r="BG420" s="135"/>
      <c r="BH420" s="135"/>
    </row>
    <row r="421" spans="1:60" outlineLevel="1" x14ac:dyDescent="0.2">
      <c r="A421" s="155"/>
      <c r="B421" s="213" t="s">
        <v>586</v>
      </c>
      <c r="C421" s="214"/>
      <c r="D421" s="215"/>
      <c r="E421" s="216"/>
      <c r="F421" s="217"/>
      <c r="G421" s="218"/>
      <c r="H421" s="151"/>
      <c r="I421" s="157"/>
      <c r="J421" s="135"/>
      <c r="K421" s="135">
        <v>1</v>
      </c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5"/>
      <c r="AI421" s="135"/>
      <c r="AJ421" s="135"/>
      <c r="AK421" s="135"/>
      <c r="AL421" s="135"/>
      <c r="AM421" s="135"/>
      <c r="AN421" s="135"/>
      <c r="AO421" s="135"/>
      <c r="AP421" s="135"/>
      <c r="AQ421" s="135"/>
      <c r="AR421" s="135"/>
      <c r="AS421" s="135"/>
      <c r="AT421" s="135"/>
      <c r="AU421" s="135"/>
      <c r="AV421" s="135"/>
      <c r="AW421" s="135"/>
      <c r="AX421" s="135"/>
      <c r="AY421" s="135"/>
      <c r="AZ421" s="135"/>
      <c r="BA421" s="135"/>
      <c r="BB421" s="135"/>
      <c r="BC421" s="135"/>
      <c r="BD421" s="135"/>
      <c r="BE421" s="135"/>
      <c r="BF421" s="135"/>
      <c r="BG421" s="135"/>
      <c r="BH421" s="135"/>
    </row>
    <row r="422" spans="1:60" outlineLevel="1" x14ac:dyDescent="0.2">
      <c r="A422" s="155"/>
      <c r="B422" s="213" t="s">
        <v>587</v>
      </c>
      <c r="C422" s="214"/>
      <c r="D422" s="215"/>
      <c r="E422" s="216"/>
      <c r="F422" s="217"/>
      <c r="G422" s="218"/>
      <c r="H422" s="151"/>
      <c r="I422" s="157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5"/>
      <c r="AI422" s="135"/>
      <c r="AJ422" s="135"/>
      <c r="AK422" s="135"/>
      <c r="AL422" s="135"/>
      <c r="AM422" s="135"/>
      <c r="AN422" s="135"/>
      <c r="AO422" s="135"/>
      <c r="AP422" s="135"/>
      <c r="AQ422" s="135"/>
      <c r="AR422" s="135"/>
      <c r="AS422" s="135"/>
      <c r="AT422" s="135"/>
      <c r="AU422" s="135"/>
      <c r="AV422" s="135"/>
      <c r="AW422" s="135"/>
      <c r="AX422" s="135"/>
      <c r="AY422" s="135"/>
      <c r="AZ422" s="135"/>
      <c r="BA422" s="135"/>
      <c r="BB422" s="135"/>
      <c r="BC422" s="135"/>
      <c r="BD422" s="135"/>
      <c r="BE422" s="135"/>
      <c r="BF422" s="135"/>
      <c r="BG422" s="135"/>
      <c r="BH422" s="135"/>
    </row>
    <row r="423" spans="1:60" outlineLevel="1" x14ac:dyDescent="0.2">
      <c r="A423" s="155">
        <v>119</v>
      </c>
      <c r="B423" s="139" t="s">
        <v>588</v>
      </c>
      <c r="C423" s="173" t="s">
        <v>589</v>
      </c>
      <c r="D423" s="141" t="s">
        <v>114</v>
      </c>
      <c r="E423" s="146">
        <v>6.9568700000000003</v>
      </c>
      <c r="F423" s="153"/>
      <c r="G423" s="152">
        <f>E423*F423</f>
        <v>0</v>
      </c>
      <c r="H423" s="151" t="s">
        <v>481</v>
      </c>
      <c r="I423" s="157" t="s">
        <v>91</v>
      </c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5"/>
      <c r="AI423" s="135"/>
      <c r="AJ423" s="135"/>
      <c r="AK423" s="135"/>
      <c r="AL423" s="135"/>
      <c r="AM423" s="135">
        <v>21</v>
      </c>
      <c r="AN423" s="135"/>
      <c r="AO423" s="135"/>
      <c r="AP423" s="135"/>
      <c r="AQ423" s="135"/>
      <c r="AR423" s="135"/>
      <c r="AS423" s="135"/>
      <c r="AT423" s="135"/>
      <c r="AU423" s="135"/>
      <c r="AV423" s="135"/>
      <c r="AW423" s="135"/>
      <c r="AX423" s="135"/>
      <c r="AY423" s="135"/>
      <c r="AZ423" s="135"/>
      <c r="BA423" s="135"/>
      <c r="BB423" s="135"/>
      <c r="BC423" s="135"/>
      <c r="BD423" s="135"/>
      <c r="BE423" s="135"/>
      <c r="BF423" s="135"/>
      <c r="BG423" s="135"/>
      <c r="BH423" s="135"/>
    </row>
    <row r="424" spans="1:60" outlineLevel="1" x14ac:dyDescent="0.2">
      <c r="A424" s="155"/>
      <c r="B424" s="139"/>
      <c r="C424" s="174" t="s">
        <v>442</v>
      </c>
      <c r="D424" s="142"/>
      <c r="E424" s="147"/>
      <c r="F424" s="152"/>
      <c r="G424" s="152"/>
      <c r="H424" s="151"/>
      <c r="I424" s="157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5"/>
      <c r="AI424" s="135"/>
      <c r="AJ424" s="135"/>
      <c r="AK424" s="135"/>
      <c r="AL424" s="135"/>
      <c r="AM424" s="135"/>
      <c r="AN424" s="135"/>
      <c r="AO424" s="135"/>
      <c r="AP424" s="135"/>
      <c r="AQ424" s="135"/>
      <c r="AR424" s="135"/>
      <c r="AS424" s="135"/>
      <c r="AT424" s="135"/>
      <c r="AU424" s="135"/>
      <c r="AV424" s="135"/>
      <c r="AW424" s="135"/>
      <c r="AX424" s="135"/>
      <c r="AY424" s="135"/>
      <c r="AZ424" s="135"/>
      <c r="BA424" s="135"/>
      <c r="BB424" s="135"/>
      <c r="BC424" s="135"/>
      <c r="BD424" s="135"/>
      <c r="BE424" s="135"/>
      <c r="BF424" s="135"/>
      <c r="BG424" s="135"/>
      <c r="BH424" s="135"/>
    </row>
    <row r="425" spans="1:60" outlineLevel="1" x14ac:dyDescent="0.2">
      <c r="A425" s="155"/>
      <c r="B425" s="139"/>
      <c r="C425" s="174" t="s">
        <v>590</v>
      </c>
      <c r="D425" s="142"/>
      <c r="E425" s="147"/>
      <c r="F425" s="152"/>
      <c r="G425" s="152"/>
      <c r="H425" s="151"/>
      <c r="I425" s="157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5"/>
      <c r="AI425" s="135"/>
      <c r="AJ425" s="135"/>
      <c r="AK425" s="135"/>
      <c r="AL425" s="135"/>
      <c r="AM425" s="135"/>
      <c r="AN425" s="135"/>
      <c r="AO425" s="135"/>
      <c r="AP425" s="135"/>
      <c r="AQ425" s="135"/>
      <c r="AR425" s="135"/>
      <c r="AS425" s="135"/>
      <c r="AT425" s="135"/>
      <c r="AU425" s="135"/>
      <c r="AV425" s="135"/>
      <c r="AW425" s="135"/>
      <c r="AX425" s="135"/>
      <c r="AY425" s="135"/>
      <c r="AZ425" s="135"/>
      <c r="BA425" s="135"/>
      <c r="BB425" s="135"/>
      <c r="BC425" s="135"/>
      <c r="BD425" s="135"/>
      <c r="BE425" s="135"/>
      <c r="BF425" s="135"/>
      <c r="BG425" s="135"/>
      <c r="BH425" s="135"/>
    </row>
    <row r="426" spans="1:60" outlineLevel="1" x14ac:dyDescent="0.2">
      <c r="A426" s="155"/>
      <c r="B426" s="139"/>
      <c r="C426" s="174" t="s">
        <v>591</v>
      </c>
      <c r="D426" s="142"/>
      <c r="E426" s="147">
        <v>6.9569000000000001</v>
      </c>
      <c r="F426" s="152"/>
      <c r="G426" s="152"/>
      <c r="H426" s="151"/>
      <c r="I426" s="157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5"/>
      <c r="AI426" s="135"/>
      <c r="AJ426" s="135"/>
      <c r="AK426" s="135"/>
      <c r="AL426" s="135"/>
      <c r="AM426" s="135"/>
      <c r="AN426" s="135"/>
      <c r="AO426" s="135"/>
      <c r="AP426" s="135"/>
      <c r="AQ426" s="135"/>
      <c r="AR426" s="135"/>
      <c r="AS426" s="135"/>
      <c r="AT426" s="135"/>
      <c r="AU426" s="135"/>
      <c r="AV426" s="135"/>
      <c r="AW426" s="135"/>
      <c r="AX426" s="135"/>
      <c r="AY426" s="135"/>
      <c r="AZ426" s="135"/>
      <c r="BA426" s="135"/>
      <c r="BB426" s="135"/>
      <c r="BC426" s="135"/>
      <c r="BD426" s="135"/>
      <c r="BE426" s="135"/>
      <c r="BF426" s="135"/>
      <c r="BG426" s="135"/>
      <c r="BH426" s="135"/>
    </row>
    <row r="427" spans="1:60" x14ac:dyDescent="0.2">
      <c r="A427" s="154" t="s">
        <v>82</v>
      </c>
      <c r="B427" s="138" t="s">
        <v>592</v>
      </c>
      <c r="C427" s="172" t="s">
        <v>593</v>
      </c>
      <c r="D427" s="140"/>
      <c r="E427" s="145"/>
      <c r="F427" s="234">
        <f>SUM(G428:G471)</f>
        <v>0</v>
      </c>
      <c r="G427" s="235"/>
      <c r="H427" s="150"/>
      <c r="I427" s="156"/>
    </row>
    <row r="428" spans="1:60" outlineLevel="1" x14ac:dyDescent="0.2">
      <c r="A428" s="155"/>
      <c r="B428" s="207" t="s">
        <v>594</v>
      </c>
      <c r="C428" s="208"/>
      <c r="D428" s="209"/>
      <c r="E428" s="210"/>
      <c r="F428" s="211"/>
      <c r="G428" s="212"/>
      <c r="H428" s="151"/>
      <c r="I428" s="157"/>
      <c r="J428" s="135"/>
      <c r="K428" s="135">
        <v>1</v>
      </c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5"/>
      <c r="AI428" s="135"/>
      <c r="AJ428" s="135"/>
      <c r="AK428" s="135"/>
      <c r="AL428" s="135"/>
      <c r="AM428" s="135"/>
      <c r="AN428" s="135"/>
      <c r="AO428" s="135"/>
      <c r="AP428" s="135"/>
      <c r="AQ428" s="135"/>
      <c r="AR428" s="135"/>
      <c r="AS428" s="135"/>
      <c r="AT428" s="135"/>
      <c r="AU428" s="135"/>
      <c r="AV428" s="135"/>
      <c r="AW428" s="135"/>
      <c r="AX428" s="135"/>
      <c r="AY428" s="135"/>
      <c r="AZ428" s="135"/>
      <c r="BA428" s="135"/>
      <c r="BB428" s="135"/>
      <c r="BC428" s="135"/>
      <c r="BD428" s="135"/>
      <c r="BE428" s="135"/>
      <c r="BF428" s="135"/>
      <c r="BG428" s="135"/>
      <c r="BH428" s="135"/>
    </row>
    <row r="429" spans="1:60" outlineLevel="1" x14ac:dyDescent="0.2">
      <c r="A429" s="155"/>
      <c r="B429" s="213" t="s">
        <v>595</v>
      </c>
      <c r="C429" s="214"/>
      <c r="D429" s="215"/>
      <c r="E429" s="216"/>
      <c r="F429" s="217"/>
      <c r="G429" s="218"/>
      <c r="H429" s="151"/>
      <c r="I429" s="157"/>
      <c r="J429" s="135"/>
      <c r="K429" s="135">
        <v>2</v>
      </c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5"/>
      <c r="AI429" s="135"/>
      <c r="AJ429" s="135"/>
      <c r="AK429" s="135"/>
      <c r="AL429" s="135"/>
      <c r="AM429" s="135"/>
      <c r="AN429" s="135"/>
      <c r="AO429" s="135"/>
      <c r="AP429" s="135"/>
      <c r="AQ429" s="135"/>
      <c r="AR429" s="135"/>
      <c r="AS429" s="135"/>
      <c r="AT429" s="135"/>
      <c r="AU429" s="135"/>
      <c r="AV429" s="135"/>
      <c r="AW429" s="135"/>
      <c r="AX429" s="135"/>
      <c r="AY429" s="135"/>
      <c r="AZ429" s="135"/>
      <c r="BA429" s="135"/>
      <c r="BB429" s="135"/>
      <c r="BC429" s="135"/>
      <c r="BD429" s="135"/>
      <c r="BE429" s="135"/>
      <c r="BF429" s="135"/>
      <c r="BG429" s="135"/>
      <c r="BH429" s="135"/>
    </row>
    <row r="430" spans="1:60" ht="22.5" outlineLevel="1" x14ac:dyDescent="0.2">
      <c r="A430" s="155">
        <v>120</v>
      </c>
      <c r="B430" s="139" t="s">
        <v>596</v>
      </c>
      <c r="C430" s="173" t="s">
        <v>597</v>
      </c>
      <c r="D430" s="141" t="s">
        <v>127</v>
      </c>
      <c r="E430" s="146">
        <v>4</v>
      </c>
      <c r="F430" s="153"/>
      <c r="G430" s="152">
        <f>E430*F430</f>
        <v>0</v>
      </c>
      <c r="H430" s="151" t="s">
        <v>598</v>
      </c>
      <c r="I430" s="157" t="s">
        <v>91</v>
      </c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5"/>
      <c r="AI430" s="135"/>
      <c r="AJ430" s="135"/>
      <c r="AK430" s="135"/>
      <c r="AL430" s="135"/>
      <c r="AM430" s="135">
        <v>21</v>
      </c>
      <c r="AN430" s="135"/>
      <c r="AO430" s="135"/>
      <c r="AP430" s="135"/>
      <c r="AQ430" s="135"/>
      <c r="AR430" s="135"/>
      <c r="AS430" s="135"/>
      <c r="AT430" s="135"/>
      <c r="AU430" s="135"/>
      <c r="AV430" s="135"/>
      <c r="AW430" s="135"/>
      <c r="AX430" s="135"/>
      <c r="AY430" s="135"/>
      <c r="AZ430" s="135"/>
      <c r="BA430" s="135"/>
      <c r="BB430" s="135"/>
      <c r="BC430" s="135"/>
      <c r="BD430" s="135"/>
      <c r="BE430" s="135"/>
      <c r="BF430" s="135"/>
      <c r="BG430" s="135"/>
      <c r="BH430" s="135"/>
    </row>
    <row r="431" spans="1:60" outlineLevel="1" x14ac:dyDescent="0.2">
      <c r="A431" s="155"/>
      <c r="B431" s="213" t="s">
        <v>599</v>
      </c>
      <c r="C431" s="214"/>
      <c r="D431" s="215"/>
      <c r="E431" s="216"/>
      <c r="F431" s="217"/>
      <c r="G431" s="218"/>
      <c r="H431" s="151"/>
      <c r="I431" s="157"/>
      <c r="J431" s="135"/>
      <c r="K431" s="135">
        <v>1</v>
      </c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5"/>
      <c r="AI431" s="135"/>
      <c r="AJ431" s="135"/>
      <c r="AK431" s="135"/>
      <c r="AL431" s="135"/>
      <c r="AM431" s="135"/>
      <c r="AN431" s="135"/>
      <c r="AO431" s="135"/>
      <c r="AP431" s="135"/>
      <c r="AQ431" s="135"/>
      <c r="AR431" s="135"/>
      <c r="AS431" s="135"/>
      <c r="AT431" s="135"/>
      <c r="AU431" s="135"/>
      <c r="AV431" s="135"/>
      <c r="AW431" s="135"/>
      <c r="AX431" s="135"/>
      <c r="AY431" s="135"/>
      <c r="AZ431" s="135"/>
      <c r="BA431" s="135"/>
      <c r="BB431" s="135"/>
      <c r="BC431" s="135"/>
      <c r="BD431" s="135"/>
      <c r="BE431" s="135"/>
      <c r="BF431" s="135"/>
      <c r="BG431" s="135"/>
      <c r="BH431" s="135"/>
    </row>
    <row r="432" spans="1:60" outlineLevel="1" x14ac:dyDescent="0.2">
      <c r="A432" s="155"/>
      <c r="B432" s="213" t="s">
        <v>600</v>
      </c>
      <c r="C432" s="214"/>
      <c r="D432" s="215"/>
      <c r="E432" s="216"/>
      <c r="F432" s="217"/>
      <c r="G432" s="218"/>
      <c r="H432" s="151"/>
      <c r="I432" s="157"/>
      <c r="J432" s="135"/>
      <c r="K432" s="135">
        <v>2</v>
      </c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5"/>
      <c r="AI432" s="135"/>
      <c r="AJ432" s="135"/>
      <c r="AK432" s="135"/>
      <c r="AL432" s="135"/>
      <c r="AM432" s="135"/>
      <c r="AN432" s="135"/>
      <c r="AO432" s="135"/>
      <c r="AP432" s="135"/>
      <c r="AQ432" s="135"/>
      <c r="AR432" s="135"/>
      <c r="AS432" s="135"/>
      <c r="AT432" s="135"/>
      <c r="AU432" s="135"/>
      <c r="AV432" s="135"/>
      <c r="AW432" s="135"/>
      <c r="AX432" s="135"/>
      <c r="AY432" s="135"/>
      <c r="AZ432" s="135"/>
      <c r="BA432" s="135"/>
      <c r="BB432" s="135"/>
      <c r="BC432" s="135"/>
      <c r="BD432" s="135"/>
      <c r="BE432" s="135"/>
      <c r="BF432" s="135"/>
      <c r="BG432" s="135"/>
      <c r="BH432" s="135"/>
    </row>
    <row r="433" spans="1:60" ht="22.5" outlineLevel="1" x14ac:dyDescent="0.2">
      <c r="A433" s="155">
        <v>121</v>
      </c>
      <c r="B433" s="139" t="s">
        <v>601</v>
      </c>
      <c r="C433" s="173" t="s">
        <v>602</v>
      </c>
      <c r="D433" s="141" t="s">
        <v>127</v>
      </c>
      <c r="E433" s="146">
        <v>4</v>
      </c>
      <c r="F433" s="153"/>
      <c r="G433" s="152">
        <f>E433*F433</f>
        <v>0</v>
      </c>
      <c r="H433" s="151" t="s">
        <v>598</v>
      </c>
      <c r="I433" s="157" t="s">
        <v>91</v>
      </c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5"/>
      <c r="AI433" s="135"/>
      <c r="AJ433" s="135"/>
      <c r="AK433" s="135"/>
      <c r="AL433" s="135"/>
      <c r="AM433" s="135">
        <v>21</v>
      </c>
      <c r="AN433" s="135"/>
      <c r="AO433" s="135"/>
      <c r="AP433" s="135"/>
      <c r="AQ433" s="135"/>
      <c r="AR433" s="135"/>
      <c r="AS433" s="135"/>
      <c r="AT433" s="135"/>
      <c r="AU433" s="135"/>
      <c r="AV433" s="135"/>
      <c r="AW433" s="135"/>
      <c r="AX433" s="135"/>
      <c r="AY433" s="135"/>
      <c r="AZ433" s="135"/>
      <c r="BA433" s="135"/>
      <c r="BB433" s="135"/>
      <c r="BC433" s="135"/>
      <c r="BD433" s="135"/>
      <c r="BE433" s="135"/>
      <c r="BF433" s="135"/>
      <c r="BG433" s="135"/>
      <c r="BH433" s="135"/>
    </row>
    <row r="434" spans="1:60" outlineLevel="1" x14ac:dyDescent="0.2">
      <c r="A434" s="155">
        <v>122</v>
      </c>
      <c r="B434" s="139" t="s">
        <v>603</v>
      </c>
      <c r="C434" s="173" t="s">
        <v>604</v>
      </c>
      <c r="D434" s="141" t="s">
        <v>127</v>
      </c>
      <c r="E434" s="146">
        <v>1.5</v>
      </c>
      <c r="F434" s="153"/>
      <c r="G434" s="152">
        <f>E434*F434</f>
        <v>0</v>
      </c>
      <c r="H434" s="151" t="s">
        <v>598</v>
      </c>
      <c r="I434" s="157" t="s">
        <v>91</v>
      </c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5"/>
      <c r="AI434" s="135"/>
      <c r="AJ434" s="135"/>
      <c r="AK434" s="135"/>
      <c r="AL434" s="135"/>
      <c r="AM434" s="135">
        <v>21</v>
      </c>
      <c r="AN434" s="135"/>
      <c r="AO434" s="135"/>
      <c r="AP434" s="135"/>
      <c r="AQ434" s="135"/>
      <c r="AR434" s="135"/>
      <c r="AS434" s="135"/>
      <c r="AT434" s="135"/>
      <c r="AU434" s="135"/>
      <c r="AV434" s="135"/>
      <c r="AW434" s="135"/>
      <c r="AX434" s="135"/>
      <c r="AY434" s="135"/>
      <c r="AZ434" s="135"/>
      <c r="BA434" s="135"/>
      <c r="BB434" s="135"/>
      <c r="BC434" s="135"/>
      <c r="BD434" s="135"/>
      <c r="BE434" s="135"/>
      <c r="BF434" s="135"/>
      <c r="BG434" s="135"/>
      <c r="BH434" s="135"/>
    </row>
    <row r="435" spans="1:60" ht="22.5" outlineLevel="1" x14ac:dyDescent="0.2">
      <c r="A435" s="155">
        <v>123</v>
      </c>
      <c r="B435" s="139" t="s">
        <v>605</v>
      </c>
      <c r="C435" s="173" t="s">
        <v>606</v>
      </c>
      <c r="D435" s="141" t="s">
        <v>127</v>
      </c>
      <c r="E435" s="146">
        <v>7</v>
      </c>
      <c r="F435" s="153"/>
      <c r="G435" s="152">
        <f>E435*F435</f>
        <v>0</v>
      </c>
      <c r="H435" s="151" t="s">
        <v>598</v>
      </c>
      <c r="I435" s="157" t="s">
        <v>91</v>
      </c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5"/>
      <c r="AI435" s="135"/>
      <c r="AJ435" s="135"/>
      <c r="AK435" s="135"/>
      <c r="AL435" s="135"/>
      <c r="AM435" s="135">
        <v>21</v>
      </c>
      <c r="AN435" s="135"/>
      <c r="AO435" s="135"/>
      <c r="AP435" s="135"/>
      <c r="AQ435" s="135"/>
      <c r="AR435" s="135"/>
      <c r="AS435" s="135"/>
      <c r="AT435" s="135"/>
      <c r="AU435" s="135"/>
      <c r="AV435" s="135"/>
      <c r="AW435" s="135"/>
      <c r="AX435" s="135"/>
      <c r="AY435" s="135"/>
      <c r="AZ435" s="135"/>
      <c r="BA435" s="135"/>
      <c r="BB435" s="135"/>
      <c r="BC435" s="135"/>
      <c r="BD435" s="135"/>
      <c r="BE435" s="135"/>
      <c r="BF435" s="135"/>
      <c r="BG435" s="135"/>
      <c r="BH435" s="135"/>
    </row>
    <row r="436" spans="1:60" outlineLevel="1" x14ac:dyDescent="0.2">
      <c r="A436" s="155"/>
      <c r="B436" s="213" t="s">
        <v>607</v>
      </c>
      <c r="C436" s="214"/>
      <c r="D436" s="215"/>
      <c r="E436" s="216"/>
      <c r="F436" s="217"/>
      <c r="G436" s="218"/>
      <c r="H436" s="151"/>
      <c r="I436" s="157"/>
      <c r="J436" s="135"/>
      <c r="K436" s="135">
        <v>2</v>
      </c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5"/>
      <c r="AI436" s="135"/>
      <c r="AJ436" s="135"/>
      <c r="AK436" s="135"/>
      <c r="AL436" s="135"/>
      <c r="AM436" s="135"/>
      <c r="AN436" s="135"/>
      <c r="AO436" s="135"/>
      <c r="AP436" s="135"/>
      <c r="AQ436" s="135"/>
      <c r="AR436" s="135"/>
      <c r="AS436" s="135"/>
      <c r="AT436" s="135"/>
      <c r="AU436" s="135"/>
      <c r="AV436" s="135"/>
      <c r="AW436" s="135"/>
      <c r="AX436" s="135"/>
      <c r="AY436" s="135"/>
      <c r="AZ436" s="135"/>
      <c r="BA436" s="135"/>
      <c r="BB436" s="135"/>
      <c r="BC436" s="135"/>
      <c r="BD436" s="135"/>
      <c r="BE436" s="135"/>
      <c r="BF436" s="135"/>
      <c r="BG436" s="135"/>
      <c r="BH436" s="135"/>
    </row>
    <row r="437" spans="1:60" outlineLevel="1" x14ac:dyDescent="0.2">
      <c r="A437" s="155">
        <v>124</v>
      </c>
      <c r="B437" s="139" t="s">
        <v>608</v>
      </c>
      <c r="C437" s="173" t="s">
        <v>609</v>
      </c>
      <c r="D437" s="141" t="s">
        <v>114</v>
      </c>
      <c r="E437" s="146">
        <v>5</v>
      </c>
      <c r="F437" s="153"/>
      <c r="G437" s="152">
        <f>E437*F437</f>
        <v>0</v>
      </c>
      <c r="H437" s="151" t="s">
        <v>598</v>
      </c>
      <c r="I437" s="157" t="s">
        <v>91</v>
      </c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5"/>
      <c r="AI437" s="135"/>
      <c r="AJ437" s="135"/>
      <c r="AK437" s="135"/>
      <c r="AL437" s="135"/>
      <c r="AM437" s="135">
        <v>21</v>
      </c>
      <c r="AN437" s="135"/>
      <c r="AO437" s="135"/>
      <c r="AP437" s="135"/>
      <c r="AQ437" s="135"/>
      <c r="AR437" s="135"/>
      <c r="AS437" s="135"/>
      <c r="AT437" s="135"/>
      <c r="AU437" s="135"/>
      <c r="AV437" s="135"/>
      <c r="AW437" s="135"/>
      <c r="AX437" s="135"/>
      <c r="AY437" s="135"/>
      <c r="AZ437" s="135"/>
      <c r="BA437" s="135"/>
      <c r="BB437" s="135"/>
      <c r="BC437" s="135"/>
      <c r="BD437" s="135"/>
      <c r="BE437" s="135"/>
      <c r="BF437" s="135"/>
      <c r="BG437" s="135"/>
      <c r="BH437" s="135"/>
    </row>
    <row r="438" spans="1:60" outlineLevel="1" x14ac:dyDescent="0.2">
      <c r="A438" s="155"/>
      <c r="B438" s="213" t="s">
        <v>610</v>
      </c>
      <c r="C438" s="214"/>
      <c r="D438" s="215"/>
      <c r="E438" s="216"/>
      <c r="F438" s="217"/>
      <c r="G438" s="218"/>
      <c r="H438" s="151"/>
      <c r="I438" s="157"/>
      <c r="J438" s="135"/>
      <c r="K438" s="135">
        <v>1</v>
      </c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5"/>
      <c r="AI438" s="135"/>
      <c r="AJ438" s="135"/>
      <c r="AK438" s="135"/>
      <c r="AL438" s="135"/>
      <c r="AM438" s="135"/>
      <c r="AN438" s="135"/>
      <c r="AO438" s="135"/>
      <c r="AP438" s="135"/>
      <c r="AQ438" s="135"/>
      <c r="AR438" s="135"/>
      <c r="AS438" s="135"/>
      <c r="AT438" s="135"/>
      <c r="AU438" s="135"/>
      <c r="AV438" s="135"/>
      <c r="AW438" s="135"/>
      <c r="AX438" s="135"/>
      <c r="AY438" s="135"/>
      <c r="AZ438" s="135"/>
      <c r="BA438" s="135"/>
      <c r="BB438" s="135"/>
      <c r="BC438" s="135"/>
      <c r="BD438" s="135"/>
      <c r="BE438" s="135"/>
      <c r="BF438" s="135"/>
      <c r="BG438" s="135"/>
      <c r="BH438" s="135"/>
    </row>
    <row r="439" spans="1:60" outlineLevel="1" x14ac:dyDescent="0.2">
      <c r="A439" s="155"/>
      <c r="B439" s="213" t="s">
        <v>611</v>
      </c>
      <c r="C439" s="214"/>
      <c r="D439" s="215"/>
      <c r="E439" s="216"/>
      <c r="F439" s="217"/>
      <c r="G439" s="218"/>
      <c r="H439" s="151"/>
      <c r="I439" s="157"/>
      <c r="J439" s="135"/>
      <c r="K439" s="135">
        <v>2</v>
      </c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5"/>
      <c r="AI439" s="135"/>
      <c r="AJ439" s="135"/>
      <c r="AK439" s="135"/>
      <c r="AL439" s="135"/>
      <c r="AM439" s="135"/>
      <c r="AN439" s="135"/>
      <c r="AO439" s="135"/>
      <c r="AP439" s="135"/>
      <c r="AQ439" s="135"/>
      <c r="AR439" s="135"/>
      <c r="AS439" s="135"/>
      <c r="AT439" s="135"/>
      <c r="AU439" s="135"/>
      <c r="AV439" s="135"/>
      <c r="AW439" s="135"/>
      <c r="AX439" s="135"/>
      <c r="AY439" s="135"/>
      <c r="AZ439" s="135"/>
      <c r="BA439" s="135"/>
      <c r="BB439" s="135"/>
      <c r="BC439" s="135"/>
      <c r="BD439" s="135"/>
      <c r="BE439" s="135"/>
      <c r="BF439" s="135"/>
      <c r="BG439" s="135"/>
      <c r="BH439" s="135"/>
    </row>
    <row r="440" spans="1:60" outlineLevel="1" x14ac:dyDescent="0.2">
      <c r="A440" s="155"/>
      <c r="B440" s="213" t="s">
        <v>612</v>
      </c>
      <c r="C440" s="214"/>
      <c r="D440" s="215"/>
      <c r="E440" s="216"/>
      <c r="F440" s="217"/>
      <c r="G440" s="218"/>
      <c r="H440" s="151"/>
      <c r="I440" s="157"/>
      <c r="J440" s="135"/>
      <c r="K440" s="135">
        <v>3</v>
      </c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5"/>
      <c r="AI440" s="135"/>
      <c r="AJ440" s="135"/>
      <c r="AK440" s="135"/>
      <c r="AL440" s="135"/>
      <c r="AM440" s="135"/>
      <c r="AN440" s="135"/>
      <c r="AO440" s="135"/>
      <c r="AP440" s="135"/>
      <c r="AQ440" s="135"/>
      <c r="AR440" s="135"/>
      <c r="AS440" s="135"/>
      <c r="AT440" s="135"/>
      <c r="AU440" s="135"/>
      <c r="AV440" s="135"/>
      <c r="AW440" s="135"/>
      <c r="AX440" s="135"/>
      <c r="AY440" s="135"/>
      <c r="AZ440" s="135"/>
      <c r="BA440" s="135"/>
      <c r="BB440" s="135"/>
      <c r="BC440" s="135"/>
      <c r="BD440" s="135"/>
      <c r="BE440" s="135"/>
      <c r="BF440" s="135"/>
      <c r="BG440" s="135"/>
      <c r="BH440" s="135"/>
    </row>
    <row r="441" spans="1:60" outlineLevel="1" x14ac:dyDescent="0.2">
      <c r="A441" s="155">
        <v>125</v>
      </c>
      <c r="B441" s="139" t="s">
        <v>613</v>
      </c>
      <c r="C441" s="173" t="s">
        <v>614</v>
      </c>
      <c r="D441" s="141" t="s">
        <v>107</v>
      </c>
      <c r="E441" s="146">
        <v>578.9</v>
      </c>
      <c r="F441" s="153"/>
      <c r="G441" s="152">
        <f>E441*F441</f>
        <v>0</v>
      </c>
      <c r="H441" s="151" t="s">
        <v>598</v>
      </c>
      <c r="I441" s="157" t="s">
        <v>91</v>
      </c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5"/>
      <c r="AI441" s="135"/>
      <c r="AJ441" s="135"/>
      <c r="AK441" s="135"/>
      <c r="AL441" s="135"/>
      <c r="AM441" s="135">
        <v>21</v>
      </c>
      <c r="AN441" s="135"/>
      <c r="AO441" s="135"/>
      <c r="AP441" s="135"/>
      <c r="AQ441" s="135"/>
      <c r="AR441" s="135"/>
      <c r="AS441" s="135"/>
      <c r="AT441" s="135"/>
      <c r="AU441" s="135"/>
      <c r="AV441" s="135"/>
      <c r="AW441" s="135"/>
      <c r="AX441" s="135"/>
      <c r="AY441" s="135"/>
      <c r="AZ441" s="135"/>
      <c r="BA441" s="135"/>
      <c r="BB441" s="135"/>
      <c r="BC441" s="135"/>
      <c r="BD441" s="135"/>
      <c r="BE441" s="135"/>
      <c r="BF441" s="135"/>
      <c r="BG441" s="135"/>
      <c r="BH441" s="135"/>
    </row>
    <row r="442" spans="1:60" outlineLevel="1" x14ac:dyDescent="0.2">
      <c r="A442" s="155"/>
      <c r="B442" s="139"/>
      <c r="C442" s="174" t="s">
        <v>340</v>
      </c>
      <c r="D442" s="142"/>
      <c r="E442" s="147">
        <v>180</v>
      </c>
      <c r="F442" s="152"/>
      <c r="G442" s="152"/>
      <c r="H442" s="151"/>
      <c r="I442" s="157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5"/>
      <c r="AI442" s="135"/>
      <c r="AJ442" s="135"/>
      <c r="AK442" s="135"/>
      <c r="AL442" s="135"/>
      <c r="AM442" s="135"/>
      <c r="AN442" s="135"/>
      <c r="AO442" s="135"/>
      <c r="AP442" s="135"/>
      <c r="AQ442" s="135"/>
      <c r="AR442" s="135"/>
      <c r="AS442" s="135"/>
      <c r="AT442" s="135"/>
      <c r="AU442" s="135"/>
      <c r="AV442" s="135"/>
      <c r="AW442" s="135"/>
      <c r="AX442" s="135"/>
      <c r="AY442" s="135"/>
      <c r="AZ442" s="135"/>
      <c r="BA442" s="135"/>
      <c r="BB442" s="135"/>
      <c r="BC442" s="135"/>
      <c r="BD442" s="135"/>
      <c r="BE442" s="135"/>
      <c r="BF442" s="135"/>
      <c r="BG442" s="135"/>
      <c r="BH442" s="135"/>
    </row>
    <row r="443" spans="1:60" outlineLevel="1" x14ac:dyDescent="0.2">
      <c r="A443" s="155"/>
      <c r="B443" s="139"/>
      <c r="C443" s="174" t="s">
        <v>615</v>
      </c>
      <c r="D443" s="142"/>
      <c r="E443" s="147">
        <v>338.5</v>
      </c>
      <c r="F443" s="152"/>
      <c r="G443" s="152"/>
      <c r="H443" s="151"/>
      <c r="I443" s="157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5"/>
      <c r="AI443" s="135"/>
      <c r="AJ443" s="135"/>
      <c r="AK443" s="135"/>
      <c r="AL443" s="135"/>
      <c r="AM443" s="135"/>
      <c r="AN443" s="135"/>
      <c r="AO443" s="135"/>
      <c r="AP443" s="135"/>
      <c r="AQ443" s="135"/>
      <c r="AR443" s="135"/>
      <c r="AS443" s="135"/>
      <c r="AT443" s="135"/>
      <c r="AU443" s="135"/>
      <c r="AV443" s="135"/>
      <c r="AW443" s="135"/>
      <c r="AX443" s="135"/>
      <c r="AY443" s="135"/>
      <c r="AZ443" s="135"/>
      <c r="BA443" s="135"/>
      <c r="BB443" s="135"/>
      <c r="BC443" s="135"/>
      <c r="BD443" s="135"/>
      <c r="BE443" s="135"/>
      <c r="BF443" s="135"/>
      <c r="BG443" s="135"/>
      <c r="BH443" s="135"/>
    </row>
    <row r="444" spans="1:60" outlineLevel="1" x14ac:dyDescent="0.2">
      <c r="A444" s="155"/>
      <c r="B444" s="139"/>
      <c r="C444" s="174" t="s">
        <v>549</v>
      </c>
      <c r="D444" s="142"/>
      <c r="E444" s="147">
        <v>13.9</v>
      </c>
      <c r="F444" s="152"/>
      <c r="G444" s="152"/>
      <c r="H444" s="151"/>
      <c r="I444" s="157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5"/>
      <c r="AI444" s="135"/>
      <c r="AJ444" s="135"/>
      <c r="AK444" s="135"/>
      <c r="AL444" s="135"/>
      <c r="AM444" s="135"/>
      <c r="AN444" s="135"/>
      <c r="AO444" s="135"/>
      <c r="AP444" s="135"/>
      <c r="AQ444" s="135"/>
      <c r="AR444" s="135"/>
      <c r="AS444" s="135"/>
      <c r="AT444" s="135"/>
      <c r="AU444" s="135"/>
      <c r="AV444" s="135"/>
      <c r="AW444" s="135"/>
      <c r="AX444" s="135"/>
      <c r="AY444" s="135"/>
      <c r="AZ444" s="135"/>
      <c r="BA444" s="135"/>
      <c r="BB444" s="135"/>
      <c r="BC444" s="135"/>
      <c r="BD444" s="135"/>
      <c r="BE444" s="135"/>
      <c r="BF444" s="135"/>
      <c r="BG444" s="135"/>
      <c r="BH444" s="135"/>
    </row>
    <row r="445" spans="1:60" outlineLevel="1" x14ac:dyDescent="0.2">
      <c r="A445" s="155"/>
      <c r="B445" s="139"/>
      <c r="C445" s="174" t="s">
        <v>342</v>
      </c>
      <c r="D445" s="142"/>
      <c r="E445" s="147">
        <v>46.5</v>
      </c>
      <c r="F445" s="152"/>
      <c r="G445" s="152"/>
      <c r="H445" s="151"/>
      <c r="I445" s="157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5"/>
      <c r="AI445" s="135"/>
      <c r="AJ445" s="135"/>
      <c r="AK445" s="135"/>
      <c r="AL445" s="135"/>
      <c r="AM445" s="135"/>
      <c r="AN445" s="135"/>
      <c r="AO445" s="135"/>
      <c r="AP445" s="135"/>
      <c r="AQ445" s="135"/>
      <c r="AR445" s="135"/>
      <c r="AS445" s="135"/>
      <c r="AT445" s="135"/>
      <c r="AU445" s="135"/>
      <c r="AV445" s="135"/>
      <c r="AW445" s="135"/>
      <c r="AX445" s="135"/>
      <c r="AY445" s="135"/>
      <c r="AZ445" s="135"/>
      <c r="BA445" s="135"/>
      <c r="BB445" s="135"/>
      <c r="BC445" s="135"/>
      <c r="BD445" s="135"/>
      <c r="BE445" s="135"/>
      <c r="BF445" s="135"/>
      <c r="BG445" s="135"/>
      <c r="BH445" s="135"/>
    </row>
    <row r="446" spans="1:60" outlineLevel="1" x14ac:dyDescent="0.2">
      <c r="A446" s="155"/>
      <c r="B446" s="213" t="s">
        <v>616</v>
      </c>
      <c r="C446" s="214"/>
      <c r="D446" s="215"/>
      <c r="E446" s="216"/>
      <c r="F446" s="217"/>
      <c r="G446" s="218"/>
      <c r="H446" s="151"/>
      <c r="I446" s="157"/>
      <c r="J446" s="135"/>
      <c r="K446" s="135">
        <v>1</v>
      </c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5"/>
      <c r="AI446" s="135"/>
      <c r="AJ446" s="135"/>
      <c r="AK446" s="135"/>
      <c r="AL446" s="135"/>
      <c r="AM446" s="135"/>
      <c r="AN446" s="135"/>
      <c r="AO446" s="135"/>
      <c r="AP446" s="135"/>
      <c r="AQ446" s="135"/>
      <c r="AR446" s="135"/>
      <c r="AS446" s="135"/>
      <c r="AT446" s="135"/>
      <c r="AU446" s="135"/>
      <c r="AV446" s="135"/>
      <c r="AW446" s="135"/>
      <c r="AX446" s="135"/>
      <c r="AY446" s="135"/>
      <c r="AZ446" s="135"/>
      <c r="BA446" s="135"/>
      <c r="BB446" s="135"/>
      <c r="BC446" s="135"/>
      <c r="BD446" s="135"/>
      <c r="BE446" s="135"/>
      <c r="BF446" s="135"/>
      <c r="BG446" s="135"/>
      <c r="BH446" s="135"/>
    </row>
    <row r="447" spans="1:60" outlineLevel="1" x14ac:dyDescent="0.2">
      <c r="A447" s="155">
        <v>126</v>
      </c>
      <c r="B447" s="139" t="s">
        <v>617</v>
      </c>
      <c r="C447" s="173" t="s">
        <v>618</v>
      </c>
      <c r="D447" s="141" t="s">
        <v>70</v>
      </c>
      <c r="E447" s="146">
        <v>14.4725</v>
      </c>
      <c r="F447" s="153"/>
      <c r="G447" s="152">
        <f>E447*F447</f>
        <v>0</v>
      </c>
      <c r="H447" s="151" t="s">
        <v>598</v>
      </c>
      <c r="I447" s="157" t="s">
        <v>91</v>
      </c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5"/>
      <c r="AI447" s="135"/>
      <c r="AJ447" s="135"/>
      <c r="AK447" s="135"/>
      <c r="AL447" s="135"/>
      <c r="AM447" s="135">
        <v>21</v>
      </c>
      <c r="AN447" s="135"/>
      <c r="AO447" s="135"/>
      <c r="AP447" s="135"/>
      <c r="AQ447" s="135"/>
      <c r="AR447" s="135"/>
      <c r="AS447" s="135"/>
      <c r="AT447" s="135"/>
      <c r="AU447" s="135"/>
      <c r="AV447" s="135"/>
      <c r="AW447" s="135"/>
      <c r="AX447" s="135"/>
      <c r="AY447" s="135"/>
      <c r="AZ447" s="135"/>
      <c r="BA447" s="135"/>
      <c r="BB447" s="135"/>
      <c r="BC447" s="135"/>
      <c r="BD447" s="135"/>
      <c r="BE447" s="135"/>
      <c r="BF447" s="135"/>
      <c r="BG447" s="135"/>
      <c r="BH447" s="135"/>
    </row>
    <row r="448" spans="1:60" outlineLevel="1" x14ac:dyDescent="0.2">
      <c r="A448" s="155"/>
      <c r="B448" s="139"/>
      <c r="C448" s="174" t="s">
        <v>619</v>
      </c>
      <c r="D448" s="142"/>
      <c r="E448" s="147">
        <v>14.47</v>
      </c>
      <c r="F448" s="152"/>
      <c r="G448" s="152"/>
      <c r="H448" s="151"/>
      <c r="I448" s="157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5"/>
      <c r="AI448" s="135"/>
      <c r="AJ448" s="135"/>
      <c r="AK448" s="135"/>
      <c r="AL448" s="135"/>
      <c r="AM448" s="135"/>
      <c r="AN448" s="135"/>
      <c r="AO448" s="135"/>
      <c r="AP448" s="135"/>
      <c r="AQ448" s="135"/>
      <c r="AR448" s="135"/>
      <c r="AS448" s="135"/>
      <c r="AT448" s="135"/>
      <c r="AU448" s="135"/>
      <c r="AV448" s="135"/>
      <c r="AW448" s="135"/>
      <c r="AX448" s="135"/>
      <c r="AY448" s="135"/>
      <c r="AZ448" s="135"/>
      <c r="BA448" s="135"/>
      <c r="BB448" s="135"/>
      <c r="BC448" s="135"/>
      <c r="BD448" s="135"/>
      <c r="BE448" s="135"/>
      <c r="BF448" s="135"/>
      <c r="BG448" s="135"/>
      <c r="BH448" s="135"/>
    </row>
    <row r="449" spans="1:60" outlineLevel="1" x14ac:dyDescent="0.2">
      <c r="A449" s="155"/>
      <c r="B449" s="213" t="s">
        <v>620</v>
      </c>
      <c r="C449" s="214"/>
      <c r="D449" s="215"/>
      <c r="E449" s="216"/>
      <c r="F449" s="217"/>
      <c r="G449" s="218"/>
      <c r="H449" s="151"/>
      <c r="I449" s="157"/>
      <c r="J449" s="135"/>
      <c r="K449" s="135">
        <v>1</v>
      </c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5"/>
      <c r="AI449" s="135"/>
      <c r="AJ449" s="135"/>
      <c r="AK449" s="135"/>
      <c r="AL449" s="135"/>
      <c r="AM449" s="135"/>
      <c r="AN449" s="135"/>
      <c r="AO449" s="135"/>
      <c r="AP449" s="135"/>
      <c r="AQ449" s="135"/>
      <c r="AR449" s="135"/>
      <c r="AS449" s="135"/>
      <c r="AT449" s="135"/>
      <c r="AU449" s="135"/>
      <c r="AV449" s="135"/>
      <c r="AW449" s="135"/>
      <c r="AX449" s="135"/>
      <c r="AY449" s="135"/>
      <c r="AZ449" s="135"/>
      <c r="BA449" s="135"/>
      <c r="BB449" s="135"/>
      <c r="BC449" s="135"/>
      <c r="BD449" s="135"/>
      <c r="BE449" s="135"/>
      <c r="BF449" s="135"/>
      <c r="BG449" s="135"/>
      <c r="BH449" s="135"/>
    </row>
    <row r="450" spans="1:60" outlineLevel="1" x14ac:dyDescent="0.2">
      <c r="A450" s="155">
        <v>127</v>
      </c>
      <c r="B450" s="139" t="s">
        <v>621</v>
      </c>
      <c r="C450" s="173" t="s">
        <v>622</v>
      </c>
      <c r="D450" s="141" t="s">
        <v>70</v>
      </c>
      <c r="E450" s="146">
        <v>0.39029999999999998</v>
      </c>
      <c r="F450" s="153"/>
      <c r="G450" s="152">
        <f>E450*F450</f>
        <v>0</v>
      </c>
      <c r="H450" s="151" t="s">
        <v>598</v>
      </c>
      <c r="I450" s="157" t="s">
        <v>91</v>
      </c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5"/>
      <c r="AI450" s="135"/>
      <c r="AJ450" s="135"/>
      <c r="AK450" s="135"/>
      <c r="AL450" s="135"/>
      <c r="AM450" s="135">
        <v>21</v>
      </c>
      <c r="AN450" s="135"/>
      <c r="AO450" s="135"/>
      <c r="AP450" s="135"/>
      <c r="AQ450" s="135"/>
      <c r="AR450" s="135"/>
      <c r="AS450" s="135"/>
      <c r="AT450" s="135"/>
      <c r="AU450" s="135"/>
      <c r="AV450" s="135"/>
      <c r="AW450" s="135"/>
      <c r="AX450" s="135"/>
      <c r="AY450" s="135"/>
      <c r="AZ450" s="135"/>
      <c r="BA450" s="135"/>
      <c r="BB450" s="135"/>
      <c r="BC450" s="135"/>
      <c r="BD450" s="135"/>
      <c r="BE450" s="135"/>
      <c r="BF450" s="135"/>
      <c r="BG450" s="135"/>
      <c r="BH450" s="135"/>
    </row>
    <row r="451" spans="1:60" outlineLevel="1" x14ac:dyDescent="0.2">
      <c r="A451" s="155"/>
      <c r="B451" s="139"/>
      <c r="C451" s="174" t="s">
        <v>623</v>
      </c>
      <c r="D451" s="142"/>
      <c r="E451" s="147">
        <v>0.39</v>
      </c>
      <c r="F451" s="152"/>
      <c r="G451" s="152"/>
      <c r="H451" s="151"/>
      <c r="I451" s="157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5"/>
      <c r="AI451" s="135"/>
      <c r="AJ451" s="135"/>
      <c r="AK451" s="135"/>
      <c r="AL451" s="135"/>
      <c r="AM451" s="135"/>
      <c r="AN451" s="135"/>
      <c r="AO451" s="135"/>
      <c r="AP451" s="135"/>
      <c r="AQ451" s="135"/>
      <c r="AR451" s="135"/>
      <c r="AS451" s="135"/>
      <c r="AT451" s="135"/>
      <c r="AU451" s="135"/>
      <c r="AV451" s="135"/>
      <c r="AW451" s="135"/>
      <c r="AX451" s="135"/>
      <c r="AY451" s="135"/>
      <c r="AZ451" s="135"/>
      <c r="BA451" s="135"/>
      <c r="BB451" s="135"/>
      <c r="BC451" s="135"/>
      <c r="BD451" s="135"/>
      <c r="BE451" s="135"/>
      <c r="BF451" s="135"/>
      <c r="BG451" s="135"/>
      <c r="BH451" s="135"/>
    </row>
    <row r="452" spans="1:60" ht="22.5" outlineLevel="1" x14ac:dyDescent="0.2">
      <c r="A452" s="155">
        <v>128</v>
      </c>
      <c r="B452" s="139" t="s">
        <v>624</v>
      </c>
      <c r="C452" s="173" t="s">
        <v>625</v>
      </c>
      <c r="D452" s="141" t="s">
        <v>127</v>
      </c>
      <c r="E452" s="146">
        <v>1.5</v>
      </c>
      <c r="F452" s="153"/>
      <c r="G452" s="152">
        <f>E452*F452</f>
        <v>0</v>
      </c>
      <c r="H452" s="151"/>
      <c r="I452" s="157" t="s">
        <v>249</v>
      </c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5"/>
      <c r="AI452" s="135"/>
      <c r="AJ452" s="135"/>
      <c r="AK452" s="135"/>
      <c r="AL452" s="135"/>
      <c r="AM452" s="135">
        <v>21</v>
      </c>
      <c r="AN452" s="135"/>
      <c r="AO452" s="135"/>
      <c r="AP452" s="135"/>
      <c r="AQ452" s="135"/>
      <c r="AR452" s="135"/>
      <c r="AS452" s="135"/>
      <c r="AT452" s="135"/>
      <c r="AU452" s="135"/>
      <c r="AV452" s="135"/>
      <c r="AW452" s="135"/>
      <c r="AX452" s="135"/>
      <c r="AY452" s="135"/>
      <c r="AZ452" s="135"/>
      <c r="BA452" s="135"/>
      <c r="BB452" s="135"/>
      <c r="BC452" s="135"/>
      <c r="BD452" s="135"/>
      <c r="BE452" s="135"/>
      <c r="BF452" s="135"/>
      <c r="BG452" s="135"/>
      <c r="BH452" s="135"/>
    </row>
    <row r="453" spans="1:60" ht="22.5" outlineLevel="1" x14ac:dyDescent="0.2">
      <c r="A453" s="155">
        <v>129</v>
      </c>
      <c r="B453" s="139" t="s">
        <v>626</v>
      </c>
      <c r="C453" s="173" t="s">
        <v>627</v>
      </c>
      <c r="D453" s="141" t="s">
        <v>127</v>
      </c>
      <c r="E453" s="146">
        <v>7</v>
      </c>
      <c r="F453" s="153"/>
      <c r="G453" s="152">
        <f>E453*F453</f>
        <v>0</v>
      </c>
      <c r="H453" s="151"/>
      <c r="I453" s="157" t="s">
        <v>91</v>
      </c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5"/>
      <c r="AI453" s="135"/>
      <c r="AJ453" s="135"/>
      <c r="AK453" s="135"/>
      <c r="AL453" s="135"/>
      <c r="AM453" s="135">
        <v>21</v>
      </c>
      <c r="AN453" s="135"/>
      <c r="AO453" s="135"/>
      <c r="AP453" s="135"/>
      <c r="AQ453" s="135"/>
      <c r="AR453" s="135"/>
      <c r="AS453" s="135"/>
      <c r="AT453" s="135"/>
      <c r="AU453" s="135"/>
      <c r="AV453" s="135"/>
      <c r="AW453" s="135"/>
      <c r="AX453" s="135"/>
      <c r="AY453" s="135"/>
      <c r="AZ453" s="135"/>
      <c r="BA453" s="135"/>
      <c r="BB453" s="135"/>
      <c r="BC453" s="135"/>
      <c r="BD453" s="135"/>
      <c r="BE453" s="135"/>
      <c r="BF453" s="135"/>
      <c r="BG453" s="135"/>
      <c r="BH453" s="135"/>
    </row>
    <row r="454" spans="1:60" ht="22.5" outlineLevel="1" x14ac:dyDescent="0.2">
      <c r="A454" s="155">
        <v>130</v>
      </c>
      <c r="B454" s="139" t="s">
        <v>628</v>
      </c>
      <c r="C454" s="173" t="s">
        <v>629</v>
      </c>
      <c r="D454" s="141" t="s">
        <v>107</v>
      </c>
      <c r="E454" s="146">
        <v>578.9</v>
      </c>
      <c r="F454" s="153"/>
      <c r="G454" s="152">
        <f>E454*F454</f>
        <v>0</v>
      </c>
      <c r="H454" s="151"/>
      <c r="I454" s="157" t="s">
        <v>249</v>
      </c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5"/>
      <c r="AI454" s="135"/>
      <c r="AJ454" s="135"/>
      <c r="AK454" s="135"/>
      <c r="AL454" s="135"/>
      <c r="AM454" s="135">
        <v>21</v>
      </c>
      <c r="AN454" s="135"/>
      <c r="AO454" s="135"/>
      <c r="AP454" s="135"/>
      <c r="AQ454" s="135"/>
      <c r="AR454" s="135"/>
      <c r="AS454" s="135"/>
      <c r="AT454" s="135"/>
      <c r="AU454" s="135"/>
      <c r="AV454" s="135"/>
      <c r="AW454" s="135"/>
      <c r="AX454" s="135"/>
      <c r="AY454" s="135"/>
      <c r="AZ454" s="135"/>
      <c r="BA454" s="135"/>
      <c r="BB454" s="135"/>
      <c r="BC454" s="135"/>
      <c r="BD454" s="135"/>
      <c r="BE454" s="135"/>
      <c r="BF454" s="135"/>
      <c r="BG454" s="135"/>
      <c r="BH454" s="135"/>
    </row>
    <row r="455" spans="1:60" outlineLevel="1" x14ac:dyDescent="0.2">
      <c r="A455" s="155"/>
      <c r="B455" s="139"/>
      <c r="C455" s="174" t="s">
        <v>340</v>
      </c>
      <c r="D455" s="142"/>
      <c r="E455" s="147">
        <v>180</v>
      </c>
      <c r="F455" s="152"/>
      <c r="G455" s="152"/>
      <c r="H455" s="151"/>
      <c r="I455" s="157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5"/>
      <c r="AI455" s="135"/>
      <c r="AJ455" s="135"/>
      <c r="AK455" s="135"/>
      <c r="AL455" s="135"/>
      <c r="AM455" s="135"/>
      <c r="AN455" s="135"/>
      <c r="AO455" s="135"/>
      <c r="AP455" s="135"/>
      <c r="AQ455" s="135"/>
      <c r="AR455" s="135"/>
      <c r="AS455" s="135"/>
      <c r="AT455" s="135"/>
      <c r="AU455" s="135"/>
      <c r="AV455" s="135"/>
      <c r="AW455" s="135"/>
      <c r="AX455" s="135"/>
      <c r="AY455" s="135"/>
      <c r="AZ455" s="135"/>
      <c r="BA455" s="135"/>
      <c r="BB455" s="135"/>
      <c r="BC455" s="135"/>
      <c r="BD455" s="135"/>
      <c r="BE455" s="135"/>
      <c r="BF455" s="135"/>
      <c r="BG455" s="135"/>
      <c r="BH455" s="135"/>
    </row>
    <row r="456" spans="1:60" outlineLevel="1" x14ac:dyDescent="0.2">
      <c r="A456" s="155"/>
      <c r="B456" s="139"/>
      <c r="C456" s="174" t="s">
        <v>615</v>
      </c>
      <c r="D456" s="142"/>
      <c r="E456" s="147">
        <v>338.5</v>
      </c>
      <c r="F456" s="152"/>
      <c r="G456" s="152"/>
      <c r="H456" s="151"/>
      <c r="I456" s="157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5"/>
      <c r="AI456" s="135"/>
      <c r="AJ456" s="135"/>
      <c r="AK456" s="135"/>
      <c r="AL456" s="135"/>
      <c r="AM456" s="135"/>
      <c r="AN456" s="135"/>
      <c r="AO456" s="135"/>
      <c r="AP456" s="135"/>
      <c r="AQ456" s="135"/>
      <c r="AR456" s="135"/>
      <c r="AS456" s="135"/>
      <c r="AT456" s="135"/>
      <c r="AU456" s="135"/>
      <c r="AV456" s="135"/>
      <c r="AW456" s="135"/>
      <c r="AX456" s="135"/>
      <c r="AY456" s="135"/>
      <c r="AZ456" s="135"/>
      <c r="BA456" s="135"/>
      <c r="BB456" s="135"/>
      <c r="BC456" s="135"/>
      <c r="BD456" s="135"/>
      <c r="BE456" s="135"/>
      <c r="BF456" s="135"/>
      <c r="BG456" s="135"/>
      <c r="BH456" s="135"/>
    </row>
    <row r="457" spans="1:60" outlineLevel="1" x14ac:dyDescent="0.2">
      <c r="A457" s="155"/>
      <c r="B457" s="139"/>
      <c r="C457" s="174" t="s">
        <v>549</v>
      </c>
      <c r="D457" s="142"/>
      <c r="E457" s="147">
        <v>13.9</v>
      </c>
      <c r="F457" s="152"/>
      <c r="G457" s="152"/>
      <c r="H457" s="151"/>
      <c r="I457" s="157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5"/>
      <c r="AI457" s="135"/>
      <c r="AJ457" s="135"/>
      <c r="AK457" s="135"/>
      <c r="AL457" s="135"/>
      <c r="AM457" s="135"/>
      <c r="AN457" s="135"/>
      <c r="AO457" s="135"/>
      <c r="AP457" s="135"/>
      <c r="AQ457" s="135"/>
      <c r="AR457" s="135"/>
      <c r="AS457" s="135"/>
      <c r="AT457" s="135"/>
      <c r="AU457" s="135"/>
      <c r="AV457" s="135"/>
      <c r="AW457" s="135"/>
      <c r="AX457" s="135"/>
      <c r="AY457" s="135"/>
      <c r="AZ457" s="135"/>
      <c r="BA457" s="135"/>
      <c r="BB457" s="135"/>
      <c r="BC457" s="135"/>
      <c r="BD457" s="135"/>
      <c r="BE457" s="135"/>
      <c r="BF457" s="135"/>
      <c r="BG457" s="135"/>
      <c r="BH457" s="135"/>
    </row>
    <row r="458" spans="1:60" outlineLevel="1" x14ac:dyDescent="0.2">
      <c r="A458" s="155"/>
      <c r="B458" s="139"/>
      <c r="C458" s="174" t="s">
        <v>342</v>
      </c>
      <c r="D458" s="142"/>
      <c r="E458" s="147">
        <v>46.5</v>
      </c>
      <c r="F458" s="152"/>
      <c r="G458" s="152"/>
      <c r="H458" s="151"/>
      <c r="I458" s="157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5"/>
      <c r="AI458" s="135"/>
      <c r="AJ458" s="135"/>
      <c r="AK458" s="135"/>
      <c r="AL458" s="135"/>
      <c r="AM458" s="135"/>
      <c r="AN458" s="135"/>
      <c r="AO458" s="135"/>
      <c r="AP458" s="135"/>
      <c r="AQ458" s="135"/>
      <c r="AR458" s="135"/>
      <c r="AS458" s="135"/>
      <c r="AT458" s="135"/>
      <c r="AU458" s="135"/>
      <c r="AV458" s="135"/>
      <c r="AW458" s="135"/>
      <c r="AX458" s="135"/>
      <c r="AY458" s="135"/>
      <c r="AZ458" s="135"/>
      <c r="BA458" s="135"/>
      <c r="BB458" s="135"/>
      <c r="BC458" s="135"/>
      <c r="BD458" s="135"/>
      <c r="BE458" s="135"/>
      <c r="BF458" s="135"/>
      <c r="BG458" s="135"/>
      <c r="BH458" s="135"/>
    </row>
    <row r="459" spans="1:60" outlineLevel="1" x14ac:dyDescent="0.2">
      <c r="A459" s="155">
        <v>131</v>
      </c>
      <c r="B459" s="139" t="s">
        <v>630</v>
      </c>
      <c r="C459" s="173" t="s">
        <v>631</v>
      </c>
      <c r="D459" s="141" t="s">
        <v>107</v>
      </c>
      <c r="E459" s="146">
        <v>14.872999999999999</v>
      </c>
      <c r="F459" s="153"/>
      <c r="G459" s="152">
        <f>E459*F459</f>
        <v>0</v>
      </c>
      <c r="H459" s="151" t="s">
        <v>166</v>
      </c>
      <c r="I459" s="157" t="s">
        <v>91</v>
      </c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5"/>
      <c r="AI459" s="135"/>
      <c r="AJ459" s="135"/>
      <c r="AK459" s="135"/>
      <c r="AL459" s="135"/>
      <c r="AM459" s="135">
        <v>21</v>
      </c>
      <c r="AN459" s="135"/>
      <c r="AO459" s="135"/>
      <c r="AP459" s="135"/>
      <c r="AQ459" s="135"/>
      <c r="AR459" s="135"/>
      <c r="AS459" s="135"/>
      <c r="AT459" s="135"/>
      <c r="AU459" s="135"/>
      <c r="AV459" s="135"/>
      <c r="AW459" s="135"/>
      <c r="AX459" s="135"/>
      <c r="AY459" s="135"/>
      <c r="AZ459" s="135"/>
      <c r="BA459" s="135"/>
      <c r="BB459" s="135"/>
      <c r="BC459" s="135"/>
      <c r="BD459" s="135"/>
      <c r="BE459" s="135"/>
      <c r="BF459" s="135"/>
      <c r="BG459" s="135"/>
      <c r="BH459" s="135"/>
    </row>
    <row r="460" spans="1:60" outlineLevel="1" x14ac:dyDescent="0.2">
      <c r="A460" s="155"/>
      <c r="B460" s="139"/>
      <c r="C460" s="174" t="s">
        <v>632</v>
      </c>
      <c r="D460" s="142"/>
      <c r="E460" s="147">
        <v>14.87</v>
      </c>
      <c r="F460" s="152"/>
      <c r="G460" s="152"/>
      <c r="H460" s="151"/>
      <c r="I460" s="157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5"/>
      <c r="AI460" s="135"/>
      <c r="AJ460" s="135"/>
      <c r="AK460" s="135"/>
      <c r="AL460" s="135"/>
      <c r="AM460" s="135"/>
      <c r="AN460" s="135"/>
      <c r="AO460" s="135"/>
      <c r="AP460" s="135"/>
      <c r="AQ460" s="135"/>
      <c r="AR460" s="135"/>
      <c r="AS460" s="135"/>
      <c r="AT460" s="135"/>
      <c r="AU460" s="135"/>
      <c r="AV460" s="135"/>
      <c r="AW460" s="135"/>
      <c r="AX460" s="135"/>
      <c r="AY460" s="135"/>
      <c r="AZ460" s="135"/>
      <c r="BA460" s="135"/>
      <c r="BB460" s="135"/>
      <c r="BC460" s="135"/>
      <c r="BD460" s="135"/>
      <c r="BE460" s="135"/>
      <c r="BF460" s="135"/>
      <c r="BG460" s="135"/>
      <c r="BH460" s="135"/>
    </row>
    <row r="461" spans="1:60" outlineLevel="1" x14ac:dyDescent="0.2">
      <c r="A461" s="155">
        <v>132</v>
      </c>
      <c r="B461" s="139" t="s">
        <v>633</v>
      </c>
      <c r="C461" s="173" t="s">
        <v>634</v>
      </c>
      <c r="D461" s="141" t="s">
        <v>107</v>
      </c>
      <c r="E461" s="146">
        <v>8.9611999999999998</v>
      </c>
      <c r="F461" s="153"/>
      <c r="G461" s="152">
        <f>E461*F461</f>
        <v>0</v>
      </c>
      <c r="H461" s="151" t="s">
        <v>166</v>
      </c>
      <c r="I461" s="157" t="s">
        <v>91</v>
      </c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5"/>
      <c r="AI461" s="135"/>
      <c r="AJ461" s="135"/>
      <c r="AK461" s="135"/>
      <c r="AL461" s="135"/>
      <c r="AM461" s="135">
        <v>21</v>
      </c>
      <c r="AN461" s="135"/>
      <c r="AO461" s="135"/>
      <c r="AP461" s="135"/>
      <c r="AQ461" s="135"/>
      <c r="AR461" s="135"/>
      <c r="AS461" s="135"/>
      <c r="AT461" s="135"/>
      <c r="AU461" s="135"/>
      <c r="AV461" s="135"/>
      <c r="AW461" s="135"/>
      <c r="AX461" s="135"/>
      <c r="AY461" s="135"/>
      <c r="AZ461" s="135"/>
      <c r="BA461" s="135"/>
      <c r="BB461" s="135"/>
      <c r="BC461" s="135"/>
      <c r="BD461" s="135"/>
      <c r="BE461" s="135"/>
      <c r="BF461" s="135"/>
      <c r="BG461" s="135"/>
      <c r="BH461" s="135"/>
    </row>
    <row r="462" spans="1:60" outlineLevel="1" x14ac:dyDescent="0.2">
      <c r="A462" s="155"/>
      <c r="B462" s="139"/>
      <c r="C462" s="174" t="s">
        <v>635</v>
      </c>
      <c r="D462" s="142"/>
      <c r="E462" s="147">
        <v>8.9600000000000009</v>
      </c>
      <c r="F462" s="152"/>
      <c r="G462" s="152"/>
      <c r="H462" s="151"/>
      <c r="I462" s="157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/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</row>
    <row r="463" spans="1:60" ht="22.5" outlineLevel="1" x14ac:dyDescent="0.2">
      <c r="A463" s="155">
        <v>133</v>
      </c>
      <c r="B463" s="139" t="s">
        <v>636</v>
      </c>
      <c r="C463" s="173" t="s">
        <v>637</v>
      </c>
      <c r="D463" s="141" t="s">
        <v>107</v>
      </c>
      <c r="E463" s="146">
        <v>595.58879999999999</v>
      </c>
      <c r="F463" s="153"/>
      <c r="G463" s="152">
        <f>E463*F463</f>
        <v>0</v>
      </c>
      <c r="H463" s="151" t="s">
        <v>166</v>
      </c>
      <c r="I463" s="157" t="s">
        <v>91</v>
      </c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5"/>
      <c r="AI463" s="135"/>
      <c r="AJ463" s="135"/>
      <c r="AK463" s="135"/>
      <c r="AL463" s="135"/>
      <c r="AM463" s="135">
        <v>21</v>
      </c>
      <c r="AN463" s="135"/>
      <c r="AO463" s="135"/>
      <c r="AP463" s="135"/>
      <c r="AQ463" s="135"/>
      <c r="AR463" s="135"/>
      <c r="AS463" s="135"/>
      <c r="AT463" s="135"/>
      <c r="AU463" s="135"/>
      <c r="AV463" s="135"/>
      <c r="AW463" s="135"/>
      <c r="AX463" s="135"/>
      <c r="AY463" s="135"/>
      <c r="AZ463" s="135"/>
      <c r="BA463" s="135"/>
      <c r="BB463" s="135"/>
      <c r="BC463" s="135"/>
      <c r="BD463" s="135"/>
      <c r="BE463" s="135"/>
      <c r="BF463" s="135"/>
      <c r="BG463" s="135"/>
      <c r="BH463" s="135"/>
    </row>
    <row r="464" spans="1:60" outlineLevel="1" x14ac:dyDescent="0.2">
      <c r="A464" s="155"/>
      <c r="B464" s="139"/>
      <c r="C464" s="174" t="s">
        <v>638</v>
      </c>
      <c r="D464" s="142"/>
      <c r="E464" s="147">
        <v>604.54999999999995</v>
      </c>
      <c r="F464" s="152"/>
      <c r="G464" s="152"/>
      <c r="H464" s="151"/>
      <c r="I464" s="157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5"/>
      <c r="AI464" s="135"/>
      <c r="AJ464" s="135"/>
      <c r="AK464" s="135"/>
      <c r="AL464" s="135"/>
      <c r="AM464" s="135"/>
      <c r="AN464" s="135"/>
      <c r="AO464" s="135"/>
      <c r="AP464" s="135"/>
      <c r="AQ464" s="135"/>
      <c r="AR464" s="135"/>
      <c r="AS464" s="135"/>
      <c r="AT464" s="135"/>
      <c r="AU464" s="135"/>
      <c r="AV464" s="135"/>
      <c r="AW464" s="135"/>
      <c r="AX464" s="135"/>
      <c r="AY464" s="135"/>
      <c r="AZ464" s="135"/>
      <c r="BA464" s="135"/>
      <c r="BB464" s="135"/>
      <c r="BC464" s="135"/>
      <c r="BD464" s="135"/>
      <c r="BE464" s="135"/>
      <c r="BF464" s="135"/>
      <c r="BG464" s="135"/>
      <c r="BH464" s="135"/>
    </row>
    <row r="465" spans="1:60" outlineLevel="1" x14ac:dyDescent="0.2">
      <c r="A465" s="155"/>
      <c r="B465" s="139"/>
      <c r="C465" s="174" t="s">
        <v>639</v>
      </c>
      <c r="D465" s="142"/>
      <c r="E465" s="147">
        <v>-8.9600000000000009</v>
      </c>
      <c r="F465" s="152"/>
      <c r="G465" s="152"/>
      <c r="H465" s="151"/>
      <c r="I465" s="157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5"/>
      <c r="AI465" s="135"/>
      <c r="AJ465" s="135"/>
      <c r="AK465" s="135"/>
      <c r="AL465" s="135"/>
      <c r="AM465" s="135"/>
      <c r="AN465" s="135"/>
      <c r="AO465" s="135"/>
      <c r="AP465" s="135"/>
      <c r="AQ465" s="135"/>
      <c r="AR465" s="135"/>
      <c r="AS465" s="135"/>
      <c r="AT465" s="135"/>
      <c r="AU465" s="135"/>
      <c r="AV465" s="135"/>
      <c r="AW465" s="135"/>
      <c r="AX465" s="135"/>
      <c r="AY465" s="135"/>
      <c r="AZ465" s="135"/>
      <c r="BA465" s="135"/>
      <c r="BB465" s="135"/>
      <c r="BC465" s="135"/>
      <c r="BD465" s="135"/>
      <c r="BE465" s="135"/>
      <c r="BF465" s="135"/>
      <c r="BG465" s="135"/>
      <c r="BH465" s="135"/>
    </row>
    <row r="466" spans="1:60" outlineLevel="1" x14ac:dyDescent="0.2">
      <c r="A466" s="155"/>
      <c r="B466" s="213" t="s">
        <v>640</v>
      </c>
      <c r="C466" s="214"/>
      <c r="D466" s="215"/>
      <c r="E466" s="216"/>
      <c r="F466" s="217"/>
      <c r="G466" s="218"/>
      <c r="H466" s="151"/>
      <c r="I466" s="157"/>
      <c r="J466" s="135"/>
      <c r="K466" s="135">
        <v>1</v>
      </c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5"/>
      <c r="AI466" s="135"/>
      <c r="AJ466" s="135"/>
      <c r="AK466" s="135"/>
      <c r="AL466" s="135"/>
      <c r="AM466" s="135"/>
      <c r="AN466" s="135"/>
      <c r="AO466" s="135"/>
      <c r="AP466" s="135"/>
      <c r="AQ466" s="135"/>
      <c r="AR466" s="135"/>
      <c r="AS466" s="135"/>
      <c r="AT466" s="135"/>
      <c r="AU466" s="135"/>
      <c r="AV466" s="135"/>
      <c r="AW466" s="135"/>
      <c r="AX466" s="135"/>
      <c r="AY466" s="135"/>
      <c r="AZ466" s="135"/>
      <c r="BA466" s="135"/>
      <c r="BB466" s="135"/>
      <c r="BC466" s="135"/>
      <c r="BD466" s="135"/>
      <c r="BE466" s="135"/>
      <c r="BF466" s="135"/>
      <c r="BG466" s="135"/>
      <c r="BH466" s="135"/>
    </row>
    <row r="467" spans="1:60" outlineLevel="1" x14ac:dyDescent="0.2">
      <c r="A467" s="155"/>
      <c r="B467" s="213" t="s">
        <v>587</v>
      </c>
      <c r="C467" s="214"/>
      <c r="D467" s="215"/>
      <c r="E467" s="216"/>
      <c r="F467" s="217"/>
      <c r="G467" s="218"/>
      <c r="H467" s="151"/>
      <c r="I467" s="157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5"/>
      <c r="AI467" s="135"/>
      <c r="AJ467" s="135"/>
      <c r="AK467" s="135"/>
      <c r="AL467" s="135"/>
      <c r="AM467" s="135"/>
      <c r="AN467" s="135"/>
      <c r="AO467" s="135"/>
      <c r="AP467" s="135"/>
      <c r="AQ467" s="135"/>
      <c r="AR467" s="135"/>
      <c r="AS467" s="135"/>
      <c r="AT467" s="135"/>
      <c r="AU467" s="135"/>
      <c r="AV467" s="135"/>
      <c r="AW467" s="135"/>
      <c r="AX467" s="135"/>
      <c r="AY467" s="135"/>
      <c r="AZ467" s="135"/>
      <c r="BA467" s="135"/>
      <c r="BB467" s="135"/>
      <c r="BC467" s="135"/>
      <c r="BD467" s="135"/>
      <c r="BE467" s="135"/>
      <c r="BF467" s="135"/>
      <c r="BG467" s="135"/>
      <c r="BH467" s="135"/>
    </row>
    <row r="468" spans="1:60" outlineLevel="1" x14ac:dyDescent="0.2">
      <c r="A468" s="155">
        <v>134</v>
      </c>
      <c r="B468" s="139" t="s">
        <v>641</v>
      </c>
      <c r="C468" s="173" t="s">
        <v>589</v>
      </c>
      <c r="D468" s="141" t="s">
        <v>114</v>
      </c>
      <c r="E468" s="146">
        <v>9.7276600000000002</v>
      </c>
      <c r="F468" s="153"/>
      <c r="G468" s="152">
        <f>E468*F468</f>
        <v>0</v>
      </c>
      <c r="H468" s="151" t="s">
        <v>598</v>
      </c>
      <c r="I468" s="157" t="s">
        <v>91</v>
      </c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5"/>
      <c r="AI468" s="135"/>
      <c r="AJ468" s="135"/>
      <c r="AK468" s="135"/>
      <c r="AL468" s="135"/>
      <c r="AM468" s="135">
        <v>21</v>
      </c>
      <c r="AN468" s="135"/>
      <c r="AO468" s="135"/>
      <c r="AP468" s="135"/>
      <c r="AQ468" s="135"/>
      <c r="AR468" s="135"/>
      <c r="AS468" s="135"/>
      <c r="AT468" s="135"/>
      <c r="AU468" s="135"/>
      <c r="AV468" s="135"/>
      <c r="AW468" s="135"/>
      <c r="AX468" s="135"/>
      <c r="AY468" s="135"/>
      <c r="AZ468" s="135"/>
      <c r="BA468" s="135"/>
      <c r="BB468" s="135"/>
      <c r="BC468" s="135"/>
      <c r="BD468" s="135"/>
      <c r="BE468" s="135"/>
      <c r="BF468" s="135"/>
      <c r="BG468" s="135"/>
      <c r="BH468" s="135"/>
    </row>
    <row r="469" spans="1:60" outlineLevel="1" x14ac:dyDescent="0.2">
      <c r="A469" s="155"/>
      <c r="B469" s="139"/>
      <c r="C469" s="174" t="s">
        <v>442</v>
      </c>
      <c r="D469" s="142"/>
      <c r="E469" s="147"/>
      <c r="F469" s="152"/>
      <c r="G469" s="152"/>
      <c r="H469" s="151"/>
      <c r="I469" s="157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5"/>
      <c r="AI469" s="135"/>
      <c r="AJ469" s="135"/>
      <c r="AK469" s="135"/>
      <c r="AL469" s="135"/>
      <c r="AM469" s="135"/>
      <c r="AN469" s="135"/>
      <c r="AO469" s="135"/>
      <c r="AP469" s="135"/>
      <c r="AQ469" s="135"/>
      <c r="AR469" s="135"/>
      <c r="AS469" s="135"/>
      <c r="AT469" s="135"/>
      <c r="AU469" s="135"/>
      <c r="AV469" s="135"/>
      <c r="AW469" s="135"/>
      <c r="AX469" s="135"/>
      <c r="AY469" s="135"/>
      <c r="AZ469" s="135"/>
      <c r="BA469" s="135"/>
      <c r="BB469" s="135"/>
      <c r="BC469" s="135"/>
      <c r="BD469" s="135"/>
      <c r="BE469" s="135"/>
      <c r="BF469" s="135"/>
      <c r="BG469" s="135"/>
      <c r="BH469" s="135"/>
    </row>
    <row r="470" spans="1:60" outlineLevel="1" x14ac:dyDescent="0.2">
      <c r="A470" s="155"/>
      <c r="B470" s="139"/>
      <c r="C470" s="174" t="s">
        <v>642</v>
      </c>
      <c r="D470" s="142"/>
      <c r="E470" s="147"/>
      <c r="F470" s="152"/>
      <c r="G470" s="152"/>
      <c r="H470" s="151"/>
      <c r="I470" s="157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5"/>
      <c r="AI470" s="135"/>
      <c r="AJ470" s="135"/>
      <c r="AK470" s="135"/>
      <c r="AL470" s="135"/>
      <c r="AM470" s="135"/>
      <c r="AN470" s="135"/>
      <c r="AO470" s="135"/>
      <c r="AP470" s="135"/>
      <c r="AQ470" s="135"/>
      <c r="AR470" s="135"/>
      <c r="AS470" s="135"/>
      <c r="AT470" s="135"/>
      <c r="AU470" s="135"/>
      <c r="AV470" s="135"/>
      <c r="AW470" s="135"/>
      <c r="AX470" s="135"/>
      <c r="AY470" s="135"/>
      <c r="AZ470" s="135"/>
      <c r="BA470" s="135"/>
      <c r="BB470" s="135"/>
      <c r="BC470" s="135"/>
      <c r="BD470" s="135"/>
      <c r="BE470" s="135"/>
      <c r="BF470" s="135"/>
      <c r="BG470" s="135"/>
      <c r="BH470" s="135"/>
    </row>
    <row r="471" spans="1:60" outlineLevel="1" x14ac:dyDescent="0.2">
      <c r="A471" s="155"/>
      <c r="B471" s="139"/>
      <c r="C471" s="174" t="s">
        <v>643</v>
      </c>
      <c r="D471" s="142"/>
      <c r="E471" s="147">
        <v>9.7277000000000005</v>
      </c>
      <c r="F471" s="152"/>
      <c r="G471" s="152"/>
      <c r="H471" s="151"/>
      <c r="I471" s="157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5"/>
      <c r="AI471" s="135"/>
      <c r="AJ471" s="135"/>
      <c r="AK471" s="135"/>
      <c r="AL471" s="135"/>
      <c r="AM471" s="135"/>
      <c r="AN471" s="135"/>
      <c r="AO471" s="135"/>
      <c r="AP471" s="135"/>
      <c r="AQ471" s="135"/>
      <c r="AR471" s="135"/>
      <c r="AS471" s="135"/>
      <c r="AT471" s="135"/>
      <c r="AU471" s="135"/>
      <c r="AV471" s="135"/>
      <c r="AW471" s="135"/>
      <c r="AX471" s="135"/>
      <c r="AY471" s="135"/>
      <c r="AZ471" s="135"/>
      <c r="BA471" s="135"/>
      <c r="BB471" s="135"/>
      <c r="BC471" s="135"/>
      <c r="BD471" s="135"/>
      <c r="BE471" s="135"/>
      <c r="BF471" s="135"/>
      <c r="BG471" s="135"/>
      <c r="BH471" s="135"/>
    </row>
    <row r="472" spans="1:60" x14ac:dyDescent="0.2">
      <c r="A472" s="154" t="s">
        <v>82</v>
      </c>
      <c r="B472" s="138" t="s">
        <v>644</v>
      </c>
      <c r="C472" s="172" t="s">
        <v>645</v>
      </c>
      <c r="D472" s="140"/>
      <c r="E472" s="145"/>
      <c r="F472" s="234">
        <f>SUM(G473:G486)</f>
        <v>0</v>
      </c>
      <c r="G472" s="235"/>
      <c r="H472" s="150"/>
      <c r="I472" s="156"/>
    </row>
    <row r="473" spans="1:60" outlineLevel="1" x14ac:dyDescent="0.2">
      <c r="A473" s="155"/>
      <c r="B473" s="207" t="s">
        <v>646</v>
      </c>
      <c r="C473" s="208"/>
      <c r="D473" s="209"/>
      <c r="E473" s="210"/>
      <c r="F473" s="211"/>
      <c r="G473" s="212"/>
      <c r="H473" s="151"/>
      <c r="I473" s="157"/>
      <c r="J473" s="135"/>
      <c r="K473" s="135">
        <v>1</v>
      </c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5"/>
      <c r="AI473" s="135"/>
      <c r="AJ473" s="135"/>
      <c r="AK473" s="135"/>
      <c r="AL473" s="135"/>
      <c r="AM473" s="135"/>
      <c r="AN473" s="135"/>
      <c r="AO473" s="135"/>
      <c r="AP473" s="135"/>
      <c r="AQ473" s="135"/>
      <c r="AR473" s="135"/>
      <c r="AS473" s="135"/>
      <c r="AT473" s="135"/>
      <c r="AU473" s="135"/>
      <c r="AV473" s="135"/>
      <c r="AW473" s="135"/>
      <c r="AX473" s="135"/>
      <c r="AY473" s="135"/>
      <c r="AZ473" s="135"/>
      <c r="BA473" s="135"/>
      <c r="BB473" s="135"/>
      <c r="BC473" s="135"/>
      <c r="BD473" s="135"/>
      <c r="BE473" s="135"/>
      <c r="BF473" s="135"/>
      <c r="BG473" s="135"/>
      <c r="BH473" s="135"/>
    </row>
    <row r="474" spans="1:60" outlineLevel="1" x14ac:dyDescent="0.2">
      <c r="A474" s="155"/>
      <c r="B474" s="213" t="s">
        <v>647</v>
      </c>
      <c r="C474" s="214"/>
      <c r="D474" s="215"/>
      <c r="E474" s="216"/>
      <c r="F474" s="217"/>
      <c r="G474" s="218"/>
      <c r="H474" s="151"/>
      <c r="I474" s="157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  <c r="AT474" s="135"/>
      <c r="AU474" s="135"/>
      <c r="AV474" s="135"/>
      <c r="AW474" s="135"/>
      <c r="AX474" s="135"/>
      <c r="AY474" s="135"/>
      <c r="AZ474" s="135"/>
      <c r="BA474" s="135"/>
      <c r="BB474" s="135"/>
      <c r="BC474" s="135"/>
      <c r="BD474" s="135"/>
      <c r="BE474" s="135"/>
      <c r="BF474" s="135"/>
      <c r="BG474" s="135"/>
      <c r="BH474" s="135"/>
    </row>
    <row r="475" spans="1:60" outlineLevel="1" x14ac:dyDescent="0.2">
      <c r="A475" s="155">
        <v>135</v>
      </c>
      <c r="B475" s="139" t="s">
        <v>648</v>
      </c>
      <c r="C475" s="173" t="s">
        <v>649</v>
      </c>
      <c r="D475" s="141" t="s">
        <v>127</v>
      </c>
      <c r="E475" s="146">
        <v>75</v>
      </c>
      <c r="F475" s="153"/>
      <c r="G475" s="152">
        <f t="shared" ref="G475:G483" si="0">E475*F475</f>
        <v>0</v>
      </c>
      <c r="H475" s="151" t="s">
        <v>418</v>
      </c>
      <c r="I475" s="157" t="s">
        <v>91</v>
      </c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5"/>
      <c r="AI475" s="135"/>
      <c r="AJ475" s="135"/>
      <c r="AK475" s="135"/>
      <c r="AL475" s="135"/>
      <c r="AM475" s="135">
        <v>21</v>
      </c>
      <c r="AN475" s="135"/>
      <c r="AO475" s="135"/>
      <c r="AP475" s="135"/>
      <c r="AQ475" s="135"/>
      <c r="AR475" s="135"/>
      <c r="AS475" s="135"/>
      <c r="AT475" s="135"/>
      <c r="AU475" s="135"/>
      <c r="AV475" s="135"/>
      <c r="AW475" s="135"/>
      <c r="AX475" s="135"/>
      <c r="AY475" s="135"/>
      <c r="AZ475" s="135"/>
      <c r="BA475" s="135"/>
      <c r="BB475" s="135"/>
      <c r="BC475" s="135"/>
      <c r="BD475" s="135"/>
      <c r="BE475" s="135"/>
      <c r="BF475" s="135"/>
      <c r="BG475" s="135"/>
      <c r="BH475" s="135"/>
    </row>
    <row r="476" spans="1:60" outlineLevel="1" x14ac:dyDescent="0.2">
      <c r="A476" s="155">
        <v>136</v>
      </c>
      <c r="B476" s="139" t="s">
        <v>650</v>
      </c>
      <c r="C476" s="173" t="s">
        <v>651</v>
      </c>
      <c r="D476" s="141" t="s">
        <v>127</v>
      </c>
      <c r="E476" s="146">
        <v>21</v>
      </c>
      <c r="F476" s="153"/>
      <c r="G476" s="152">
        <f t="shared" si="0"/>
        <v>0</v>
      </c>
      <c r="H476" s="151"/>
      <c r="I476" s="157" t="s">
        <v>249</v>
      </c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5"/>
      <c r="AI476" s="135"/>
      <c r="AJ476" s="135"/>
      <c r="AK476" s="135"/>
      <c r="AL476" s="135"/>
      <c r="AM476" s="135">
        <v>21</v>
      </c>
      <c r="AN476" s="135"/>
      <c r="AO476" s="135"/>
      <c r="AP476" s="135"/>
      <c r="AQ476" s="135"/>
      <c r="AR476" s="135"/>
      <c r="AS476" s="135"/>
      <c r="AT476" s="135"/>
      <c r="AU476" s="135"/>
      <c r="AV476" s="135"/>
      <c r="AW476" s="135"/>
      <c r="AX476" s="135"/>
      <c r="AY476" s="135"/>
      <c r="AZ476" s="135"/>
      <c r="BA476" s="135"/>
      <c r="BB476" s="135"/>
      <c r="BC476" s="135"/>
      <c r="BD476" s="135"/>
      <c r="BE476" s="135"/>
      <c r="BF476" s="135"/>
      <c r="BG476" s="135"/>
      <c r="BH476" s="135"/>
    </row>
    <row r="477" spans="1:60" outlineLevel="1" x14ac:dyDescent="0.2">
      <c r="A477" s="155">
        <v>137</v>
      </c>
      <c r="B477" s="139" t="s">
        <v>652</v>
      </c>
      <c r="C477" s="173" t="s">
        <v>653</v>
      </c>
      <c r="D477" s="141" t="s">
        <v>127</v>
      </c>
      <c r="E477" s="146">
        <v>145</v>
      </c>
      <c r="F477" s="153"/>
      <c r="G477" s="152">
        <f t="shared" si="0"/>
        <v>0</v>
      </c>
      <c r="H477" s="151"/>
      <c r="I477" s="157" t="s">
        <v>249</v>
      </c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5"/>
      <c r="AI477" s="135"/>
      <c r="AJ477" s="135"/>
      <c r="AK477" s="135"/>
      <c r="AL477" s="135"/>
      <c r="AM477" s="135">
        <v>21</v>
      </c>
      <c r="AN477" s="135"/>
      <c r="AO477" s="135"/>
      <c r="AP477" s="135"/>
      <c r="AQ477" s="135"/>
      <c r="AR477" s="135"/>
      <c r="AS477" s="135"/>
      <c r="AT477" s="135"/>
      <c r="AU477" s="135"/>
      <c r="AV477" s="135"/>
      <c r="AW477" s="135"/>
      <c r="AX477" s="135"/>
      <c r="AY477" s="135"/>
      <c r="AZ477" s="135"/>
      <c r="BA477" s="135"/>
      <c r="BB477" s="135"/>
      <c r="BC477" s="135"/>
      <c r="BD477" s="135"/>
      <c r="BE477" s="135"/>
      <c r="BF477" s="135"/>
      <c r="BG477" s="135"/>
      <c r="BH477" s="135"/>
    </row>
    <row r="478" spans="1:60" outlineLevel="1" x14ac:dyDescent="0.2">
      <c r="A478" s="155">
        <v>138</v>
      </c>
      <c r="B478" s="139" t="s">
        <v>654</v>
      </c>
      <c r="C478" s="173" t="s">
        <v>655</v>
      </c>
      <c r="D478" s="141" t="s">
        <v>89</v>
      </c>
      <c r="E478" s="146">
        <v>145</v>
      </c>
      <c r="F478" s="153"/>
      <c r="G478" s="152">
        <f t="shared" si="0"/>
        <v>0</v>
      </c>
      <c r="H478" s="151"/>
      <c r="I478" s="157" t="s">
        <v>249</v>
      </c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5"/>
      <c r="AI478" s="135"/>
      <c r="AJ478" s="135"/>
      <c r="AK478" s="135"/>
      <c r="AL478" s="135"/>
      <c r="AM478" s="135">
        <v>21</v>
      </c>
      <c r="AN478" s="135"/>
      <c r="AO478" s="135"/>
      <c r="AP478" s="135"/>
      <c r="AQ478" s="135"/>
      <c r="AR478" s="135"/>
      <c r="AS478" s="135"/>
      <c r="AT478" s="135"/>
      <c r="AU478" s="135"/>
      <c r="AV478" s="135"/>
      <c r="AW478" s="135"/>
      <c r="AX478" s="135"/>
      <c r="AY478" s="135"/>
      <c r="AZ478" s="135"/>
      <c r="BA478" s="135"/>
      <c r="BB478" s="135"/>
      <c r="BC478" s="135"/>
      <c r="BD478" s="135"/>
      <c r="BE478" s="135"/>
      <c r="BF478" s="135"/>
      <c r="BG478" s="135"/>
      <c r="BH478" s="135"/>
    </row>
    <row r="479" spans="1:60" outlineLevel="1" x14ac:dyDescent="0.2">
      <c r="A479" s="155">
        <v>139</v>
      </c>
      <c r="B479" s="139" t="s">
        <v>656</v>
      </c>
      <c r="C479" s="173" t="s">
        <v>657</v>
      </c>
      <c r="D479" s="141" t="s">
        <v>127</v>
      </c>
      <c r="E479" s="146">
        <v>1.5</v>
      </c>
      <c r="F479" s="153"/>
      <c r="G479" s="152">
        <f t="shared" si="0"/>
        <v>0</v>
      </c>
      <c r="H479" s="151"/>
      <c r="I479" s="157" t="s">
        <v>249</v>
      </c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5"/>
      <c r="AI479" s="135"/>
      <c r="AJ479" s="135"/>
      <c r="AK479" s="135"/>
      <c r="AL479" s="135"/>
      <c r="AM479" s="135">
        <v>21</v>
      </c>
      <c r="AN479" s="135"/>
      <c r="AO479" s="135"/>
      <c r="AP479" s="135"/>
      <c r="AQ479" s="135"/>
      <c r="AR479" s="135"/>
      <c r="AS479" s="135"/>
      <c r="AT479" s="135"/>
      <c r="AU479" s="135"/>
      <c r="AV479" s="135"/>
      <c r="AW479" s="135"/>
      <c r="AX479" s="135"/>
      <c r="AY479" s="135"/>
      <c r="AZ479" s="135"/>
      <c r="BA479" s="135"/>
      <c r="BB479" s="135"/>
      <c r="BC479" s="135"/>
      <c r="BD479" s="135"/>
      <c r="BE479" s="135"/>
      <c r="BF479" s="135"/>
      <c r="BG479" s="135"/>
      <c r="BH479" s="135"/>
    </row>
    <row r="480" spans="1:60" outlineLevel="1" x14ac:dyDescent="0.2">
      <c r="A480" s="155">
        <v>140</v>
      </c>
      <c r="B480" s="139" t="s">
        <v>658</v>
      </c>
      <c r="C480" s="173" t="s">
        <v>659</v>
      </c>
      <c r="D480" s="141" t="s">
        <v>127</v>
      </c>
      <c r="E480" s="146">
        <v>5</v>
      </c>
      <c r="F480" s="153"/>
      <c r="G480" s="152">
        <f t="shared" si="0"/>
        <v>0</v>
      </c>
      <c r="H480" s="151"/>
      <c r="I480" s="157" t="s">
        <v>249</v>
      </c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5"/>
      <c r="AI480" s="135"/>
      <c r="AJ480" s="135"/>
      <c r="AK480" s="135"/>
      <c r="AL480" s="135"/>
      <c r="AM480" s="135">
        <v>21</v>
      </c>
      <c r="AN480" s="135"/>
      <c r="AO480" s="135"/>
      <c r="AP480" s="135"/>
      <c r="AQ480" s="135"/>
      <c r="AR480" s="135"/>
      <c r="AS480" s="135"/>
      <c r="AT480" s="135"/>
      <c r="AU480" s="135"/>
      <c r="AV480" s="135"/>
      <c r="AW480" s="135"/>
      <c r="AX480" s="135"/>
      <c r="AY480" s="135"/>
      <c r="AZ480" s="135"/>
      <c r="BA480" s="135"/>
      <c r="BB480" s="135"/>
      <c r="BC480" s="135"/>
      <c r="BD480" s="135"/>
      <c r="BE480" s="135"/>
      <c r="BF480" s="135"/>
      <c r="BG480" s="135"/>
      <c r="BH480" s="135"/>
    </row>
    <row r="481" spans="1:60" outlineLevel="1" x14ac:dyDescent="0.2">
      <c r="A481" s="155">
        <v>141</v>
      </c>
      <c r="B481" s="139" t="s">
        <v>660</v>
      </c>
      <c r="C481" s="173" t="s">
        <v>661</v>
      </c>
      <c r="D481" s="141" t="s">
        <v>127</v>
      </c>
      <c r="E481" s="146">
        <v>112.87</v>
      </c>
      <c r="F481" s="153"/>
      <c r="G481" s="152">
        <f t="shared" si="0"/>
        <v>0</v>
      </c>
      <c r="H481" s="151"/>
      <c r="I481" s="157" t="s">
        <v>249</v>
      </c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5"/>
      <c r="AI481" s="135"/>
      <c r="AJ481" s="135"/>
      <c r="AK481" s="135"/>
      <c r="AL481" s="135"/>
      <c r="AM481" s="135">
        <v>21</v>
      </c>
      <c r="AN481" s="135"/>
      <c r="AO481" s="135"/>
      <c r="AP481" s="135"/>
      <c r="AQ481" s="135"/>
      <c r="AR481" s="135"/>
      <c r="AS481" s="135"/>
      <c r="AT481" s="135"/>
      <c r="AU481" s="135"/>
      <c r="AV481" s="135"/>
      <c r="AW481" s="135"/>
      <c r="AX481" s="135"/>
      <c r="AY481" s="135"/>
      <c r="AZ481" s="135"/>
      <c r="BA481" s="135"/>
      <c r="BB481" s="135"/>
      <c r="BC481" s="135"/>
      <c r="BD481" s="135"/>
      <c r="BE481" s="135"/>
      <c r="BF481" s="135"/>
      <c r="BG481" s="135"/>
      <c r="BH481" s="135"/>
    </row>
    <row r="482" spans="1:60" ht="22.5" outlineLevel="1" x14ac:dyDescent="0.2">
      <c r="A482" s="155">
        <v>142</v>
      </c>
      <c r="B482" s="139" t="s">
        <v>662</v>
      </c>
      <c r="C482" s="173" t="s">
        <v>663</v>
      </c>
      <c r="D482" s="141" t="s">
        <v>89</v>
      </c>
      <c r="E482" s="146">
        <v>145</v>
      </c>
      <c r="F482" s="153"/>
      <c r="G482" s="152">
        <f t="shared" si="0"/>
        <v>0</v>
      </c>
      <c r="H482" s="151" t="s">
        <v>166</v>
      </c>
      <c r="I482" s="157" t="s">
        <v>91</v>
      </c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5"/>
      <c r="AI482" s="135"/>
      <c r="AJ482" s="135"/>
      <c r="AK482" s="135"/>
      <c r="AL482" s="135"/>
      <c r="AM482" s="135">
        <v>21</v>
      </c>
      <c r="AN482" s="135"/>
      <c r="AO482" s="135"/>
      <c r="AP482" s="135"/>
      <c r="AQ482" s="135"/>
      <c r="AR482" s="135"/>
      <c r="AS482" s="135"/>
      <c r="AT482" s="135"/>
      <c r="AU482" s="135"/>
      <c r="AV482" s="135"/>
      <c r="AW482" s="135"/>
      <c r="AX482" s="135"/>
      <c r="AY482" s="135"/>
      <c r="AZ482" s="135"/>
      <c r="BA482" s="135"/>
      <c r="BB482" s="135"/>
      <c r="BC482" s="135"/>
      <c r="BD482" s="135"/>
      <c r="BE482" s="135"/>
      <c r="BF482" s="135"/>
      <c r="BG482" s="135"/>
      <c r="BH482" s="135"/>
    </row>
    <row r="483" spans="1:60" outlineLevel="1" x14ac:dyDescent="0.2">
      <c r="A483" s="155">
        <v>143</v>
      </c>
      <c r="B483" s="139" t="s">
        <v>664</v>
      </c>
      <c r="C483" s="173" t="s">
        <v>665</v>
      </c>
      <c r="D483" s="141" t="s">
        <v>114</v>
      </c>
      <c r="E483" s="146">
        <v>0.34150000000000003</v>
      </c>
      <c r="F483" s="153"/>
      <c r="G483" s="152">
        <f t="shared" si="0"/>
        <v>0</v>
      </c>
      <c r="H483" s="151"/>
      <c r="I483" s="157" t="s">
        <v>91</v>
      </c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5"/>
      <c r="AI483" s="135"/>
      <c r="AJ483" s="135"/>
      <c r="AK483" s="135"/>
      <c r="AL483" s="135"/>
      <c r="AM483" s="135">
        <v>21</v>
      </c>
      <c r="AN483" s="135"/>
      <c r="AO483" s="135"/>
      <c r="AP483" s="135"/>
      <c r="AQ483" s="135"/>
      <c r="AR483" s="135"/>
      <c r="AS483" s="135"/>
      <c r="AT483" s="135"/>
      <c r="AU483" s="135"/>
      <c r="AV483" s="135"/>
      <c r="AW483" s="135"/>
      <c r="AX483" s="135"/>
      <c r="AY483" s="135"/>
      <c r="AZ483" s="135"/>
      <c r="BA483" s="135"/>
      <c r="BB483" s="135"/>
      <c r="BC483" s="135"/>
      <c r="BD483" s="135"/>
      <c r="BE483" s="135"/>
      <c r="BF483" s="135"/>
      <c r="BG483" s="135"/>
      <c r="BH483" s="135"/>
    </row>
    <row r="484" spans="1:60" outlineLevel="1" x14ac:dyDescent="0.2">
      <c r="A484" s="155"/>
      <c r="B484" s="139"/>
      <c r="C484" s="174" t="s">
        <v>442</v>
      </c>
      <c r="D484" s="142"/>
      <c r="E484" s="147"/>
      <c r="F484" s="152"/>
      <c r="G484" s="152"/>
      <c r="H484" s="151"/>
      <c r="I484" s="157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</row>
    <row r="485" spans="1:60" outlineLevel="1" x14ac:dyDescent="0.2">
      <c r="A485" s="155"/>
      <c r="B485" s="139"/>
      <c r="C485" s="174" t="s">
        <v>666</v>
      </c>
      <c r="D485" s="142"/>
      <c r="E485" s="147"/>
      <c r="F485" s="152"/>
      <c r="G485" s="152"/>
      <c r="H485" s="151"/>
      <c r="I485" s="157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5"/>
      <c r="AI485" s="135"/>
      <c r="AJ485" s="135"/>
      <c r="AK485" s="135"/>
      <c r="AL485" s="135"/>
      <c r="AM485" s="135"/>
      <c r="AN485" s="135"/>
      <c r="AO485" s="135"/>
      <c r="AP485" s="135"/>
      <c r="AQ485" s="135"/>
      <c r="AR485" s="135"/>
      <c r="AS485" s="135"/>
      <c r="AT485" s="135"/>
      <c r="AU485" s="135"/>
      <c r="AV485" s="135"/>
      <c r="AW485" s="135"/>
      <c r="AX485" s="135"/>
      <c r="AY485" s="135"/>
      <c r="AZ485" s="135"/>
      <c r="BA485" s="135"/>
      <c r="BB485" s="135"/>
      <c r="BC485" s="135"/>
      <c r="BD485" s="135"/>
      <c r="BE485" s="135"/>
      <c r="BF485" s="135"/>
      <c r="BG485" s="135"/>
      <c r="BH485" s="135"/>
    </row>
    <row r="486" spans="1:60" outlineLevel="1" x14ac:dyDescent="0.2">
      <c r="A486" s="155"/>
      <c r="B486" s="139"/>
      <c r="C486" s="174" t="s">
        <v>667</v>
      </c>
      <c r="D486" s="142"/>
      <c r="E486" s="147">
        <v>0.34150000000000003</v>
      </c>
      <c r="F486" s="152"/>
      <c r="G486" s="152"/>
      <c r="H486" s="151"/>
      <c r="I486" s="157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5"/>
      <c r="AI486" s="135"/>
      <c r="AJ486" s="135"/>
      <c r="AK486" s="135"/>
      <c r="AL486" s="135"/>
      <c r="AM486" s="135"/>
      <c r="AN486" s="135"/>
      <c r="AO486" s="135"/>
      <c r="AP486" s="135"/>
      <c r="AQ486" s="135"/>
      <c r="AR486" s="135"/>
      <c r="AS486" s="135"/>
      <c r="AT486" s="135"/>
      <c r="AU486" s="135"/>
      <c r="AV486" s="135"/>
      <c r="AW486" s="135"/>
      <c r="AX486" s="135"/>
      <c r="AY486" s="135"/>
      <c r="AZ486" s="135"/>
      <c r="BA486" s="135"/>
      <c r="BB486" s="135"/>
      <c r="BC486" s="135"/>
      <c r="BD486" s="135"/>
      <c r="BE486" s="135"/>
      <c r="BF486" s="135"/>
      <c r="BG486" s="135"/>
      <c r="BH486" s="135"/>
    </row>
    <row r="487" spans="1:60" x14ac:dyDescent="0.2">
      <c r="A487" s="154" t="s">
        <v>82</v>
      </c>
      <c r="B487" s="138" t="s">
        <v>668</v>
      </c>
      <c r="C487" s="172" t="s">
        <v>669</v>
      </c>
      <c r="D487" s="140"/>
      <c r="E487" s="145"/>
      <c r="F487" s="234">
        <f>SUM(G488:G529)</f>
        <v>0</v>
      </c>
      <c r="G487" s="235"/>
      <c r="H487" s="150"/>
      <c r="I487" s="156"/>
    </row>
    <row r="488" spans="1:60" outlineLevel="1" x14ac:dyDescent="0.2">
      <c r="A488" s="155"/>
      <c r="B488" s="207" t="s">
        <v>670</v>
      </c>
      <c r="C488" s="208"/>
      <c r="D488" s="209"/>
      <c r="E488" s="210"/>
      <c r="F488" s="211"/>
      <c r="G488" s="212"/>
      <c r="H488" s="151"/>
      <c r="I488" s="157"/>
      <c r="J488" s="135"/>
      <c r="K488" s="135">
        <v>1</v>
      </c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5"/>
      <c r="AI488" s="135"/>
      <c r="AJ488" s="135"/>
      <c r="AK488" s="135"/>
      <c r="AL488" s="135"/>
      <c r="AM488" s="135"/>
      <c r="AN488" s="135"/>
      <c r="AO488" s="135"/>
      <c r="AP488" s="135"/>
      <c r="AQ488" s="135"/>
      <c r="AR488" s="135"/>
      <c r="AS488" s="135"/>
      <c r="AT488" s="135"/>
      <c r="AU488" s="135"/>
      <c r="AV488" s="135"/>
      <c r="AW488" s="135"/>
      <c r="AX488" s="135"/>
      <c r="AY488" s="135"/>
      <c r="AZ488" s="135"/>
      <c r="BA488" s="135"/>
      <c r="BB488" s="135"/>
      <c r="BC488" s="135"/>
      <c r="BD488" s="135"/>
      <c r="BE488" s="135"/>
      <c r="BF488" s="135"/>
      <c r="BG488" s="135"/>
      <c r="BH488" s="135"/>
    </row>
    <row r="489" spans="1:60" ht="22.5" outlineLevel="1" x14ac:dyDescent="0.2">
      <c r="A489" s="155">
        <v>144</v>
      </c>
      <c r="B489" s="139" t="s">
        <v>671</v>
      </c>
      <c r="C489" s="173" t="s">
        <v>672</v>
      </c>
      <c r="D489" s="141" t="s">
        <v>127</v>
      </c>
      <c r="E489" s="146">
        <v>438.96</v>
      </c>
      <c r="F489" s="153"/>
      <c r="G489" s="152">
        <f>E489*F489</f>
        <v>0</v>
      </c>
      <c r="H489" s="151" t="s">
        <v>673</v>
      </c>
      <c r="I489" s="157" t="s">
        <v>91</v>
      </c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5"/>
      <c r="AI489" s="135"/>
      <c r="AJ489" s="135"/>
      <c r="AK489" s="135"/>
      <c r="AL489" s="135"/>
      <c r="AM489" s="135">
        <v>21</v>
      </c>
      <c r="AN489" s="135"/>
      <c r="AO489" s="135"/>
      <c r="AP489" s="135"/>
      <c r="AQ489" s="135"/>
      <c r="AR489" s="135"/>
      <c r="AS489" s="135"/>
      <c r="AT489" s="135"/>
      <c r="AU489" s="135"/>
      <c r="AV489" s="135"/>
      <c r="AW489" s="135"/>
      <c r="AX489" s="135"/>
      <c r="AY489" s="135"/>
      <c r="AZ489" s="135"/>
      <c r="BA489" s="135"/>
      <c r="BB489" s="135"/>
      <c r="BC489" s="135"/>
      <c r="BD489" s="135"/>
      <c r="BE489" s="135"/>
      <c r="BF489" s="135"/>
      <c r="BG489" s="135"/>
      <c r="BH489" s="135"/>
    </row>
    <row r="490" spans="1:60" outlineLevel="1" x14ac:dyDescent="0.2">
      <c r="A490" s="155"/>
      <c r="B490" s="139"/>
      <c r="C490" s="219" t="s">
        <v>674</v>
      </c>
      <c r="D490" s="220"/>
      <c r="E490" s="221"/>
      <c r="F490" s="222"/>
      <c r="G490" s="223"/>
      <c r="H490" s="151"/>
      <c r="I490" s="157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5"/>
      <c r="AI490" s="135"/>
      <c r="AJ490" s="135"/>
      <c r="AK490" s="135"/>
      <c r="AL490" s="135"/>
      <c r="AM490" s="135"/>
      <c r="AN490" s="135"/>
      <c r="AO490" s="135"/>
      <c r="AP490" s="135"/>
      <c r="AQ490" s="135"/>
      <c r="AR490" s="135"/>
      <c r="AS490" s="135"/>
      <c r="AT490" s="135"/>
      <c r="AU490" s="135"/>
      <c r="AV490" s="135"/>
      <c r="AW490" s="135"/>
      <c r="AX490" s="135"/>
      <c r="AY490" s="135"/>
      <c r="AZ490" s="135"/>
      <c r="BA490" s="136" t="str">
        <f>C490</f>
        <v>Vložení parotěsné a paropropustné fólie, vyplnění spáry PU pěnou. Včetně dodávky materiálu.</v>
      </c>
      <c r="BB490" s="135"/>
      <c r="BC490" s="135"/>
      <c r="BD490" s="135"/>
      <c r="BE490" s="135"/>
      <c r="BF490" s="135"/>
      <c r="BG490" s="135"/>
      <c r="BH490" s="135"/>
    </row>
    <row r="491" spans="1:60" outlineLevel="1" x14ac:dyDescent="0.2">
      <c r="A491" s="155"/>
      <c r="B491" s="139"/>
      <c r="C491" s="174" t="s">
        <v>675</v>
      </c>
      <c r="D491" s="142"/>
      <c r="E491" s="147">
        <v>338.1</v>
      </c>
      <c r="F491" s="152"/>
      <c r="G491" s="152"/>
      <c r="H491" s="151"/>
      <c r="I491" s="157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5"/>
      <c r="AI491" s="135"/>
      <c r="AJ491" s="135"/>
      <c r="AK491" s="135"/>
      <c r="AL491" s="135"/>
      <c r="AM491" s="135"/>
      <c r="AN491" s="135"/>
      <c r="AO491" s="135"/>
      <c r="AP491" s="135"/>
      <c r="AQ491" s="135"/>
      <c r="AR491" s="135"/>
      <c r="AS491" s="135"/>
      <c r="AT491" s="135"/>
      <c r="AU491" s="135"/>
      <c r="AV491" s="135"/>
      <c r="AW491" s="135"/>
      <c r="AX491" s="135"/>
      <c r="AY491" s="135"/>
      <c r="AZ491" s="135"/>
      <c r="BA491" s="135"/>
      <c r="BB491" s="135"/>
      <c r="BC491" s="135"/>
      <c r="BD491" s="135"/>
      <c r="BE491" s="135"/>
      <c r="BF491" s="135"/>
      <c r="BG491" s="135"/>
      <c r="BH491" s="135"/>
    </row>
    <row r="492" spans="1:60" outlineLevel="1" x14ac:dyDescent="0.2">
      <c r="A492" s="155"/>
      <c r="B492" s="139"/>
      <c r="C492" s="174" t="s">
        <v>676</v>
      </c>
      <c r="D492" s="142"/>
      <c r="E492" s="147">
        <v>16.38</v>
      </c>
      <c r="F492" s="152"/>
      <c r="G492" s="152"/>
      <c r="H492" s="151"/>
      <c r="I492" s="157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5"/>
      <c r="AI492" s="135"/>
      <c r="AJ492" s="135"/>
      <c r="AK492" s="135"/>
      <c r="AL492" s="135"/>
      <c r="AM492" s="135"/>
      <c r="AN492" s="135"/>
      <c r="AO492" s="135"/>
      <c r="AP492" s="135"/>
      <c r="AQ492" s="135"/>
      <c r="AR492" s="135"/>
      <c r="AS492" s="135"/>
      <c r="AT492" s="135"/>
      <c r="AU492" s="135"/>
      <c r="AV492" s="135"/>
      <c r="AW492" s="135"/>
      <c r="AX492" s="135"/>
      <c r="AY492" s="135"/>
      <c r="AZ492" s="135"/>
      <c r="BA492" s="135"/>
      <c r="BB492" s="135"/>
      <c r="BC492" s="135"/>
      <c r="BD492" s="135"/>
      <c r="BE492" s="135"/>
      <c r="BF492" s="135"/>
      <c r="BG492" s="135"/>
      <c r="BH492" s="135"/>
    </row>
    <row r="493" spans="1:60" outlineLevel="1" x14ac:dyDescent="0.2">
      <c r="A493" s="155"/>
      <c r="B493" s="139"/>
      <c r="C493" s="174" t="s">
        <v>677</v>
      </c>
      <c r="D493" s="142"/>
      <c r="E493" s="147">
        <v>9.92</v>
      </c>
      <c r="F493" s="152"/>
      <c r="G493" s="152"/>
      <c r="H493" s="151"/>
      <c r="I493" s="157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5"/>
      <c r="AI493" s="135"/>
      <c r="AJ493" s="135"/>
      <c r="AK493" s="135"/>
      <c r="AL493" s="135"/>
      <c r="AM493" s="135"/>
      <c r="AN493" s="135"/>
      <c r="AO493" s="135"/>
      <c r="AP493" s="135"/>
      <c r="AQ493" s="135"/>
      <c r="AR493" s="135"/>
      <c r="AS493" s="135"/>
      <c r="AT493" s="135"/>
      <c r="AU493" s="135"/>
      <c r="AV493" s="135"/>
      <c r="AW493" s="135"/>
      <c r="AX493" s="135"/>
      <c r="AY493" s="135"/>
      <c r="AZ493" s="135"/>
      <c r="BA493" s="135"/>
      <c r="BB493" s="135"/>
      <c r="BC493" s="135"/>
      <c r="BD493" s="135"/>
      <c r="BE493" s="135"/>
      <c r="BF493" s="135"/>
      <c r="BG493" s="135"/>
      <c r="BH493" s="135"/>
    </row>
    <row r="494" spans="1:60" outlineLevel="1" x14ac:dyDescent="0.2">
      <c r="A494" s="155"/>
      <c r="B494" s="139"/>
      <c r="C494" s="174" t="s">
        <v>678</v>
      </c>
      <c r="D494" s="142"/>
      <c r="E494" s="147">
        <v>13.8</v>
      </c>
      <c r="F494" s="152"/>
      <c r="G494" s="152"/>
      <c r="H494" s="151"/>
      <c r="I494" s="157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5"/>
      <c r="AI494" s="135"/>
      <c r="AJ494" s="135"/>
      <c r="AK494" s="135"/>
      <c r="AL494" s="135"/>
      <c r="AM494" s="135"/>
      <c r="AN494" s="135"/>
      <c r="AO494" s="135"/>
      <c r="AP494" s="135"/>
      <c r="AQ494" s="135"/>
      <c r="AR494" s="135"/>
      <c r="AS494" s="135"/>
      <c r="AT494" s="135"/>
      <c r="AU494" s="135"/>
      <c r="AV494" s="135"/>
      <c r="AW494" s="135"/>
      <c r="AX494" s="135"/>
      <c r="AY494" s="135"/>
      <c r="AZ494" s="135"/>
      <c r="BA494" s="135"/>
      <c r="BB494" s="135"/>
      <c r="BC494" s="135"/>
      <c r="BD494" s="135"/>
      <c r="BE494" s="135"/>
      <c r="BF494" s="135"/>
      <c r="BG494" s="135"/>
      <c r="BH494" s="135"/>
    </row>
    <row r="495" spans="1:60" outlineLevel="1" x14ac:dyDescent="0.2">
      <c r="A495" s="155"/>
      <c r="B495" s="139"/>
      <c r="C495" s="174" t="s">
        <v>679</v>
      </c>
      <c r="D495" s="142"/>
      <c r="E495" s="147">
        <v>6.9</v>
      </c>
      <c r="F495" s="152"/>
      <c r="G495" s="152"/>
      <c r="H495" s="151"/>
      <c r="I495" s="157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5"/>
      <c r="AI495" s="135"/>
      <c r="AJ495" s="135"/>
      <c r="AK495" s="135"/>
      <c r="AL495" s="135"/>
      <c r="AM495" s="135"/>
      <c r="AN495" s="135"/>
      <c r="AO495" s="135"/>
      <c r="AP495" s="135"/>
      <c r="AQ495" s="135"/>
      <c r="AR495" s="135"/>
      <c r="AS495" s="135"/>
      <c r="AT495" s="135"/>
      <c r="AU495" s="135"/>
      <c r="AV495" s="135"/>
      <c r="AW495" s="135"/>
      <c r="AX495" s="135"/>
      <c r="AY495" s="135"/>
      <c r="AZ495" s="135"/>
      <c r="BA495" s="135"/>
      <c r="BB495" s="135"/>
      <c r="BC495" s="135"/>
      <c r="BD495" s="135"/>
      <c r="BE495" s="135"/>
      <c r="BF495" s="135"/>
      <c r="BG495" s="135"/>
      <c r="BH495" s="135"/>
    </row>
    <row r="496" spans="1:60" outlineLevel="1" x14ac:dyDescent="0.2">
      <c r="A496" s="155"/>
      <c r="B496" s="139"/>
      <c r="C496" s="174" t="s">
        <v>680</v>
      </c>
      <c r="D496" s="142"/>
      <c r="E496" s="147">
        <v>10.56</v>
      </c>
      <c r="F496" s="152"/>
      <c r="G496" s="152"/>
      <c r="H496" s="151"/>
      <c r="I496" s="157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5"/>
      <c r="AI496" s="135"/>
      <c r="AJ496" s="135"/>
      <c r="AK496" s="135"/>
      <c r="AL496" s="135"/>
      <c r="AM496" s="135"/>
      <c r="AN496" s="135"/>
      <c r="AO496" s="135"/>
      <c r="AP496" s="135"/>
      <c r="AQ496" s="135"/>
      <c r="AR496" s="135"/>
      <c r="AS496" s="135"/>
      <c r="AT496" s="135"/>
      <c r="AU496" s="135"/>
      <c r="AV496" s="135"/>
      <c r="AW496" s="135"/>
      <c r="AX496" s="135"/>
      <c r="AY496" s="135"/>
      <c r="AZ496" s="135"/>
      <c r="BA496" s="135"/>
      <c r="BB496" s="135"/>
      <c r="BC496" s="135"/>
      <c r="BD496" s="135"/>
      <c r="BE496" s="135"/>
      <c r="BF496" s="135"/>
      <c r="BG496" s="135"/>
      <c r="BH496" s="135"/>
    </row>
    <row r="497" spans="1:60" outlineLevel="1" x14ac:dyDescent="0.2">
      <c r="A497" s="155"/>
      <c r="B497" s="139"/>
      <c r="C497" s="174" t="s">
        <v>681</v>
      </c>
      <c r="D497" s="142"/>
      <c r="E497" s="147">
        <v>13.96</v>
      </c>
      <c r="F497" s="152"/>
      <c r="G497" s="152"/>
      <c r="H497" s="151"/>
      <c r="I497" s="157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5"/>
      <c r="AI497" s="135"/>
      <c r="AJ497" s="135"/>
      <c r="AK497" s="135"/>
      <c r="AL497" s="135"/>
      <c r="AM497" s="135"/>
      <c r="AN497" s="135"/>
      <c r="AO497" s="135"/>
      <c r="AP497" s="135"/>
      <c r="AQ497" s="135"/>
      <c r="AR497" s="135"/>
      <c r="AS497" s="135"/>
      <c r="AT497" s="135"/>
      <c r="AU497" s="135"/>
      <c r="AV497" s="135"/>
      <c r="AW497" s="135"/>
      <c r="AX497" s="135"/>
      <c r="AY497" s="135"/>
      <c r="AZ497" s="135"/>
      <c r="BA497" s="135"/>
      <c r="BB497" s="135"/>
      <c r="BC497" s="135"/>
      <c r="BD497" s="135"/>
      <c r="BE497" s="135"/>
      <c r="BF497" s="135"/>
      <c r="BG497" s="135"/>
      <c r="BH497" s="135"/>
    </row>
    <row r="498" spans="1:60" outlineLevel="1" x14ac:dyDescent="0.2">
      <c r="A498" s="155"/>
      <c r="B498" s="139"/>
      <c r="C498" s="174" t="s">
        <v>682</v>
      </c>
      <c r="D498" s="142"/>
      <c r="E498" s="147">
        <v>6.8</v>
      </c>
      <c r="F498" s="152"/>
      <c r="G498" s="152"/>
      <c r="H498" s="151"/>
      <c r="I498" s="157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5"/>
      <c r="AI498" s="135"/>
      <c r="AJ498" s="135"/>
      <c r="AK498" s="135"/>
      <c r="AL498" s="135"/>
      <c r="AM498" s="135"/>
      <c r="AN498" s="135"/>
      <c r="AO498" s="135"/>
      <c r="AP498" s="135"/>
      <c r="AQ498" s="135"/>
      <c r="AR498" s="135"/>
      <c r="AS498" s="135"/>
      <c r="AT498" s="135"/>
      <c r="AU498" s="135"/>
      <c r="AV498" s="135"/>
      <c r="AW498" s="135"/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</row>
    <row r="499" spans="1:60" outlineLevel="1" x14ac:dyDescent="0.2">
      <c r="A499" s="155"/>
      <c r="B499" s="139"/>
      <c r="C499" s="174" t="s">
        <v>683</v>
      </c>
      <c r="D499" s="142"/>
      <c r="E499" s="147">
        <v>11.84</v>
      </c>
      <c r="F499" s="152"/>
      <c r="G499" s="152"/>
      <c r="H499" s="151"/>
      <c r="I499" s="157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5"/>
      <c r="AI499" s="135"/>
      <c r="AJ499" s="135"/>
      <c r="AK499" s="135"/>
      <c r="AL499" s="135"/>
      <c r="AM499" s="135"/>
      <c r="AN499" s="135"/>
      <c r="AO499" s="135"/>
      <c r="AP499" s="135"/>
      <c r="AQ499" s="135"/>
      <c r="AR499" s="135"/>
      <c r="AS499" s="135"/>
      <c r="AT499" s="135"/>
      <c r="AU499" s="135"/>
      <c r="AV499" s="135"/>
      <c r="AW499" s="135"/>
      <c r="AX499" s="135"/>
      <c r="AY499" s="135"/>
      <c r="AZ499" s="135"/>
      <c r="BA499" s="135"/>
      <c r="BB499" s="135"/>
      <c r="BC499" s="135"/>
      <c r="BD499" s="135"/>
      <c r="BE499" s="135"/>
      <c r="BF499" s="135"/>
      <c r="BG499" s="135"/>
      <c r="BH499" s="135"/>
    </row>
    <row r="500" spans="1:60" outlineLevel="1" x14ac:dyDescent="0.2">
      <c r="A500" s="155"/>
      <c r="B500" s="139"/>
      <c r="C500" s="174" t="s">
        <v>684</v>
      </c>
      <c r="D500" s="142"/>
      <c r="E500" s="147">
        <v>4.3</v>
      </c>
      <c r="F500" s="152"/>
      <c r="G500" s="152"/>
      <c r="H500" s="151"/>
      <c r="I500" s="157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5"/>
      <c r="AI500" s="135"/>
      <c r="AJ500" s="135"/>
      <c r="AK500" s="135"/>
      <c r="AL500" s="135"/>
      <c r="AM500" s="135"/>
      <c r="AN500" s="135"/>
      <c r="AO500" s="135"/>
      <c r="AP500" s="135"/>
      <c r="AQ500" s="135"/>
      <c r="AR500" s="135"/>
      <c r="AS500" s="135"/>
      <c r="AT500" s="135"/>
      <c r="AU500" s="135"/>
      <c r="AV500" s="135"/>
      <c r="AW500" s="135"/>
      <c r="AX500" s="135"/>
      <c r="AY500" s="135"/>
      <c r="AZ500" s="135"/>
      <c r="BA500" s="135"/>
      <c r="BB500" s="135"/>
      <c r="BC500" s="135"/>
      <c r="BD500" s="135"/>
      <c r="BE500" s="135"/>
      <c r="BF500" s="135"/>
      <c r="BG500" s="135"/>
      <c r="BH500" s="135"/>
    </row>
    <row r="501" spans="1:60" outlineLevel="1" x14ac:dyDescent="0.2">
      <c r="A501" s="155"/>
      <c r="B501" s="139"/>
      <c r="C501" s="174" t="s">
        <v>685</v>
      </c>
      <c r="D501" s="142"/>
      <c r="E501" s="147">
        <v>6.4</v>
      </c>
      <c r="F501" s="152"/>
      <c r="G501" s="152"/>
      <c r="H501" s="151"/>
      <c r="I501" s="157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5"/>
      <c r="AI501" s="135"/>
      <c r="AJ501" s="135"/>
      <c r="AK501" s="135"/>
      <c r="AL501" s="135"/>
      <c r="AM501" s="135"/>
      <c r="AN501" s="135"/>
      <c r="AO501" s="135"/>
      <c r="AP501" s="135"/>
      <c r="AQ501" s="135"/>
      <c r="AR501" s="135"/>
      <c r="AS501" s="135"/>
      <c r="AT501" s="135"/>
      <c r="AU501" s="135"/>
      <c r="AV501" s="135"/>
      <c r="AW501" s="135"/>
      <c r="AX501" s="135"/>
      <c r="AY501" s="135"/>
      <c r="AZ501" s="135"/>
      <c r="BA501" s="135"/>
      <c r="BB501" s="135"/>
      <c r="BC501" s="135"/>
      <c r="BD501" s="135"/>
      <c r="BE501" s="135"/>
      <c r="BF501" s="135"/>
      <c r="BG501" s="135"/>
      <c r="BH501" s="135"/>
    </row>
    <row r="502" spans="1:60" outlineLevel="1" x14ac:dyDescent="0.2">
      <c r="A502" s="155"/>
      <c r="B502" s="213" t="s">
        <v>686</v>
      </c>
      <c r="C502" s="214"/>
      <c r="D502" s="215"/>
      <c r="E502" s="216"/>
      <c r="F502" s="217"/>
      <c r="G502" s="218"/>
      <c r="H502" s="151"/>
      <c r="I502" s="157"/>
      <c r="J502" s="135"/>
      <c r="K502" s="135">
        <v>1</v>
      </c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5"/>
      <c r="AI502" s="135"/>
      <c r="AJ502" s="135"/>
      <c r="AK502" s="135"/>
      <c r="AL502" s="135"/>
      <c r="AM502" s="135"/>
      <c r="AN502" s="135"/>
      <c r="AO502" s="135"/>
      <c r="AP502" s="135"/>
      <c r="AQ502" s="135"/>
      <c r="AR502" s="135"/>
      <c r="AS502" s="135"/>
      <c r="AT502" s="135"/>
      <c r="AU502" s="135"/>
      <c r="AV502" s="135"/>
      <c r="AW502" s="135"/>
      <c r="AX502" s="135"/>
      <c r="AY502" s="135"/>
      <c r="AZ502" s="135"/>
      <c r="BA502" s="135"/>
      <c r="BB502" s="135"/>
      <c r="BC502" s="135"/>
      <c r="BD502" s="135"/>
      <c r="BE502" s="135"/>
      <c r="BF502" s="135"/>
      <c r="BG502" s="135"/>
      <c r="BH502" s="135"/>
    </row>
    <row r="503" spans="1:60" outlineLevel="1" x14ac:dyDescent="0.2">
      <c r="A503" s="155">
        <v>145</v>
      </c>
      <c r="B503" s="139" t="s">
        <v>687</v>
      </c>
      <c r="C503" s="173" t="s">
        <v>688</v>
      </c>
      <c r="D503" s="141" t="s">
        <v>89</v>
      </c>
      <c r="E503" s="146">
        <v>1</v>
      </c>
      <c r="F503" s="153"/>
      <c r="G503" s="152">
        <f>E503*F503</f>
        <v>0</v>
      </c>
      <c r="H503" s="151" t="s">
        <v>673</v>
      </c>
      <c r="I503" s="157" t="s">
        <v>91</v>
      </c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5"/>
      <c r="AI503" s="135"/>
      <c r="AJ503" s="135"/>
      <c r="AK503" s="135"/>
      <c r="AL503" s="135"/>
      <c r="AM503" s="135">
        <v>21</v>
      </c>
      <c r="AN503" s="135"/>
      <c r="AO503" s="135"/>
      <c r="AP503" s="135"/>
      <c r="AQ503" s="135"/>
      <c r="AR503" s="135"/>
      <c r="AS503" s="135"/>
      <c r="AT503" s="135"/>
      <c r="AU503" s="135"/>
      <c r="AV503" s="135"/>
      <c r="AW503" s="135"/>
      <c r="AX503" s="135"/>
      <c r="AY503" s="135"/>
      <c r="AZ503" s="135"/>
      <c r="BA503" s="135"/>
      <c r="BB503" s="135"/>
      <c r="BC503" s="135"/>
      <c r="BD503" s="135"/>
      <c r="BE503" s="135"/>
      <c r="BF503" s="135"/>
      <c r="BG503" s="135"/>
      <c r="BH503" s="135"/>
    </row>
    <row r="504" spans="1:60" outlineLevel="1" x14ac:dyDescent="0.2">
      <c r="A504" s="155">
        <v>146</v>
      </c>
      <c r="B504" s="139" t="s">
        <v>689</v>
      </c>
      <c r="C504" s="173" t="s">
        <v>690</v>
      </c>
      <c r="D504" s="141" t="s">
        <v>89</v>
      </c>
      <c r="E504" s="146">
        <v>1</v>
      </c>
      <c r="F504" s="153"/>
      <c r="G504" s="152">
        <f>E504*F504</f>
        <v>0</v>
      </c>
      <c r="H504" s="151"/>
      <c r="I504" s="157" t="s">
        <v>249</v>
      </c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5"/>
      <c r="AI504" s="135"/>
      <c r="AJ504" s="135"/>
      <c r="AK504" s="135"/>
      <c r="AL504" s="135"/>
      <c r="AM504" s="135">
        <v>21</v>
      </c>
      <c r="AN504" s="135"/>
      <c r="AO504" s="135"/>
      <c r="AP504" s="135"/>
      <c r="AQ504" s="135"/>
      <c r="AR504" s="135"/>
      <c r="AS504" s="135"/>
      <c r="AT504" s="135"/>
      <c r="AU504" s="135"/>
      <c r="AV504" s="135"/>
      <c r="AW504" s="135"/>
      <c r="AX504" s="135"/>
      <c r="AY504" s="135"/>
      <c r="AZ504" s="135"/>
      <c r="BA504" s="135"/>
      <c r="BB504" s="135"/>
      <c r="BC504" s="135"/>
      <c r="BD504" s="135"/>
      <c r="BE504" s="135"/>
      <c r="BF504" s="135"/>
      <c r="BG504" s="135"/>
      <c r="BH504" s="135"/>
    </row>
    <row r="505" spans="1:60" outlineLevel="1" x14ac:dyDescent="0.2">
      <c r="A505" s="155">
        <v>147</v>
      </c>
      <c r="B505" s="139" t="s">
        <v>691</v>
      </c>
      <c r="C505" s="173" t="s">
        <v>692</v>
      </c>
      <c r="D505" s="141" t="s">
        <v>127</v>
      </c>
      <c r="E505" s="146">
        <v>5.64</v>
      </c>
      <c r="F505" s="153"/>
      <c r="G505" s="152">
        <f>E505*F505</f>
        <v>0</v>
      </c>
      <c r="H505" s="151"/>
      <c r="I505" s="157" t="s">
        <v>249</v>
      </c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5"/>
      <c r="AI505" s="135"/>
      <c r="AJ505" s="135"/>
      <c r="AK505" s="135"/>
      <c r="AL505" s="135"/>
      <c r="AM505" s="135">
        <v>21</v>
      </c>
      <c r="AN505" s="135"/>
      <c r="AO505" s="135"/>
      <c r="AP505" s="135"/>
      <c r="AQ505" s="135"/>
      <c r="AR505" s="135"/>
      <c r="AS505" s="135"/>
      <c r="AT505" s="135"/>
      <c r="AU505" s="135"/>
      <c r="AV505" s="135"/>
      <c r="AW505" s="135"/>
      <c r="AX505" s="135"/>
      <c r="AY505" s="135"/>
      <c r="AZ505" s="135"/>
      <c r="BA505" s="135"/>
      <c r="BB505" s="135"/>
      <c r="BC505" s="135"/>
      <c r="BD505" s="135"/>
      <c r="BE505" s="135"/>
      <c r="BF505" s="135"/>
      <c r="BG505" s="135"/>
      <c r="BH505" s="135"/>
    </row>
    <row r="506" spans="1:60" outlineLevel="1" x14ac:dyDescent="0.2">
      <c r="A506" s="155"/>
      <c r="B506" s="139"/>
      <c r="C506" s="174" t="s">
        <v>693</v>
      </c>
      <c r="D506" s="142"/>
      <c r="E506" s="147">
        <v>2.36</v>
      </c>
      <c r="F506" s="152"/>
      <c r="G506" s="152"/>
      <c r="H506" s="151"/>
      <c r="I506" s="157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5"/>
      <c r="AI506" s="135"/>
      <c r="AJ506" s="135"/>
      <c r="AK506" s="135"/>
      <c r="AL506" s="135"/>
      <c r="AM506" s="135"/>
      <c r="AN506" s="135"/>
      <c r="AO506" s="135"/>
      <c r="AP506" s="135"/>
      <c r="AQ506" s="135"/>
      <c r="AR506" s="135"/>
      <c r="AS506" s="135"/>
      <c r="AT506" s="135"/>
      <c r="AU506" s="135"/>
      <c r="AV506" s="135"/>
      <c r="AW506" s="135"/>
      <c r="AX506" s="135"/>
      <c r="AY506" s="135"/>
      <c r="AZ506" s="135"/>
      <c r="BA506" s="135"/>
      <c r="BB506" s="135"/>
      <c r="BC506" s="135"/>
      <c r="BD506" s="135"/>
      <c r="BE506" s="135"/>
      <c r="BF506" s="135"/>
      <c r="BG506" s="135"/>
      <c r="BH506" s="135"/>
    </row>
    <row r="507" spans="1:60" outlineLevel="1" x14ac:dyDescent="0.2">
      <c r="A507" s="155"/>
      <c r="B507" s="139"/>
      <c r="C507" s="174" t="s">
        <v>694</v>
      </c>
      <c r="D507" s="142"/>
      <c r="E507" s="147">
        <v>3.28</v>
      </c>
      <c r="F507" s="152"/>
      <c r="G507" s="152"/>
      <c r="H507" s="151"/>
      <c r="I507" s="157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5"/>
      <c r="AI507" s="135"/>
      <c r="AJ507" s="135"/>
      <c r="AK507" s="135"/>
      <c r="AL507" s="135"/>
      <c r="AM507" s="135"/>
      <c r="AN507" s="135"/>
      <c r="AO507" s="135"/>
      <c r="AP507" s="135"/>
      <c r="AQ507" s="135"/>
      <c r="AR507" s="135"/>
      <c r="AS507" s="135"/>
      <c r="AT507" s="135"/>
      <c r="AU507" s="135"/>
      <c r="AV507" s="135"/>
      <c r="AW507" s="135"/>
      <c r="AX507" s="135"/>
      <c r="AY507" s="135"/>
      <c r="AZ507" s="135"/>
      <c r="BA507" s="135"/>
      <c r="BB507" s="135"/>
      <c r="BC507" s="135"/>
      <c r="BD507" s="135"/>
      <c r="BE507" s="135"/>
      <c r="BF507" s="135"/>
      <c r="BG507" s="135"/>
      <c r="BH507" s="135"/>
    </row>
    <row r="508" spans="1:60" outlineLevel="1" x14ac:dyDescent="0.2">
      <c r="A508" s="155">
        <v>148</v>
      </c>
      <c r="B508" s="139" t="s">
        <v>695</v>
      </c>
      <c r="C508" s="173" t="s">
        <v>696</v>
      </c>
      <c r="D508" s="141" t="s">
        <v>127</v>
      </c>
      <c r="E508" s="146">
        <v>44.98</v>
      </c>
      <c r="F508" s="153"/>
      <c r="G508" s="152">
        <f>E508*F508</f>
        <v>0</v>
      </c>
      <c r="H508" s="151"/>
      <c r="I508" s="157" t="s">
        <v>249</v>
      </c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5"/>
      <c r="AI508" s="135"/>
      <c r="AJ508" s="135"/>
      <c r="AK508" s="135"/>
      <c r="AL508" s="135"/>
      <c r="AM508" s="135">
        <v>21</v>
      </c>
      <c r="AN508" s="135"/>
      <c r="AO508" s="135"/>
      <c r="AP508" s="135"/>
      <c r="AQ508" s="135"/>
      <c r="AR508" s="135"/>
      <c r="AS508" s="135"/>
      <c r="AT508" s="135"/>
      <c r="AU508" s="135"/>
      <c r="AV508" s="135"/>
      <c r="AW508" s="135"/>
      <c r="AX508" s="135"/>
      <c r="AY508" s="135"/>
      <c r="AZ508" s="135"/>
      <c r="BA508" s="135"/>
      <c r="BB508" s="135"/>
      <c r="BC508" s="135"/>
      <c r="BD508" s="135"/>
      <c r="BE508" s="135"/>
      <c r="BF508" s="135"/>
      <c r="BG508" s="135"/>
      <c r="BH508" s="135"/>
    </row>
    <row r="509" spans="1:60" outlineLevel="1" x14ac:dyDescent="0.2">
      <c r="A509" s="155"/>
      <c r="B509" s="139"/>
      <c r="C509" s="174" t="s">
        <v>697</v>
      </c>
      <c r="D509" s="142"/>
      <c r="E509" s="147">
        <v>36.4</v>
      </c>
      <c r="F509" s="152"/>
      <c r="G509" s="152"/>
      <c r="H509" s="151"/>
      <c r="I509" s="157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5"/>
      <c r="AI509" s="135"/>
      <c r="AJ509" s="135"/>
      <c r="AK509" s="135"/>
      <c r="AL509" s="135"/>
      <c r="AM509" s="135"/>
      <c r="AN509" s="135"/>
      <c r="AO509" s="135"/>
      <c r="AP509" s="135"/>
      <c r="AQ509" s="135"/>
      <c r="AR509" s="135"/>
      <c r="AS509" s="135"/>
      <c r="AT509" s="135"/>
      <c r="AU509" s="135"/>
      <c r="AV509" s="135"/>
      <c r="AW509" s="135"/>
      <c r="AX509" s="135"/>
      <c r="AY509" s="135"/>
      <c r="AZ509" s="135"/>
      <c r="BA509" s="135"/>
      <c r="BB509" s="135"/>
      <c r="BC509" s="135"/>
      <c r="BD509" s="135"/>
      <c r="BE509" s="135"/>
      <c r="BF509" s="135"/>
      <c r="BG509" s="135"/>
      <c r="BH509" s="135"/>
    </row>
    <row r="510" spans="1:60" outlineLevel="1" x14ac:dyDescent="0.2">
      <c r="A510" s="155"/>
      <c r="B510" s="139"/>
      <c r="C510" s="174" t="s">
        <v>698</v>
      </c>
      <c r="D510" s="142"/>
      <c r="E510" s="147">
        <v>2.2999999999999998</v>
      </c>
      <c r="F510" s="152"/>
      <c r="G510" s="152"/>
      <c r="H510" s="151"/>
      <c r="I510" s="157"/>
      <c r="J510" s="135"/>
      <c r="K510" s="135"/>
      <c r="L510" s="135"/>
      <c r="M510" s="135"/>
      <c r="N510" s="135"/>
      <c r="O510" s="135"/>
      <c r="P510" s="135"/>
      <c r="Q510" s="135"/>
      <c r="R510" s="135"/>
      <c r="S510" s="135"/>
      <c r="T510" s="135"/>
      <c r="U510" s="135"/>
      <c r="V510" s="135"/>
      <c r="W510" s="135"/>
      <c r="X510" s="135"/>
      <c r="Y510" s="135"/>
      <c r="Z510" s="135"/>
      <c r="AA510" s="135"/>
      <c r="AB510" s="135"/>
      <c r="AC510" s="135"/>
      <c r="AD510" s="135"/>
      <c r="AE510" s="135"/>
      <c r="AF510" s="135"/>
      <c r="AG510" s="135"/>
      <c r="AH510" s="135"/>
      <c r="AI510" s="135"/>
      <c r="AJ510" s="135"/>
      <c r="AK510" s="135"/>
      <c r="AL510" s="135"/>
      <c r="AM510" s="135"/>
      <c r="AN510" s="135"/>
      <c r="AO510" s="135"/>
      <c r="AP510" s="135"/>
      <c r="AQ510" s="135"/>
      <c r="AR510" s="135"/>
      <c r="AS510" s="135"/>
      <c r="AT510" s="135"/>
      <c r="AU510" s="135"/>
      <c r="AV510" s="135"/>
      <c r="AW510" s="135"/>
      <c r="AX510" s="135"/>
      <c r="AY510" s="135"/>
      <c r="AZ510" s="135"/>
      <c r="BA510" s="135"/>
      <c r="BB510" s="135"/>
      <c r="BC510" s="135"/>
      <c r="BD510" s="135"/>
      <c r="BE510" s="135"/>
      <c r="BF510" s="135"/>
      <c r="BG510" s="135"/>
      <c r="BH510" s="135"/>
    </row>
    <row r="511" spans="1:60" outlineLevel="1" x14ac:dyDescent="0.2">
      <c r="A511" s="155"/>
      <c r="B511" s="139"/>
      <c r="C511" s="174" t="s">
        <v>699</v>
      </c>
      <c r="D511" s="142"/>
      <c r="E511" s="147">
        <v>2.08</v>
      </c>
      <c r="F511" s="152"/>
      <c r="G511" s="152"/>
      <c r="H511" s="151"/>
      <c r="I511" s="157"/>
      <c r="J511" s="135"/>
      <c r="K511" s="135"/>
      <c r="L511" s="135"/>
      <c r="M511" s="135"/>
      <c r="N511" s="135"/>
      <c r="O511" s="135"/>
      <c r="P511" s="135"/>
      <c r="Q511" s="135"/>
      <c r="R511" s="135"/>
      <c r="S511" s="135"/>
      <c r="T511" s="135"/>
      <c r="U511" s="135"/>
      <c r="V511" s="135"/>
      <c r="W511" s="135"/>
      <c r="X511" s="135"/>
      <c r="Y511" s="135"/>
      <c r="Z511" s="135"/>
      <c r="AA511" s="135"/>
      <c r="AB511" s="135"/>
      <c r="AC511" s="135"/>
      <c r="AD511" s="135"/>
      <c r="AE511" s="135"/>
      <c r="AF511" s="135"/>
      <c r="AG511" s="135"/>
      <c r="AH511" s="135"/>
      <c r="AI511" s="135"/>
      <c r="AJ511" s="135"/>
      <c r="AK511" s="135"/>
      <c r="AL511" s="135"/>
      <c r="AM511" s="135"/>
      <c r="AN511" s="135"/>
      <c r="AO511" s="135"/>
      <c r="AP511" s="135"/>
      <c r="AQ511" s="135"/>
      <c r="AR511" s="135"/>
      <c r="AS511" s="135"/>
      <c r="AT511" s="135"/>
      <c r="AU511" s="135"/>
      <c r="AV511" s="135"/>
      <c r="AW511" s="135"/>
      <c r="AX511" s="135"/>
      <c r="AY511" s="135"/>
      <c r="AZ511" s="135"/>
      <c r="BA511" s="135"/>
      <c r="BB511" s="135"/>
      <c r="BC511" s="135"/>
      <c r="BD511" s="135"/>
      <c r="BE511" s="135"/>
      <c r="BF511" s="135"/>
      <c r="BG511" s="135"/>
      <c r="BH511" s="135"/>
    </row>
    <row r="512" spans="1:60" outlineLevel="1" x14ac:dyDescent="0.2">
      <c r="A512" s="155"/>
      <c r="B512" s="139"/>
      <c r="C512" s="174" t="s">
        <v>700</v>
      </c>
      <c r="D512" s="142"/>
      <c r="E512" s="147">
        <v>4.2</v>
      </c>
      <c r="F512" s="152"/>
      <c r="G512" s="152"/>
      <c r="H512" s="151"/>
      <c r="I512" s="157"/>
      <c r="J512" s="135"/>
      <c r="K512" s="135"/>
      <c r="L512" s="135"/>
      <c r="M512" s="135"/>
      <c r="N512" s="135"/>
      <c r="O512" s="135"/>
      <c r="P512" s="135"/>
      <c r="Q512" s="135"/>
      <c r="R512" s="135"/>
      <c r="S512" s="135"/>
      <c r="T512" s="135"/>
      <c r="U512" s="135"/>
      <c r="V512" s="135"/>
      <c r="W512" s="135"/>
      <c r="X512" s="135"/>
      <c r="Y512" s="135"/>
      <c r="Z512" s="135"/>
      <c r="AA512" s="135"/>
      <c r="AB512" s="135"/>
      <c r="AC512" s="135"/>
      <c r="AD512" s="135"/>
      <c r="AE512" s="135"/>
      <c r="AF512" s="135"/>
      <c r="AG512" s="135"/>
      <c r="AH512" s="135"/>
      <c r="AI512" s="135"/>
      <c r="AJ512" s="135"/>
      <c r="AK512" s="135"/>
      <c r="AL512" s="135"/>
      <c r="AM512" s="135"/>
      <c r="AN512" s="135"/>
      <c r="AO512" s="135"/>
      <c r="AP512" s="135"/>
      <c r="AQ512" s="135"/>
      <c r="AR512" s="135"/>
      <c r="AS512" s="135"/>
      <c r="AT512" s="135"/>
      <c r="AU512" s="135"/>
      <c r="AV512" s="135"/>
      <c r="AW512" s="135"/>
      <c r="AX512" s="135"/>
      <c r="AY512" s="135"/>
      <c r="AZ512" s="135"/>
      <c r="BA512" s="135"/>
      <c r="BB512" s="135"/>
      <c r="BC512" s="135"/>
      <c r="BD512" s="135"/>
      <c r="BE512" s="135"/>
      <c r="BF512" s="135"/>
      <c r="BG512" s="135"/>
      <c r="BH512" s="135"/>
    </row>
    <row r="513" spans="1:60" outlineLevel="1" x14ac:dyDescent="0.2">
      <c r="A513" s="155">
        <v>149</v>
      </c>
      <c r="B513" s="139" t="s">
        <v>701</v>
      </c>
      <c r="C513" s="173" t="s">
        <v>702</v>
      </c>
      <c r="D513" s="141" t="s">
        <v>127</v>
      </c>
      <c r="E513" s="146">
        <v>3.6</v>
      </c>
      <c r="F513" s="153"/>
      <c r="G513" s="152">
        <f>E513*F513</f>
        <v>0</v>
      </c>
      <c r="H513" s="151"/>
      <c r="I513" s="157" t="s">
        <v>249</v>
      </c>
      <c r="J513" s="135"/>
      <c r="K513" s="135"/>
      <c r="L513" s="135"/>
      <c r="M513" s="135"/>
      <c r="N513" s="135"/>
      <c r="O513" s="135"/>
      <c r="P513" s="135"/>
      <c r="Q513" s="135"/>
      <c r="R513" s="135"/>
      <c r="S513" s="135"/>
      <c r="T513" s="135"/>
      <c r="U513" s="135"/>
      <c r="V513" s="135"/>
      <c r="W513" s="135"/>
      <c r="X513" s="135"/>
      <c r="Y513" s="135"/>
      <c r="Z513" s="135"/>
      <c r="AA513" s="135"/>
      <c r="AB513" s="135"/>
      <c r="AC513" s="135"/>
      <c r="AD513" s="135"/>
      <c r="AE513" s="135"/>
      <c r="AF513" s="135"/>
      <c r="AG513" s="135"/>
      <c r="AH513" s="135"/>
      <c r="AI513" s="135"/>
      <c r="AJ513" s="135"/>
      <c r="AK513" s="135"/>
      <c r="AL513" s="135"/>
      <c r="AM513" s="135">
        <v>21</v>
      </c>
      <c r="AN513" s="135"/>
      <c r="AO513" s="135"/>
      <c r="AP513" s="135"/>
      <c r="AQ513" s="135"/>
      <c r="AR513" s="135"/>
      <c r="AS513" s="135"/>
      <c r="AT513" s="135"/>
      <c r="AU513" s="135"/>
      <c r="AV513" s="135"/>
      <c r="AW513" s="135"/>
      <c r="AX513" s="135"/>
      <c r="AY513" s="135"/>
      <c r="AZ513" s="135"/>
      <c r="BA513" s="135"/>
      <c r="BB513" s="135"/>
      <c r="BC513" s="135"/>
      <c r="BD513" s="135"/>
      <c r="BE513" s="135"/>
      <c r="BF513" s="135"/>
      <c r="BG513" s="135"/>
      <c r="BH513" s="135"/>
    </row>
    <row r="514" spans="1:60" outlineLevel="1" x14ac:dyDescent="0.2">
      <c r="A514" s="155"/>
      <c r="B514" s="139"/>
      <c r="C514" s="174" t="s">
        <v>703</v>
      </c>
      <c r="D514" s="142"/>
      <c r="E514" s="147">
        <v>1.8</v>
      </c>
      <c r="F514" s="152"/>
      <c r="G514" s="152"/>
      <c r="H514" s="151"/>
      <c r="I514" s="157"/>
      <c r="J514" s="135"/>
      <c r="K514" s="135"/>
      <c r="L514" s="135"/>
      <c r="M514" s="135"/>
      <c r="N514" s="135"/>
      <c r="O514" s="135"/>
      <c r="P514" s="135"/>
      <c r="Q514" s="135"/>
      <c r="R514" s="135"/>
      <c r="S514" s="135"/>
      <c r="T514" s="135"/>
      <c r="U514" s="135"/>
      <c r="V514" s="135"/>
      <c r="W514" s="135"/>
      <c r="X514" s="135"/>
      <c r="Y514" s="135"/>
      <c r="Z514" s="135"/>
      <c r="AA514" s="135"/>
      <c r="AB514" s="135"/>
      <c r="AC514" s="135"/>
      <c r="AD514" s="135"/>
      <c r="AE514" s="135"/>
      <c r="AF514" s="135"/>
      <c r="AG514" s="135"/>
      <c r="AH514" s="135"/>
      <c r="AI514" s="135"/>
      <c r="AJ514" s="135"/>
      <c r="AK514" s="135"/>
      <c r="AL514" s="135"/>
      <c r="AM514" s="135"/>
      <c r="AN514" s="135"/>
      <c r="AO514" s="135"/>
      <c r="AP514" s="135"/>
      <c r="AQ514" s="135"/>
      <c r="AR514" s="135"/>
      <c r="AS514" s="135"/>
      <c r="AT514" s="135"/>
      <c r="AU514" s="135"/>
      <c r="AV514" s="135"/>
      <c r="AW514" s="135"/>
      <c r="AX514" s="135"/>
      <c r="AY514" s="135"/>
      <c r="AZ514" s="135"/>
      <c r="BA514" s="135"/>
      <c r="BB514" s="135"/>
      <c r="BC514" s="135"/>
      <c r="BD514" s="135"/>
      <c r="BE514" s="135"/>
      <c r="BF514" s="135"/>
      <c r="BG514" s="135"/>
      <c r="BH514" s="135"/>
    </row>
    <row r="515" spans="1:60" outlineLevel="1" x14ac:dyDescent="0.2">
      <c r="A515" s="155"/>
      <c r="B515" s="139"/>
      <c r="C515" s="174" t="s">
        <v>704</v>
      </c>
      <c r="D515" s="142"/>
      <c r="E515" s="147">
        <v>1.8</v>
      </c>
      <c r="F515" s="152"/>
      <c r="G515" s="152"/>
      <c r="H515" s="151"/>
      <c r="I515" s="157"/>
      <c r="J515" s="135"/>
      <c r="K515" s="135"/>
      <c r="L515" s="135"/>
      <c r="M515" s="135"/>
      <c r="N515" s="135"/>
      <c r="O515" s="135"/>
      <c r="P515" s="135"/>
      <c r="Q515" s="135"/>
      <c r="R515" s="135"/>
      <c r="S515" s="135"/>
      <c r="T515" s="135"/>
      <c r="U515" s="135"/>
      <c r="V515" s="135"/>
      <c r="W515" s="135"/>
      <c r="X515" s="135"/>
      <c r="Y515" s="135"/>
      <c r="Z515" s="135"/>
      <c r="AA515" s="135"/>
      <c r="AB515" s="135"/>
      <c r="AC515" s="135"/>
      <c r="AD515" s="135"/>
      <c r="AE515" s="135"/>
      <c r="AF515" s="135"/>
      <c r="AG515" s="135"/>
      <c r="AH515" s="135"/>
      <c r="AI515" s="135"/>
      <c r="AJ515" s="135"/>
      <c r="AK515" s="135"/>
      <c r="AL515" s="135"/>
      <c r="AM515" s="135"/>
      <c r="AN515" s="135"/>
      <c r="AO515" s="135"/>
      <c r="AP515" s="135"/>
      <c r="AQ515" s="135"/>
      <c r="AR515" s="135"/>
      <c r="AS515" s="135"/>
      <c r="AT515" s="135"/>
      <c r="AU515" s="135"/>
      <c r="AV515" s="135"/>
      <c r="AW515" s="135"/>
      <c r="AX515" s="135"/>
      <c r="AY515" s="135"/>
      <c r="AZ515" s="135"/>
      <c r="BA515" s="135"/>
      <c r="BB515" s="135"/>
      <c r="BC515" s="135"/>
      <c r="BD515" s="135"/>
      <c r="BE515" s="135"/>
      <c r="BF515" s="135"/>
      <c r="BG515" s="135"/>
      <c r="BH515" s="135"/>
    </row>
    <row r="516" spans="1:60" outlineLevel="1" x14ac:dyDescent="0.2">
      <c r="A516" s="155">
        <v>150</v>
      </c>
      <c r="B516" s="139" t="s">
        <v>705</v>
      </c>
      <c r="C516" s="173" t="s">
        <v>706</v>
      </c>
      <c r="D516" s="141" t="s">
        <v>127</v>
      </c>
      <c r="E516" s="146">
        <v>2.2999999999999998</v>
      </c>
      <c r="F516" s="153"/>
      <c r="G516" s="152">
        <f>E516*F516</f>
        <v>0</v>
      </c>
      <c r="H516" s="151"/>
      <c r="I516" s="157" t="s">
        <v>249</v>
      </c>
      <c r="J516" s="135"/>
      <c r="K516" s="135"/>
      <c r="L516" s="135"/>
      <c r="M516" s="135"/>
      <c r="N516" s="135"/>
      <c r="O516" s="135"/>
      <c r="P516" s="135"/>
      <c r="Q516" s="135"/>
      <c r="R516" s="135"/>
      <c r="S516" s="135"/>
      <c r="T516" s="135"/>
      <c r="U516" s="135"/>
      <c r="V516" s="135"/>
      <c r="W516" s="135"/>
      <c r="X516" s="135"/>
      <c r="Y516" s="135"/>
      <c r="Z516" s="135"/>
      <c r="AA516" s="135"/>
      <c r="AB516" s="135"/>
      <c r="AC516" s="135"/>
      <c r="AD516" s="135"/>
      <c r="AE516" s="135"/>
      <c r="AF516" s="135"/>
      <c r="AG516" s="135"/>
      <c r="AH516" s="135"/>
      <c r="AI516" s="135"/>
      <c r="AJ516" s="135"/>
      <c r="AK516" s="135"/>
      <c r="AL516" s="135"/>
      <c r="AM516" s="135">
        <v>21</v>
      </c>
      <c r="AN516" s="135"/>
      <c r="AO516" s="135"/>
      <c r="AP516" s="135"/>
      <c r="AQ516" s="135"/>
      <c r="AR516" s="135"/>
      <c r="AS516" s="135"/>
      <c r="AT516" s="135"/>
      <c r="AU516" s="135"/>
      <c r="AV516" s="135"/>
      <c r="AW516" s="135"/>
      <c r="AX516" s="135"/>
      <c r="AY516" s="135"/>
      <c r="AZ516" s="135"/>
      <c r="BA516" s="135"/>
      <c r="BB516" s="135"/>
      <c r="BC516" s="135"/>
      <c r="BD516" s="135"/>
      <c r="BE516" s="135"/>
      <c r="BF516" s="135"/>
      <c r="BG516" s="135"/>
      <c r="BH516" s="135"/>
    </row>
    <row r="517" spans="1:60" outlineLevel="1" x14ac:dyDescent="0.2">
      <c r="A517" s="155"/>
      <c r="B517" s="139"/>
      <c r="C517" s="174" t="s">
        <v>707</v>
      </c>
      <c r="D517" s="142"/>
      <c r="E517" s="147">
        <v>1.1499999999999999</v>
      </c>
      <c r="F517" s="152"/>
      <c r="G517" s="152"/>
      <c r="H517" s="151"/>
      <c r="I517" s="157"/>
      <c r="J517" s="135"/>
      <c r="K517" s="135"/>
      <c r="L517" s="135"/>
      <c r="M517" s="135"/>
      <c r="N517" s="135"/>
      <c r="O517" s="135"/>
      <c r="P517" s="135"/>
      <c r="Q517" s="135"/>
      <c r="R517" s="135"/>
      <c r="S517" s="135"/>
      <c r="T517" s="135"/>
      <c r="U517" s="135"/>
      <c r="V517" s="135"/>
      <c r="W517" s="135"/>
      <c r="X517" s="135"/>
      <c r="Y517" s="135"/>
      <c r="Z517" s="135"/>
      <c r="AA517" s="135"/>
      <c r="AB517" s="135"/>
      <c r="AC517" s="135"/>
      <c r="AD517" s="135"/>
      <c r="AE517" s="135"/>
      <c r="AF517" s="135"/>
      <c r="AG517" s="135"/>
      <c r="AH517" s="135"/>
      <c r="AI517" s="135"/>
      <c r="AJ517" s="135"/>
      <c r="AK517" s="135"/>
      <c r="AL517" s="135"/>
      <c r="AM517" s="135"/>
      <c r="AN517" s="135"/>
      <c r="AO517" s="135"/>
      <c r="AP517" s="135"/>
      <c r="AQ517" s="135"/>
      <c r="AR517" s="135"/>
      <c r="AS517" s="135"/>
      <c r="AT517" s="135"/>
      <c r="AU517" s="135"/>
      <c r="AV517" s="135"/>
      <c r="AW517" s="135"/>
      <c r="AX517" s="135"/>
      <c r="AY517" s="135"/>
      <c r="AZ517" s="135"/>
      <c r="BA517" s="135"/>
      <c r="BB517" s="135"/>
      <c r="BC517" s="135"/>
      <c r="BD517" s="135"/>
      <c r="BE517" s="135"/>
      <c r="BF517" s="135"/>
      <c r="BG517" s="135"/>
      <c r="BH517" s="135"/>
    </row>
    <row r="518" spans="1:60" outlineLevel="1" x14ac:dyDescent="0.2">
      <c r="A518" s="155"/>
      <c r="B518" s="139"/>
      <c r="C518" s="174" t="s">
        <v>708</v>
      </c>
      <c r="D518" s="142"/>
      <c r="E518" s="147">
        <v>1.1499999999999999</v>
      </c>
      <c r="F518" s="152"/>
      <c r="G518" s="152"/>
      <c r="H518" s="151"/>
      <c r="I518" s="157"/>
      <c r="J518" s="135"/>
      <c r="K518" s="135"/>
      <c r="L518" s="135"/>
      <c r="M518" s="135"/>
      <c r="N518" s="135"/>
      <c r="O518" s="135"/>
      <c r="P518" s="135"/>
      <c r="Q518" s="135"/>
      <c r="R518" s="135"/>
      <c r="S518" s="135"/>
      <c r="T518" s="135"/>
      <c r="U518" s="135"/>
      <c r="V518" s="135"/>
      <c r="W518" s="135"/>
      <c r="X518" s="135"/>
      <c r="Y518" s="135"/>
      <c r="Z518" s="135"/>
      <c r="AA518" s="135"/>
      <c r="AB518" s="135"/>
      <c r="AC518" s="135"/>
      <c r="AD518" s="135"/>
      <c r="AE518" s="135"/>
      <c r="AF518" s="135"/>
      <c r="AG518" s="135"/>
      <c r="AH518" s="135"/>
      <c r="AI518" s="135"/>
      <c r="AJ518" s="135"/>
      <c r="AK518" s="135"/>
      <c r="AL518" s="135"/>
      <c r="AM518" s="135"/>
      <c r="AN518" s="135"/>
      <c r="AO518" s="135"/>
      <c r="AP518" s="135"/>
      <c r="AQ518" s="135"/>
      <c r="AR518" s="135"/>
      <c r="AS518" s="135"/>
      <c r="AT518" s="135"/>
      <c r="AU518" s="135"/>
      <c r="AV518" s="135"/>
      <c r="AW518" s="135"/>
      <c r="AX518" s="135"/>
      <c r="AY518" s="135"/>
      <c r="AZ518" s="135"/>
      <c r="BA518" s="135"/>
      <c r="BB518" s="135"/>
      <c r="BC518" s="135"/>
      <c r="BD518" s="135"/>
      <c r="BE518" s="135"/>
      <c r="BF518" s="135"/>
      <c r="BG518" s="135"/>
      <c r="BH518" s="135"/>
    </row>
    <row r="519" spans="1:60" outlineLevel="1" x14ac:dyDescent="0.2">
      <c r="A519" s="155">
        <v>151</v>
      </c>
      <c r="B519" s="139" t="s">
        <v>709</v>
      </c>
      <c r="C519" s="173" t="s">
        <v>710</v>
      </c>
      <c r="D519" s="141" t="s">
        <v>127</v>
      </c>
      <c r="E519" s="146">
        <v>56.35</v>
      </c>
      <c r="F519" s="153"/>
      <c r="G519" s="152">
        <f>E519*F519</f>
        <v>0</v>
      </c>
      <c r="H519" s="151"/>
      <c r="I519" s="157" t="s">
        <v>249</v>
      </c>
      <c r="J519" s="135"/>
      <c r="K519" s="135"/>
      <c r="L519" s="135"/>
      <c r="M519" s="135"/>
      <c r="N519" s="135"/>
      <c r="O519" s="135"/>
      <c r="P519" s="135"/>
      <c r="Q519" s="135"/>
      <c r="R519" s="135"/>
      <c r="S519" s="135"/>
      <c r="T519" s="135"/>
      <c r="U519" s="135"/>
      <c r="V519" s="135"/>
      <c r="W519" s="135"/>
      <c r="X519" s="135"/>
      <c r="Y519" s="135"/>
      <c r="Z519" s="135"/>
      <c r="AA519" s="135"/>
      <c r="AB519" s="135"/>
      <c r="AC519" s="135"/>
      <c r="AD519" s="135"/>
      <c r="AE519" s="135"/>
      <c r="AF519" s="135"/>
      <c r="AG519" s="135"/>
      <c r="AH519" s="135"/>
      <c r="AI519" s="135"/>
      <c r="AJ519" s="135"/>
      <c r="AK519" s="135"/>
      <c r="AL519" s="135"/>
      <c r="AM519" s="135">
        <v>21</v>
      </c>
      <c r="AN519" s="135"/>
      <c r="AO519" s="135"/>
      <c r="AP519" s="135"/>
      <c r="AQ519" s="135"/>
      <c r="AR519" s="135"/>
      <c r="AS519" s="135"/>
      <c r="AT519" s="135"/>
      <c r="AU519" s="135"/>
      <c r="AV519" s="135"/>
      <c r="AW519" s="135"/>
      <c r="AX519" s="135"/>
      <c r="AY519" s="135"/>
      <c r="AZ519" s="135"/>
      <c r="BA519" s="135"/>
      <c r="BB519" s="135"/>
      <c r="BC519" s="135"/>
      <c r="BD519" s="135"/>
      <c r="BE519" s="135"/>
      <c r="BF519" s="135"/>
      <c r="BG519" s="135"/>
      <c r="BH519" s="135"/>
    </row>
    <row r="520" spans="1:60" outlineLevel="1" x14ac:dyDescent="0.2">
      <c r="A520" s="155"/>
      <c r="B520" s="139"/>
      <c r="C520" s="174" t="s">
        <v>711</v>
      </c>
      <c r="D520" s="142"/>
      <c r="E520" s="147">
        <v>56.35</v>
      </c>
      <c r="F520" s="152"/>
      <c r="G520" s="152"/>
      <c r="H520" s="151"/>
      <c r="I520" s="157"/>
      <c r="J520" s="135"/>
      <c r="K520" s="135"/>
      <c r="L520" s="135"/>
      <c r="M520" s="135"/>
      <c r="N520" s="135"/>
      <c r="O520" s="135"/>
      <c r="P520" s="135"/>
      <c r="Q520" s="135"/>
      <c r="R520" s="135"/>
      <c r="S520" s="135"/>
      <c r="T520" s="135"/>
      <c r="U520" s="135"/>
      <c r="V520" s="135"/>
      <c r="W520" s="135"/>
      <c r="X520" s="135"/>
      <c r="Y520" s="135"/>
      <c r="Z520" s="135"/>
      <c r="AA520" s="135"/>
      <c r="AB520" s="135"/>
      <c r="AC520" s="135"/>
      <c r="AD520" s="135"/>
      <c r="AE520" s="135"/>
      <c r="AF520" s="135"/>
      <c r="AG520" s="135"/>
      <c r="AH520" s="135"/>
      <c r="AI520" s="135"/>
      <c r="AJ520" s="135"/>
      <c r="AK520" s="135"/>
      <c r="AL520" s="135"/>
      <c r="AM520" s="135"/>
      <c r="AN520" s="135"/>
      <c r="AO520" s="135"/>
      <c r="AP520" s="135"/>
      <c r="AQ520" s="135"/>
      <c r="AR520" s="135"/>
      <c r="AS520" s="135"/>
      <c r="AT520" s="135"/>
      <c r="AU520" s="135"/>
      <c r="AV520" s="135"/>
      <c r="AW520" s="135"/>
      <c r="AX520" s="135"/>
      <c r="AY520" s="135"/>
      <c r="AZ520" s="135"/>
      <c r="BA520" s="135"/>
      <c r="BB520" s="135"/>
      <c r="BC520" s="135"/>
      <c r="BD520" s="135"/>
      <c r="BE520" s="135"/>
      <c r="BF520" s="135"/>
      <c r="BG520" s="135"/>
      <c r="BH520" s="135"/>
    </row>
    <row r="521" spans="1:60" outlineLevel="1" x14ac:dyDescent="0.2">
      <c r="A521" s="155">
        <v>152</v>
      </c>
      <c r="B521" s="139" t="s">
        <v>712</v>
      </c>
      <c r="C521" s="173" t="s">
        <v>713</v>
      </c>
      <c r="D521" s="141" t="s">
        <v>348</v>
      </c>
      <c r="E521" s="146">
        <v>1</v>
      </c>
      <c r="F521" s="153"/>
      <c r="G521" s="152">
        <f>E521*F521</f>
        <v>0</v>
      </c>
      <c r="H521" s="151"/>
      <c r="I521" s="157" t="s">
        <v>249</v>
      </c>
      <c r="J521" s="135"/>
      <c r="K521" s="135"/>
      <c r="L521" s="135"/>
      <c r="M521" s="135"/>
      <c r="N521" s="135"/>
      <c r="O521" s="135"/>
      <c r="P521" s="135"/>
      <c r="Q521" s="135"/>
      <c r="R521" s="135"/>
      <c r="S521" s="135"/>
      <c r="T521" s="135"/>
      <c r="U521" s="135"/>
      <c r="V521" s="135"/>
      <c r="W521" s="135"/>
      <c r="X521" s="135"/>
      <c r="Y521" s="135"/>
      <c r="Z521" s="135"/>
      <c r="AA521" s="135"/>
      <c r="AB521" s="135"/>
      <c r="AC521" s="135"/>
      <c r="AD521" s="135"/>
      <c r="AE521" s="135"/>
      <c r="AF521" s="135"/>
      <c r="AG521" s="135"/>
      <c r="AH521" s="135"/>
      <c r="AI521" s="135"/>
      <c r="AJ521" s="135"/>
      <c r="AK521" s="135"/>
      <c r="AL521" s="135"/>
      <c r="AM521" s="135">
        <v>21</v>
      </c>
      <c r="AN521" s="135"/>
      <c r="AO521" s="135"/>
      <c r="AP521" s="135"/>
      <c r="AQ521" s="135"/>
      <c r="AR521" s="135"/>
      <c r="AS521" s="135"/>
      <c r="AT521" s="135"/>
      <c r="AU521" s="135"/>
      <c r="AV521" s="135"/>
      <c r="AW521" s="135"/>
      <c r="AX521" s="135"/>
      <c r="AY521" s="135"/>
      <c r="AZ521" s="135"/>
      <c r="BA521" s="135"/>
      <c r="BB521" s="135"/>
      <c r="BC521" s="135"/>
      <c r="BD521" s="135"/>
      <c r="BE521" s="135"/>
      <c r="BF521" s="135"/>
      <c r="BG521" s="135"/>
      <c r="BH521" s="135"/>
    </row>
    <row r="522" spans="1:60" outlineLevel="1" x14ac:dyDescent="0.2">
      <c r="A522" s="155">
        <v>153</v>
      </c>
      <c r="B522" s="139" t="s">
        <v>714</v>
      </c>
      <c r="C522" s="173" t="s">
        <v>715</v>
      </c>
      <c r="D522" s="141" t="s">
        <v>127</v>
      </c>
      <c r="E522" s="146">
        <v>112.87</v>
      </c>
      <c r="F522" s="153"/>
      <c r="G522" s="152">
        <f>E522*F522</f>
        <v>0</v>
      </c>
      <c r="H522" s="151"/>
      <c r="I522" s="157" t="s">
        <v>249</v>
      </c>
      <c r="J522" s="135"/>
      <c r="K522" s="135"/>
      <c r="L522" s="135"/>
      <c r="M522" s="135"/>
      <c r="N522" s="135"/>
      <c r="O522" s="135"/>
      <c r="P522" s="135"/>
      <c r="Q522" s="135"/>
      <c r="R522" s="135"/>
      <c r="S522" s="135"/>
      <c r="T522" s="135"/>
      <c r="U522" s="135"/>
      <c r="V522" s="135"/>
      <c r="W522" s="135"/>
      <c r="X522" s="135"/>
      <c r="Y522" s="135"/>
      <c r="Z522" s="135"/>
      <c r="AA522" s="135"/>
      <c r="AB522" s="135"/>
      <c r="AC522" s="135"/>
      <c r="AD522" s="135"/>
      <c r="AE522" s="135"/>
      <c r="AF522" s="135"/>
      <c r="AG522" s="135"/>
      <c r="AH522" s="135"/>
      <c r="AI522" s="135"/>
      <c r="AJ522" s="135"/>
      <c r="AK522" s="135"/>
      <c r="AL522" s="135"/>
      <c r="AM522" s="135">
        <v>21</v>
      </c>
      <c r="AN522" s="135"/>
      <c r="AO522" s="135"/>
      <c r="AP522" s="135"/>
      <c r="AQ522" s="135"/>
      <c r="AR522" s="135"/>
      <c r="AS522" s="135"/>
      <c r="AT522" s="135"/>
      <c r="AU522" s="135"/>
      <c r="AV522" s="135"/>
      <c r="AW522" s="135"/>
      <c r="AX522" s="135"/>
      <c r="AY522" s="135"/>
      <c r="AZ522" s="135"/>
      <c r="BA522" s="135"/>
      <c r="BB522" s="135"/>
      <c r="BC522" s="135"/>
      <c r="BD522" s="135"/>
      <c r="BE522" s="135"/>
      <c r="BF522" s="135"/>
      <c r="BG522" s="135"/>
      <c r="BH522" s="135"/>
    </row>
    <row r="523" spans="1:60" outlineLevel="1" x14ac:dyDescent="0.2">
      <c r="A523" s="155"/>
      <c r="B523" s="139"/>
      <c r="C523" s="174" t="s">
        <v>716</v>
      </c>
      <c r="D523" s="142"/>
      <c r="E523" s="147">
        <v>112.87</v>
      </c>
      <c r="F523" s="152"/>
      <c r="G523" s="152"/>
      <c r="H523" s="151"/>
      <c r="I523" s="157"/>
      <c r="J523" s="135"/>
      <c r="K523" s="135"/>
      <c r="L523" s="135"/>
      <c r="M523" s="135"/>
      <c r="N523" s="135"/>
      <c r="O523" s="135"/>
      <c r="P523" s="135"/>
      <c r="Q523" s="135"/>
      <c r="R523" s="135"/>
      <c r="S523" s="135"/>
      <c r="T523" s="135"/>
      <c r="U523" s="135"/>
      <c r="V523" s="135"/>
      <c r="W523" s="135"/>
      <c r="X523" s="135"/>
      <c r="Y523" s="135"/>
      <c r="Z523" s="135"/>
      <c r="AA523" s="135"/>
      <c r="AB523" s="135"/>
      <c r="AC523" s="135"/>
      <c r="AD523" s="135"/>
      <c r="AE523" s="135"/>
      <c r="AF523" s="135"/>
      <c r="AG523" s="135"/>
      <c r="AH523" s="135"/>
      <c r="AI523" s="135"/>
      <c r="AJ523" s="135"/>
      <c r="AK523" s="135"/>
      <c r="AL523" s="135"/>
      <c r="AM523" s="135"/>
      <c r="AN523" s="135"/>
      <c r="AO523" s="135"/>
      <c r="AP523" s="135"/>
      <c r="AQ523" s="135"/>
      <c r="AR523" s="135"/>
      <c r="AS523" s="135"/>
      <c r="AT523" s="135"/>
      <c r="AU523" s="135"/>
      <c r="AV523" s="135"/>
      <c r="AW523" s="135"/>
      <c r="AX523" s="135"/>
      <c r="AY523" s="135"/>
      <c r="AZ523" s="135"/>
      <c r="BA523" s="135"/>
      <c r="BB523" s="135"/>
      <c r="BC523" s="135"/>
      <c r="BD523" s="135"/>
      <c r="BE523" s="135"/>
      <c r="BF523" s="135"/>
      <c r="BG523" s="135"/>
      <c r="BH523" s="135"/>
    </row>
    <row r="524" spans="1:60" outlineLevel="1" x14ac:dyDescent="0.2">
      <c r="A524" s="155"/>
      <c r="B524" s="213" t="s">
        <v>717</v>
      </c>
      <c r="C524" s="214"/>
      <c r="D524" s="215"/>
      <c r="E524" s="216"/>
      <c r="F524" s="217"/>
      <c r="G524" s="218"/>
      <c r="H524" s="151"/>
      <c r="I524" s="157"/>
      <c r="J524" s="135"/>
      <c r="K524" s="135">
        <v>1</v>
      </c>
      <c r="L524" s="135"/>
      <c r="M524" s="135"/>
      <c r="N524" s="135"/>
      <c r="O524" s="135"/>
      <c r="P524" s="135"/>
      <c r="Q524" s="135"/>
      <c r="R524" s="135"/>
      <c r="S524" s="135"/>
      <c r="T524" s="135"/>
      <c r="U524" s="135"/>
      <c r="V524" s="135"/>
      <c r="W524" s="135"/>
      <c r="X524" s="135"/>
      <c r="Y524" s="135"/>
      <c r="Z524" s="135"/>
      <c r="AA524" s="135"/>
      <c r="AB524" s="135"/>
      <c r="AC524" s="135"/>
      <c r="AD524" s="135"/>
      <c r="AE524" s="135"/>
      <c r="AF524" s="135"/>
      <c r="AG524" s="135"/>
      <c r="AH524" s="135"/>
      <c r="AI524" s="135"/>
      <c r="AJ524" s="135"/>
      <c r="AK524" s="135"/>
      <c r="AL524" s="135"/>
      <c r="AM524" s="135"/>
      <c r="AN524" s="135"/>
      <c r="AO524" s="135"/>
      <c r="AP524" s="135"/>
      <c r="AQ524" s="135"/>
      <c r="AR524" s="135"/>
      <c r="AS524" s="135"/>
      <c r="AT524" s="135"/>
      <c r="AU524" s="135"/>
      <c r="AV524" s="135"/>
      <c r="AW524" s="135"/>
      <c r="AX524" s="135"/>
      <c r="AY524" s="135"/>
      <c r="AZ524" s="135"/>
      <c r="BA524" s="135"/>
      <c r="BB524" s="135"/>
      <c r="BC524" s="135"/>
      <c r="BD524" s="135"/>
      <c r="BE524" s="135"/>
      <c r="BF524" s="135"/>
      <c r="BG524" s="135"/>
      <c r="BH524" s="135"/>
    </row>
    <row r="525" spans="1:60" outlineLevel="1" x14ac:dyDescent="0.2">
      <c r="A525" s="155"/>
      <c r="B525" s="213" t="s">
        <v>587</v>
      </c>
      <c r="C525" s="214"/>
      <c r="D525" s="215"/>
      <c r="E525" s="216"/>
      <c r="F525" s="217"/>
      <c r="G525" s="218"/>
      <c r="H525" s="151"/>
      <c r="I525" s="157"/>
      <c r="J525" s="135"/>
      <c r="K525" s="135"/>
      <c r="L525" s="135"/>
      <c r="M525" s="135"/>
      <c r="N525" s="135"/>
      <c r="O525" s="135"/>
      <c r="P525" s="135"/>
      <c r="Q525" s="135"/>
      <c r="R525" s="135"/>
      <c r="S525" s="135"/>
      <c r="T525" s="135"/>
      <c r="U525" s="135"/>
      <c r="V525" s="135"/>
      <c r="W525" s="135"/>
      <c r="X525" s="135"/>
      <c r="Y525" s="135"/>
      <c r="Z525" s="135"/>
      <c r="AA525" s="135"/>
      <c r="AB525" s="135"/>
      <c r="AC525" s="135"/>
      <c r="AD525" s="135"/>
      <c r="AE525" s="135"/>
      <c r="AF525" s="135"/>
      <c r="AG525" s="135"/>
      <c r="AH525" s="135"/>
      <c r="AI525" s="135"/>
      <c r="AJ525" s="135"/>
      <c r="AK525" s="135"/>
      <c r="AL525" s="135"/>
      <c r="AM525" s="135"/>
      <c r="AN525" s="135"/>
      <c r="AO525" s="135"/>
      <c r="AP525" s="135"/>
      <c r="AQ525" s="135"/>
      <c r="AR525" s="135"/>
      <c r="AS525" s="135"/>
      <c r="AT525" s="135"/>
      <c r="AU525" s="135"/>
      <c r="AV525" s="135"/>
      <c r="AW525" s="135"/>
      <c r="AX525" s="135"/>
      <c r="AY525" s="135"/>
      <c r="AZ525" s="135"/>
      <c r="BA525" s="135"/>
      <c r="BB525" s="135"/>
      <c r="BC525" s="135"/>
      <c r="BD525" s="135"/>
      <c r="BE525" s="135"/>
      <c r="BF525" s="135"/>
      <c r="BG525" s="135"/>
      <c r="BH525" s="135"/>
    </row>
    <row r="526" spans="1:60" outlineLevel="1" x14ac:dyDescent="0.2">
      <c r="A526" s="155">
        <v>154</v>
      </c>
      <c r="B526" s="139" t="s">
        <v>718</v>
      </c>
      <c r="C526" s="173" t="s">
        <v>719</v>
      </c>
      <c r="D526" s="141" t="s">
        <v>720</v>
      </c>
      <c r="E526" s="146">
        <v>1626.1575</v>
      </c>
      <c r="F526" s="153"/>
      <c r="G526" s="152">
        <f>E526*F526</f>
        <v>0</v>
      </c>
      <c r="H526" s="151" t="s">
        <v>673</v>
      </c>
      <c r="I526" s="157" t="s">
        <v>91</v>
      </c>
      <c r="J526" s="135"/>
      <c r="K526" s="135"/>
      <c r="L526" s="135"/>
      <c r="M526" s="135"/>
      <c r="N526" s="135"/>
      <c r="O526" s="135"/>
      <c r="P526" s="135"/>
      <c r="Q526" s="135"/>
      <c r="R526" s="135"/>
      <c r="S526" s="135"/>
      <c r="T526" s="135"/>
      <c r="U526" s="135"/>
      <c r="V526" s="135"/>
      <c r="W526" s="135"/>
      <c r="X526" s="135"/>
      <c r="Y526" s="135"/>
      <c r="Z526" s="135"/>
      <c r="AA526" s="135"/>
      <c r="AB526" s="135"/>
      <c r="AC526" s="135"/>
      <c r="AD526" s="135"/>
      <c r="AE526" s="135"/>
      <c r="AF526" s="135"/>
      <c r="AG526" s="135"/>
      <c r="AH526" s="135"/>
      <c r="AI526" s="135"/>
      <c r="AJ526" s="135"/>
      <c r="AK526" s="135"/>
      <c r="AL526" s="135"/>
      <c r="AM526" s="135">
        <v>21</v>
      </c>
      <c r="AN526" s="135"/>
      <c r="AO526" s="135"/>
      <c r="AP526" s="135"/>
      <c r="AQ526" s="135"/>
      <c r="AR526" s="135"/>
      <c r="AS526" s="135"/>
      <c r="AT526" s="135"/>
      <c r="AU526" s="135"/>
      <c r="AV526" s="135"/>
      <c r="AW526" s="135"/>
      <c r="AX526" s="135"/>
      <c r="AY526" s="135"/>
      <c r="AZ526" s="135"/>
      <c r="BA526" s="135"/>
      <c r="BB526" s="135"/>
      <c r="BC526" s="135"/>
      <c r="BD526" s="135"/>
      <c r="BE526" s="135"/>
      <c r="BF526" s="135"/>
      <c r="BG526" s="135"/>
      <c r="BH526" s="135"/>
    </row>
    <row r="527" spans="1:60" outlineLevel="1" x14ac:dyDescent="0.2">
      <c r="A527" s="155"/>
      <c r="B527" s="139"/>
      <c r="C527" s="174" t="s">
        <v>721</v>
      </c>
      <c r="D527" s="142"/>
      <c r="E527" s="147"/>
      <c r="F527" s="152"/>
      <c r="G527" s="152"/>
      <c r="H527" s="151"/>
      <c r="I527" s="157"/>
      <c r="J527" s="135"/>
      <c r="K527" s="135"/>
      <c r="L527" s="135"/>
      <c r="M527" s="135"/>
      <c r="N527" s="135"/>
      <c r="O527" s="135"/>
      <c r="P527" s="135"/>
      <c r="Q527" s="135"/>
      <c r="R527" s="135"/>
      <c r="S527" s="135"/>
      <c r="T527" s="135"/>
      <c r="U527" s="135"/>
      <c r="V527" s="135"/>
      <c r="W527" s="135"/>
      <c r="X527" s="135"/>
      <c r="Y527" s="135"/>
      <c r="Z527" s="135"/>
      <c r="AA527" s="135"/>
      <c r="AB527" s="135"/>
      <c r="AC527" s="135"/>
      <c r="AD527" s="135"/>
      <c r="AE527" s="135"/>
      <c r="AF527" s="135"/>
      <c r="AG527" s="135"/>
      <c r="AH527" s="135"/>
      <c r="AI527" s="135"/>
      <c r="AJ527" s="135"/>
      <c r="AK527" s="135"/>
      <c r="AL527" s="135"/>
      <c r="AM527" s="135"/>
      <c r="AN527" s="135"/>
      <c r="AO527" s="135"/>
      <c r="AP527" s="135"/>
      <c r="AQ527" s="135"/>
      <c r="AR527" s="135"/>
      <c r="AS527" s="135"/>
      <c r="AT527" s="135"/>
      <c r="AU527" s="135"/>
      <c r="AV527" s="135"/>
      <c r="AW527" s="135"/>
      <c r="AX527" s="135"/>
      <c r="AY527" s="135"/>
      <c r="AZ527" s="135"/>
      <c r="BA527" s="135"/>
      <c r="BB527" s="135"/>
      <c r="BC527" s="135"/>
      <c r="BD527" s="135"/>
      <c r="BE527" s="135"/>
      <c r="BF527" s="135"/>
      <c r="BG527" s="135"/>
      <c r="BH527" s="135"/>
    </row>
    <row r="528" spans="1:60" outlineLevel="1" x14ac:dyDescent="0.2">
      <c r="A528" s="155"/>
      <c r="B528" s="139"/>
      <c r="C528" s="174" t="s">
        <v>722</v>
      </c>
      <c r="D528" s="142"/>
      <c r="E528" s="147"/>
      <c r="F528" s="152"/>
      <c r="G528" s="152"/>
      <c r="H528" s="151"/>
      <c r="I528" s="157"/>
      <c r="J528" s="135"/>
      <c r="K528" s="135"/>
      <c r="L528" s="135"/>
      <c r="M528" s="135"/>
      <c r="N528" s="135"/>
      <c r="O528" s="135"/>
      <c r="P528" s="135"/>
      <c r="Q528" s="135"/>
      <c r="R528" s="135"/>
      <c r="S528" s="135"/>
      <c r="T528" s="135"/>
      <c r="U528" s="135"/>
      <c r="V528" s="135"/>
      <c r="W528" s="135"/>
      <c r="X528" s="135"/>
      <c r="Y528" s="135"/>
      <c r="Z528" s="135"/>
      <c r="AA528" s="135"/>
      <c r="AB528" s="135"/>
      <c r="AC528" s="135"/>
      <c r="AD528" s="135"/>
      <c r="AE528" s="135"/>
      <c r="AF528" s="135"/>
      <c r="AG528" s="135"/>
      <c r="AH528" s="135"/>
      <c r="AI528" s="135"/>
      <c r="AJ528" s="135"/>
      <c r="AK528" s="135"/>
      <c r="AL528" s="135"/>
      <c r="AM528" s="135"/>
      <c r="AN528" s="135"/>
      <c r="AO528" s="135"/>
      <c r="AP528" s="135"/>
      <c r="AQ528" s="135"/>
      <c r="AR528" s="135"/>
      <c r="AS528" s="135"/>
      <c r="AT528" s="135"/>
      <c r="AU528" s="135"/>
      <c r="AV528" s="135"/>
      <c r="AW528" s="135"/>
      <c r="AX528" s="135"/>
      <c r="AY528" s="135"/>
      <c r="AZ528" s="135"/>
      <c r="BA528" s="135"/>
      <c r="BB528" s="135"/>
      <c r="BC528" s="135"/>
      <c r="BD528" s="135"/>
      <c r="BE528" s="135"/>
      <c r="BF528" s="135"/>
      <c r="BG528" s="135"/>
      <c r="BH528" s="135"/>
    </row>
    <row r="529" spans="1:60" outlineLevel="1" x14ac:dyDescent="0.2">
      <c r="A529" s="155"/>
      <c r="B529" s="139"/>
      <c r="C529" s="174" t="s">
        <v>723</v>
      </c>
      <c r="D529" s="142"/>
      <c r="E529" s="147">
        <v>1626.1575</v>
      </c>
      <c r="F529" s="152"/>
      <c r="G529" s="152"/>
      <c r="H529" s="151"/>
      <c r="I529" s="157"/>
      <c r="J529" s="135"/>
      <c r="K529" s="135"/>
      <c r="L529" s="135"/>
      <c r="M529" s="135"/>
      <c r="N529" s="135"/>
      <c r="O529" s="135"/>
      <c r="P529" s="135"/>
      <c r="Q529" s="135"/>
      <c r="R529" s="135"/>
      <c r="S529" s="135"/>
      <c r="T529" s="135"/>
      <c r="U529" s="135"/>
      <c r="V529" s="135"/>
      <c r="W529" s="135"/>
      <c r="X529" s="135"/>
      <c r="Y529" s="135"/>
      <c r="Z529" s="135"/>
      <c r="AA529" s="135"/>
      <c r="AB529" s="135"/>
      <c r="AC529" s="135"/>
      <c r="AD529" s="135"/>
      <c r="AE529" s="135"/>
      <c r="AF529" s="135"/>
      <c r="AG529" s="135"/>
      <c r="AH529" s="135"/>
      <c r="AI529" s="135"/>
      <c r="AJ529" s="135"/>
      <c r="AK529" s="135"/>
      <c r="AL529" s="135"/>
      <c r="AM529" s="135"/>
      <c r="AN529" s="135"/>
      <c r="AO529" s="135"/>
      <c r="AP529" s="135"/>
      <c r="AQ529" s="135"/>
      <c r="AR529" s="135"/>
      <c r="AS529" s="135"/>
      <c r="AT529" s="135"/>
      <c r="AU529" s="135"/>
      <c r="AV529" s="135"/>
      <c r="AW529" s="135"/>
      <c r="AX529" s="135"/>
      <c r="AY529" s="135"/>
      <c r="AZ529" s="135"/>
      <c r="BA529" s="135"/>
      <c r="BB529" s="135"/>
      <c r="BC529" s="135"/>
      <c r="BD529" s="135"/>
      <c r="BE529" s="135"/>
      <c r="BF529" s="135"/>
      <c r="BG529" s="135"/>
      <c r="BH529" s="135"/>
    </row>
    <row r="530" spans="1:60" x14ac:dyDescent="0.2">
      <c r="A530" s="154" t="s">
        <v>82</v>
      </c>
      <c r="B530" s="138" t="s">
        <v>724</v>
      </c>
      <c r="C530" s="172" t="s">
        <v>725</v>
      </c>
      <c r="D530" s="140"/>
      <c r="E530" s="145"/>
      <c r="F530" s="234">
        <f>SUM(G531:G537)</f>
        <v>0</v>
      </c>
      <c r="G530" s="235"/>
      <c r="H530" s="150"/>
      <c r="I530" s="156"/>
    </row>
    <row r="531" spans="1:60" ht="22.5" outlineLevel="1" x14ac:dyDescent="0.2">
      <c r="A531" s="155">
        <v>155</v>
      </c>
      <c r="B531" s="139" t="s">
        <v>726</v>
      </c>
      <c r="C531" s="173" t="s">
        <v>727</v>
      </c>
      <c r="D531" s="141" t="s">
        <v>348</v>
      </c>
      <c r="E531" s="146">
        <v>1</v>
      </c>
      <c r="F531" s="153"/>
      <c r="G531" s="152">
        <f>E531*F531</f>
        <v>0</v>
      </c>
      <c r="H531" s="151"/>
      <c r="I531" s="157" t="s">
        <v>249</v>
      </c>
      <c r="J531" s="135"/>
      <c r="K531" s="135"/>
      <c r="L531" s="135"/>
      <c r="M531" s="135"/>
      <c r="N531" s="135"/>
      <c r="O531" s="135"/>
      <c r="P531" s="135"/>
      <c r="Q531" s="135"/>
      <c r="R531" s="135"/>
      <c r="S531" s="135"/>
      <c r="T531" s="135"/>
      <c r="U531" s="135"/>
      <c r="V531" s="135"/>
      <c r="W531" s="135"/>
      <c r="X531" s="135"/>
      <c r="Y531" s="135"/>
      <c r="Z531" s="135"/>
      <c r="AA531" s="135"/>
      <c r="AB531" s="135"/>
      <c r="AC531" s="135"/>
      <c r="AD531" s="135"/>
      <c r="AE531" s="135"/>
      <c r="AF531" s="135"/>
      <c r="AG531" s="135"/>
      <c r="AH531" s="135"/>
      <c r="AI531" s="135"/>
      <c r="AJ531" s="135"/>
      <c r="AK531" s="135"/>
      <c r="AL531" s="135"/>
      <c r="AM531" s="135">
        <v>21</v>
      </c>
      <c r="AN531" s="135"/>
      <c r="AO531" s="135"/>
      <c r="AP531" s="135"/>
      <c r="AQ531" s="135"/>
      <c r="AR531" s="135"/>
      <c r="AS531" s="135"/>
      <c r="AT531" s="135"/>
      <c r="AU531" s="135"/>
      <c r="AV531" s="135"/>
      <c r="AW531" s="135"/>
      <c r="AX531" s="135"/>
      <c r="AY531" s="135"/>
      <c r="AZ531" s="135"/>
      <c r="BA531" s="135"/>
      <c r="BB531" s="135"/>
      <c r="BC531" s="135"/>
      <c r="BD531" s="135"/>
      <c r="BE531" s="135"/>
      <c r="BF531" s="135"/>
      <c r="BG531" s="135"/>
      <c r="BH531" s="135"/>
    </row>
    <row r="532" spans="1:60" ht="22.5" outlineLevel="1" x14ac:dyDescent="0.2">
      <c r="A532" s="155">
        <v>156</v>
      </c>
      <c r="B532" s="139" t="s">
        <v>728</v>
      </c>
      <c r="C532" s="173" t="s">
        <v>729</v>
      </c>
      <c r="D532" s="141" t="s">
        <v>348</v>
      </c>
      <c r="E532" s="146">
        <v>1</v>
      </c>
      <c r="F532" s="153"/>
      <c r="G532" s="152">
        <f>E532*F532</f>
        <v>0</v>
      </c>
      <c r="H532" s="151"/>
      <c r="I532" s="157" t="s">
        <v>249</v>
      </c>
      <c r="J532" s="135"/>
      <c r="K532" s="135"/>
      <c r="L532" s="135"/>
      <c r="M532" s="135"/>
      <c r="N532" s="135"/>
      <c r="O532" s="135"/>
      <c r="P532" s="135"/>
      <c r="Q532" s="135"/>
      <c r="R532" s="135"/>
      <c r="S532" s="135"/>
      <c r="T532" s="135"/>
      <c r="U532" s="135"/>
      <c r="V532" s="135"/>
      <c r="W532" s="135"/>
      <c r="X532" s="135"/>
      <c r="Y532" s="135"/>
      <c r="Z532" s="135"/>
      <c r="AA532" s="135"/>
      <c r="AB532" s="135"/>
      <c r="AC532" s="135"/>
      <c r="AD532" s="135"/>
      <c r="AE532" s="135"/>
      <c r="AF532" s="135"/>
      <c r="AG532" s="135"/>
      <c r="AH532" s="135"/>
      <c r="AI532" s="135"/>
      <c r="AJ532" s="135"/>
      <c r="AK532" s="135"/>
      <c r="AL532" s="135"/>
      <c r="AM532" s="135">
        <v>21</v>
      </c>
      <c r="AN532" s="135"/>
      <c r="AO532" s="135"/>
      <c r="AP532" s="135"/>
      <c r="AQ532" s="135"/>
      <c r="AR532" s="135"/>
      <c r="AS532" s="135"/>
      <c r="AT532" s="135"/>
      <c r="AU532" s="135"/>
      <c r="AV532" s="135"/>
      <c r="AW532" s="135"/>
      <c r="AX532" s="135"/>
      <c r="AY532" s="135"/>
      <c r="AZ532" s="135"/>
      <c r="BA532" s="135"/>
      <c r="BB532" s="135"/>
      <c r="BC532" s="135"/>
      <c r="BD532" s="135"/>
      <c r="BE532" s="135"/>
      <c r="BF532" s="135"/>
      <c r="BG532" s="135"/>
      <c r="BH532" s="135"/>
    </row>
    <row r="533" spans="1:60" outlineLevel="1" x14ac:dyDescent="0.2">
      <c r="A533" s="155">
        <v>157</v>
      </c>
      <c r="B533" s="139" t="s">
        <v>730</v>
      </c>
      <c r="C533" s="173" t="s">
        <v>731</v>
      </c>
      <c r="D533" s="141" t="s">
        <v>127</v>
      </c>
      <c r="E533" s="146">
        <v>10</v>
      </c>
      <c r="F533" s="153"/>
      <c r="G533" s="152">
        <f>E533*F533</f>
        <v>0</v>
      </c>
      <c r="H533" s="151"/>
      <c r="I533" s="157" t="s">
        <v>249</v>
      </c>
      <c r="J533" s="135"/>
      <c r="K533" s="135"/>
      <c r="L533" s="135"/>
      <c r="M533" s="135"/>
      <c r="N533" s="135"/>
      <c r="O533" s="135"/>
      <c r="P533" s="135"/>
      <c r="Q533" s="135"/>
      <c r="R533" s="135"/>
      <c r="S533" s="135"/>
      <c r="T533" s="135"/>
      <c r="U533" s="135"/>
      <c r="V533" s="135"/>
      <c r="W533" s="135"/>
      <c r="X533" s="135"/>
      <c r="Y533" s="135"/>
      <c r="Z533" s="135"/>
      <c r="AA533" s="135"/>
      <c r="AB533" s="135"/>
      <c r="AC533" s="135"/>
      <c r="AD533" s="135"/>
      <c r="AE533" s="135"/>
      <c r="AF533" s="135"/>
      <c r="AG533" s="135"/>
      <c r="AH533" s="135"/>
      <c r="AI533" s="135"/>
      <c r="AJ533" s="135"/>
      <c r="AK533" s="135"/>
      <c r="AL533" s="135"/>
      <c r="AM533" s="135">
        <v>21</v>
      </c>
      <c r="AN533" s="135"/>
      <c r="AO533" s="135"/>
      <c r="AP533" s="135"/>
      <c r="AQ533" s="135"/>
      <c r="AR533" s="135"/>
      <c r="AS533" s="135"/>
      <c r="AT533" s="135"/>
      <c r="AU533" s="135"/>
      <c r="AV533" s="135"/>
      <c r="AW533" s="135"/>
      <c r="AX533" s="135"/>
      <c r="AY533" s="135"/>
      <c r="AZ533" s="135"/>
      <c r="BA533" s="135"/>
      <c r="BB533" s="135"/>
      <c r="BC533" s="135"/>
      <c r="BD533" s="135"/>
      <c r="BE533" s="135"/>
      <c r="BF533" s="135"/>
      <c r="BG533" s="135"/>
      <c r="BH533" s="135"/>
    </row>
    <row r="534" spans="1:60" outlineLevel="1" x14ac:dyDescent="0.2">
      <c r="A534" s="155">
        <v>158</v>
      </c>
      <c r="B534" s="139" t="s">
        <v>732</v>
      </c>
      <c r="C534" s="173" t="s">
        <v>733</v>
      </c>
      <c r="D534" s="141" t="s">
        <v>348</v>
      </c>
      <c r="E534" s="146">
        <v>1</v>
      </c>
      <c r="F534" s="153"/>
      <c r="G534" s="152">
        <f>E534*F534</f>
        <v>0</v>
      </c>
      <c r="H534" s="151"/>
      <c r="I534" s="157" t="s">
        <v>249</v>
      </c>
      <c r="J534" s="135"/>
      <c r="K534" s="135"/>
      <c r="L534" s="135"/>
      <c r="M534" s="135"/>
      <c r="N534" s="135"/>
      <c r="O534" s="135"/>
      <c r="P534" s="135"/>
      <c r="Q534" s="135"/>
      <c r="R534" s="135"/>
      <c r="S534" s="135"/>
      <c r="T534" s="135"/>
      <c r="U534" s="135"/>
      <c r="V534" s="135"/>
      <c r="W534" s="135"/>
      <c r="X534" s="135"/>
      <c r="Y534" s="135"/>
      <c r="Z534" s="135"/>
      <c r="AA534" s="135"/>
      <c r="AB534" s="135"/>
      <c r="AC534" s="135"/>
      <c r="AD534" s="135"/>
      <c r="AE534" s="135"/>
      <c r="AF534" s="135"/>
      <c r="AG534" s="135"/>
      <c r="AH534" s="135"/>
      <c r="AI534" s="135"/>
      <c r="AJ534" s="135"/>
      <c r="AK534" s="135"/>
      <c r="AL534" s="135"/>
      <c r="AM534" s="135">
        <v>21</v>
      </c>
      <c r="AN534" s="135"/>
      <c r="AO534" s="135"/>
      <c r="AP534" s="135"/>
      <c r="AQ534" s="135"/>
      <c r="AR534" s="135"/>
      <c r="AS534" s="135"/>
      <c r="AT534" s="135"/>
      <c r="AU534" s="135"/>
      <c r="AV534" s="135"/>
      <c r="AW534" s="135"/>
      <c r="AX534" s="135"/>
      <c r="AY534" s="135"/>
      <c r="AZ534" s="135"/>
      <c r="BA534" s="135"/>
      <c r="BB534" s="135"/>
      <c r="BC534" s="135"/>
      <c r="BD534" s="135"/>
      <c r="BE534" s="135"/>
      <c r="BF534" s="135"/>
      <c r="BG534" s="135"/>
      <c r="BH534" s="135"/>
    </row>
    <row r="535" spans="1:60" outlineLevel="1" x14ac:dyDescent="0.2">
      <c r="A535" s="155"/>
      <c r="B535" s="213" t="s">
        <v>734</v>
      </c>
      <c r="C535" s="214"/>
      <c r="D535" s="215"/>
      <c r="E535" s="216"/>
      <c r="F535" s="217"/>
      <c r="G535" s="218"/>
      <c r="H535" s="151"/>
      <c r="I535" s="157"/>
      <c r="J535" s="135"/>
      <c r="K535" s="135">
        <v>1</v>
      </c>
      <c r="L535" s="135"/>
      <c r="M535" s="135"/>
      <c r="N535" s="135"/>
      <c r="O535" s="135"/>
      <c r="P535" s="135"/>
      <c r="Q535" s="135"/>
      <c r="R535" s="135"/>
      <c r="S535" s="135"/>
      <c r="T535" s="135"/>
      <c r="U535" s="135"/>
      <c r="V535" s="135"/>
      <c r="W535" s="135"/>
      <c r="X535" s="135"/>
      <c r="Y535" s="135"/>
      <c r="Z535" s="135"/>
      <c r="AA535" s="135"/>
      <c r="AB535" s="135"/>
      <c r="AC535" s="135"/>
      <c r="AD535" s="135"/>
      <c r="AE535" s="135"/>
      <c r="AF535" s="135"/>
      <c r="AG535" s="135"/>
      <c r="AH535" s="135"/>
      <c r="AI535" s="135"/>
      <c r="AJ535" s="135"/>
      <c r="AK535" s="135"/>
      <c r="AL535" s="135"/>
      <c r="AM535" s="135"/>
      <c r="AN535" s="135"/>
      <c r="AO535" s="135"/>
      <c r="AP535" s="135"/>
      <c r="AQ535" s="135"/>
      <c r="AR535" s="135"/>
      <c r="AS535" s="135"/>
      <c r="AT535" s="135"/>
      <c r="AU535" s="135"/>
      <c r="AV535" s="135"/>
      <c r="AW535" s="135"/>
      <c r="AX535" s="135"/>
      <c r="AY535" s="135"/>
      <c r="AZ535" s="135"/>
      <c r="BA535" s="135"/>
      <c r="BB535" s="135"/>
      <c r="BC535" s="135"/>
      <c r="BD535" s="135"/>
      <c r="BE535" s="135"/>
      <c r="BF535" s="135"/>
      <c r="BG535" s="135"/>
      <c r="BH535" s="135"/>
    </row>
    <row r="536" spans="1:60" outlineLevel="1" x14ac:dyDescent="0.2">
      <c r="A536" s="155"/>
      <c r="B536" s="213" t="s">
        <v>587</v>
      </c>
      <c r="C536" s="214"/>
      <c r="D536" s="215"/>
      <c r="E536" s="216"/>
      <c r="F536" s="217"/>
      <c r="G536" s="218"/>
      <c r="H536" s="151"/>
      <c r="I536" s="157"/>
      <c r="J536" s="135"/>
      <c r="K536" s="135"/>
      <c r="L536" s="135"/>
      <c r="M536" s="135"/>
      <c r="N536" s="135"/>
      <c r="O536" s="135"/>
      <c r="P536" s="135"/>
      <c r="Q536" s="135"/>
      <c r="R536" s="135"/>
      <c r="S536" s="135"/>
      <c r="T536" s="135"/>
      <c r="U536" s="135"/>
      <c r="V536" s="135"/>
      <c r="W536" s="135"/>
      <c r="X536" s="135"/>
      <c r="Y536" s="135"/>
      <c r="Z536" s="135"/>
      <c r="AA536" s="135"/>
      <c r="AB536" s="135"/>
      <c r="AC536" s="135"/>
      <c r="AD536" s="135"/>
      <c r="AE536" s="135"/>
      <c r="AF536" s="135"/>
      <c r="AG536" s="135"/>
      <c r="AH536" s="135"/>
      <c r="AI536" s="135"/>
      <c r="AJ536" s="135"/>
      <c r="AK536" s="135"/>
      <c r="AL536" s="135"/>
      <c r="AM536" s="135"/>
      <c r="AN536" s="135"/>
      <c r="AO536" s="135"/>
      <c r="AP536" s="135"/>
      <c r="AQ536" s="135"/>
      <c r="AR536" s="135"/>
      <c r="AS536" s="135"/>
      <c r="AT536" s="135"/>
      <c r="AU536" s="135"/>
      <c r="AV536" s="135"/>
      <c r="AW536" s="135"/>
      <c r="AX536" s="135"/>
      <c r="AY536" s="135"/>
      <c r="AZ536" s="135"/>
      <c r="BA536" s="135"/>
      <c r="BB536" s="135"/>
      <c r="BC536" s="135"/>
      <c r="BD536" s="135"/>
      <c r="BE536" s="135"/>
      <c r="BF536" s="135"/>
      <c r="BG536" s="135"/>
      <c r="BH536" s="135"/>
    </row>
    <row r="537" spans="1:60" outlineLevel="1" x14ac:dyDescent="0.2">
      <c r="A537" s="155">
        <v>159</v>
      </c>
      <c r="B537" s="139" t="s">
        <v>735</v>
      </c>
      <c r="C537" s="173" t="s">
        <v>589</v>
      </c>
      <c r="D537" s="141" t="s">
        <v>720</v>
      </c>
      <c r="E537" s="146">
        <v>423.5</v>
      </c>
      <c r="F537" s="153"/>
      <c r="G537" s="152">
        <f>E537*F537</f>
        <v>0</v>
      </c>
      <c r="H537" s="151" t="s">
        <v>736</v>
      </c>
      <c r="I537" s="157" t="s">
        <v>91</v>
      </c>
      <c r="J537" s="135"/>
      <c r="K537" s="135"/>
      <c r="L537" s="135"/>
      <c r="M537" s="135"/>
      <c r="N537" s="135"/>
      <c r="O537" s="135"/>
      <c r="P537" s="135"/>
      <c r="Q537" s="135"/>
      <c r="R537" s="135"/>
      <c r="S537" s="135"/>
      <c r="T537" s="135"/>
      <c r="U537" s="135"/>
      <c r="V537" s="135"/>
      <c r="W537" s="135"/>
      <c r="X537" s="135"/>
      <c r="Y537" s="135"/>
      <c r="Z537" s="135"/>
      <c r="AA537" s="135"/>
      <c r="AB537" s="135"/>
      <c r="AC537" s="135"/>
      <c r="AD537" s="135"/>
      <c r="AE537" s="135"/>
      <c r="AF537" s="135"/>
      <c r="AG537" s="135"/>
      <c r="AH537" s="135"/>
      <c r="AI537" s="135"/>
      <c r="AJ537" s="135"/>
      <c r="AK537" s="135"/>
      <c r="AL537" s="135"/>
      <c r="AM537" s="135">
        <v>21</v>
      </c>
      <c r="AN537" s="135"/>
      <c r="AO537" s="135"/>
      <c r="AP537" s="135"/>
      <c r="AQ537" s="135"/>
      <c r="AR537" s="135"/>
      <c r="AS537" s="135"/>
      <c r="AT537" s="135"/>
      <c r="AU537" s="135"/>
      <c r="AV537" s="135"/>
      <c r="AW537" s="135"/>
      <c r="AX537" s="135"/>
      <c r="AY537" s="135"/>
      <c r="AZ537" s="135"/>
      <c r="BA537" s="135"/>
      <c r="BB537" s="135"/>
      <c r="BC537" s="135"/>
      <c r="BD537" s="135"/>
      <c r="BE537" s="135"/>
      <c r="BF537" s="135"/>
      <c r="BG537" s="135"/>
      <c r="BH537" s="135"/>
    </row>
    <row r="538" spans="1:60" x14ac:dyDescent="0.2">
      <c r="A538" s="154" t="s">
        <v>82</v>
      </c>
      <c r="B538" s="138" t="s">
        <v>737</v>
      </c>
      <c r="C538" s="172" t="s">
        <v>738</v>
      </c>
      <c r="D538" s="140"/>
      <c r="E538" s="145"/>
      <c r="F538" s="234">
        <f>SUM(G539:G553)</f>
        <v>0</v>
      </c>
      <c r="G538" s="235"/>
      <c r="H538" s="150"/>
      <c r="I538" s="156"/>
    </row>
    <row r="539" spans="1:60" outlineLevel="1" x14ac:dyDescent="0.2">
      <c r="A539" s="155">
        <v>160</v>
      </c>
      <c r="B539" s="139" t="s">
        <v>739</v>
      </c>
      <c r="C539" s="173" t="s">
        <v>740</v>
      </c>
      <c r="D539" s="141" t="s">
        <v>107</v>
      </c>
      <c r="E539" s="146">
        <v>157.75</v>
      </c>
      <c r="F539" s="153"/>
      <c r="G539" s="152">
        <f t="shared" ref="G539:G550" si="1">E539*F539</f>
        <v>0</v>
      </c>
      <c r="H539" s="151"/>
      <c r="I539" s="157" t="s">
        <v>249</v>
      </c>
      <c r="J539" s="135"/>
      <c r="K539" s="135"/>
      <c r="L539" s="135"/>
      <c r="M539" s="135"/>
      <c r="N539" s="135"/>
      <c r="O539" s="135"/>
      <c r="P539" s="135"/>
      <c r="Q539" s="135"/>
      <c r="R539" s="135"/>
      <c r="S539" s="135"/>
      <c r="T539" s="135"/>
      <c r="U539" s="135"/>
      <c r="V539" s="135"/>
      <c r="W539" s="135"/>
      <c r="X539" s="135"/>
      <c r="Y539" s="135"/>
      <c r="Z539" s="135"/>
      <c r="AA539" s="135"/>
      <c r="AB539" s="135"/>
      <c r="AC539" s="135"/>
      <c r="AD539" s="135"/>
      <c r="AE539" s="135"/>
      <c r="AF539" s="135"/>
      <c r="AG539" s="135"/>
      <c r="AH539" s="135"/>
      <c r="AI539" s="135"/>
      <c r="AJ539" s="135"/>
      <c r="AK539" s="135"/>
      <c r="AL539" s="135"/>
      <c r="AM539" s="135">
        <v>21</v>
      </c>
      <c r="AN539" s="135"/>
      <c r="AO539" s="135"/>
      <c r="AP539" s="135"/>
      <c r="AQ539" s="135"/>
      <c r="AR539" s="135"/>
      <c r="AS539" s="135"/>
      <c r="AT539" s="135"/>
      <c r="AU539" s="135"/>
      <c r="AV539" s="135"/>
      <c r="AW539" s="135"/>
      <c r="AX539" s="135"/>
      <c r="AY539" s="135"/>
      <c r="AZ539" s="135"/>
      <c r="BA539" s="135"/>
      <c r="BB539" s="135"/>
      <c r="BC539" s="135"/>
      <c r="BD539" s="135"/>
      <c r="BE539" s="135"/>
      <c r="BF539" s="135"/>
      <c r="BG539" s="135"/>
      <c r="BH539" s="135"/>
    </row>
    <row r="540" spans="1:60" outlineLevel="1" x14ac:dyDescent="0.2">
      <c r="A540" s="155">
        <v>161</v>
      </c>
      <c r="B540" s="139" t="s">
        <v>741</v>
      </c>
      <c r="C540" s="241" t="s">
        <v>742</v>
      </c>
      <c r="D540" s="141" t="s">
        <v>348</v>
      </c>
      <c r="E540" s="146">
        <v>49</v>
      </c>
      <c r="F540" s="153"/>
      <c r="G540" s="152">
        <f t="shared" si="1"/>
        <v>0</v>
      </c>
      <c r="H540" s="151"/>
      <c r="I540" s="157" t="s">
        <v>249</v>
      </c>
      <c r="J540" s="135"/>
      <c r="K540" s="135"/>
      <c r="L540" s="135"/>
      <c r="M540" s="135"/>
      <c r="N540" s="135"/>
      <c r="O540" s="135"/>
      <c r="P540" s="135"/>
      <c r="Q540" s="135"/>
      <c r="R540" s="135"/>
      <c r="S540" s="135"/>
      <c r="T540" s="135"/>
      <c r="U540" s="135"/>
      <c r="V540" s="135"/>
      <c r="W540" s="135"/>
      <c r="X540" s="135"/>
      <c r="Y540" s="135"/>
      <c r="Z540" s="135"/>
      <c r="AA540" s="135"/>
      <c r="AB540" s="135"/>
      <c r="AC540" s="135"/>
      <c r="AD540" s="135"/>
      <c r="AE540" s="135"/>
      <c r="AF540" s="135"/>
      <c r="AG540" s="135"/>
      <c r="AH540" s="135"/>
      <c r="AI540" s="135"/>
      <c r="AJ540" s="135"/>
      <c r="AK540" s="135"/>
      <c r="AL540" s="135"/>
      <c r="AM540" s="135">
        <v>21</v>
      </c>
      <c r="AN540" s="135"/>
      <c r="AO540" s="135"/>
      <c r="AP540" s="135"/>
      <c r="AQ540" s="135"/>
      <c r="AR540" s="135"/>
      <c r="AS540" s="135"/>
      <c r="AT540" s="135"/>
      <c r="AU540" s="135"/>
      <c r="AV540" s="135"/>
      <c r="AW540" s="135"/>
      <c r="AX540" s="135"/>
      <c r="AY540" s="135"/>
      <c r="AZ540" s="135"/>
      <c r="BA540" s="135"/>
      <c r="BB540" s="135"/>
      <c r="BC540" s="135"/>
      <c r="BD540" s="135"/>
      <c r="BE540" s="135"/>
      <c r="BF540" s="135"/>
      <c r="BG540" s="135"/>
      <c r="BH540" s="135"/>
    </row>
    <row r="541" spans="1:60" outlineLevel="1" x14ac:dyDescent="0.2">
      <c r="A541" s="155">
        <v>162</v>
      </c>
      <c r="B541" s="139" t="s">
        <v>743</v>
      </c>
      <c r="C541" s="241" t="s">
        <v>744</v>
      </c>
      <c r="D541" s="141" t="s">
        <v>348</v>
      </c>
      <c r="E541" s="146">
        <v>7</v>
      </c>
      <c r="F541" s="153"/>
      <c r="G541" s="152">
        <f t="shared" si="1"/>
        <v>0</v>
      </c>
      <c r="H541" s="151"/>
      <c r="I541" s="157" t="s">
        <v>249</v>
      </c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>
        <v>21</v>
      </c>
      <c r="AN541" s="135"/>
      <c r="AO541" s="135"/>
      <c r="AP541" s="135"/>
      <c r="AQ541" s="135"/>
      <c r="AR541" s="135"/>
      <c r="AS541" s="135"/>
      <c r="AT541" s="135"/>
      <c r="AU541" s="135"/>
      <c r="AV541" s="135"/>
      <c r="AW541" s="135"/>
      <c r="AX541" s="135"/>
      <c r="AY541" s="135"/>
      <c r="AZ541" s="135"/>
      <c r="BA541" s="135"/>
      <c r="BB541" s="135"/>
      <c r="BC541" s="135"/>
      <c r="BD541" s="135"/>
      <c r="BE541" s="135"/>
      <c r="BF541" s="135"/>
      <c r="BG541" s="135"/>
      <c r="BH541" s="135"/>
    </row>
    <row r="542" spans="1:60" outlineLevel="1" x14ac:dyDescent="0.2">
      <c r="A542" s="155">
        <v>163</v>
      </c>
      <c r="B542" s="139" t="s">
        <v>745</v>
      </c>
      <c r="C542" s="241" t="s">
        <v>746</v>
      </c>
      <c r="D542" s="141" t="s">
        <v>348</v>
      </c>
      <c r="E542" s="146">
        <v>2</v>
      </c>
      <c r="F542" s="153"/>
      <c r="G542" s="152">
        <f t="shared" si="1"/>
        <v>0</v>
      </c>
      <c r="H542" s="151"/>
      <c r="I542" s="157" t="s">
        <v>249</v>
      </c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>
        <v>21</v>
      </c>
      <c r="AN542" s="135"/>
      <c r="AO542" s="135"/>
      <c r="AP542" s="135"/>
      <c r="AQ542" s="135"/>
      <c r="AR542" s="135"/>
      <c r="AS542" s="135"/>
      <c r="AT542" s="135"/>
      <c r="AU542" s="135"/>
      <c r="AV542" s="135"/>
      <c r="AW542" s="135"/>
      <c r="AX542" s="135"/>
      <c r="AY542" s="135"/>
      <c r="AZ542" s="135"/>
      <c r="BA542" s="135"/>
      <c r="BB542" s="135"/>
      <c r="BC542" s="135"/>
      <c r="BD542" s="135"/>
      <c r="BE542" s="135"/>
      <c r="BF542" s="135"/>
      <c r="BG542" s="135"/>
      <c r="BH542" s="135"/>
    </row>
    <row r="543" spans="1:60" outlineLevel="1" x14ac:dyDescent="0.2">
      <c r="A543" s="155">
        <v>164</v>
      </c>
      <c r="B543" s="139" t="s">
        <v>747</v>
      </c>
      <c r="C543" s="241" t="s">
        <v>748</v>
      </c>
      <c r="D543" s="141" t="s">
        <v>348</v>
      </c>
      <c r="E543" s="146">
        <v>2</v>
      </c>
      <c r="F543" s="153"/>
      <c r="G543" s="152">
        <f t="shared" si="1"/>
        <v>0</v>
      </c>
      <c r="H543" s="151"/>
      <c r="I543" s="157" t="s">
        <v>249</v>
      </c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>
        <v>21</v>
      </c>
      <c r="AN543" s="135"/>
      <c r="AO543" s="135"/>
      <c r="AP543" s="135"/>
      <c r="AQ543" s="135"/>
      <c r="AR543" s="135"/>
      <c r="AS543" s="135"/>
      <c r="AT543" s="135"/>
      <c r="AU543" s="135"/>
      <c r="AV543" s="135"/>
      <c r="AW543" s="135"/>
      <c r="AX543" s="135"/>
      <c r="AY543" s="135"/>
      <c r="AZ543" s="135"/>
      <c r="BA543" s="135"/>
      <c r="BB543" s="135"/>
      <c r="BC543" s="135"/>
      <c r="BD543" s="135"/>
      <c r="BE543" s="135"/>
      <c r="BF543" s="135"/>
      <c r="BG543" s="135"/>
      <c r="BH543" s="135"/>
    </row>
    <row r="544" spans="1:60" outlineLevel="1" x14ac:dyDescent="0.2">
      <c r="A544" s="155">
        <v>165</v>
      </c>
      <c r="B544" s="139" t="s">
        <v>749</v>
      </c>
      <c r="C544" s="241" t="s">
        <v>750</v>
      </c>
      <c r="D544" s="141" t="s">
        <v>348</v>
      </c>
      <c r="E544" s="146">
        <v>1</v>
      </c>
      <c r="F544" s="153"/>
      <c r="G544" s="152">
        <f t="shared" si="1"/>
        <v>0</v>
      </c>
      <c r="H544" s="151"/>
      <c r="I544" s="157" t="s">
        <v>249</v>
      </c>
      <c r="J544" s="135"/>
      <c r="K544" s="135"/>
      <c r="L544" s="135"/>
      <c r="M544" s="135"/>
      <c r="N544" s="135"/>
      <c r="O544" s="135"/>
      <c r="P544" s="135"/>
      <c r="Q544" s="135"/>
      <c r="R544" s="135"/>
      <c r="S544" s="135"/>
      <c r="T544" s="135"/>
      <c r="U544" s="135"/>
      <c r="V544" s="135"/>
      <c r="W544" s="135"/>
      <c r="X544" s="135"/>
      <c r="Y544" s="135"/>
      <c r="Z544" s="135"/>
      <c r="AA544" s="135"/>
      <c r="AB544" s="135"/>
      <c r="AC544" s="135"/>
      <c r="AD544" s="135"/>
      <c r="AE544" s="135"/>
      <c r="AF544" s="135"/>
      <c r="AG544" s="135"/>
      <c r="AH544" s="135"/>
      <c r="AI544" s="135"/>
      <c r="AJ544" s="135"/>
      <c r="AK544" s="135"/>
      <c r="AL544" s="135"/>
      <c r="AM544" s="135">
        <v>21</v>
      </c>
      <c r="AN544" s="135"/>
      <c r="AO544" s="135"/>
      <c r="AP544" s="135"/>
      <c r="AQ544" s="135"/>
      <c r="AR544" s="135"/>
      <c r="AS544" s="135"/>
      <c r="AT544" s="135"/>
      <c r="AU544" s="135"/>
      <c r="AV544" s="135"/>
      <c r="AW544" s="135"/>
      <c r="AX544" s="135"/>
      <c r="AY544" s="135"/>
      <c r="AZ544" s="135"/>
      <c r="BA544" s="135"/>
      <c r="BB544" s="135"/>
      <c r="BC544" s="135"/>
      <c r="BD544" s="135"/>
      <c r="BE544" s="135"/>
      <c r="BF544" s="135"/>
      <c r="BG544" s="135"/>
      <c r="BH544" s="135"/>
    </row>
    <row r="545" spans="1:60" outlineLevel="1" x14ac:dyDescent="0.2">
      <c r="A545" s="155">
        <v>166</v>
      </c>
      <c r="B545" s="139" t="s">
        <v>751</v>
      </c>
      <c r="C545" s="241" t="s">
        <v>752</v>
      </c>
      <c r="D545" s="141" t="s">
        <v>348</v>
      </c>
      <c r="E545" s="146">
        <v>4</v>
      </c>
      <c r="F545" s="153"/>
      <c r="G545" s="152">
        <f t="shared" si="1"/>
        <v>0</v>
      </c>
      <c r="H545" s="151"/>
      <c r="I545" s="157" t="s">
        <v>249</v>
      </c>
      <c r="J545" s="135"/>
      <c r="K545" s="135"/>
      <c r="L545" s="135"/>
      <c r="M545" s="135"/>
      <c r="N545" s="135"/>
      <c r="O545" s="135"/>
      <c r="P545" s="135"/>
      <c r="Q545" s="135"/>
      <c r="R545" s="135"/>
      <c r="S545" s="135"/>
      <c r="T545" s="135"/>
      <c r="U545" s="135"/>
      <c r="V545" s="135"/>
      <c r="W545" s="135"/>
      <c r="X545" s="135"/>
      <c r="Y545" s="135"/>
      <c r="Z545" s="135"/>
      <c r="AA545" s="135"/>
      <c r="AB545" s="135"/>
      <c r="AC545" s="135"/>
      <c r="AD545" s="135"/>
      <c r="AE545" s="135"/>
      <c r="AF545" s="135"/>
      <c r="AG545" s="135"/>
      <c r="AH545" s="135"/>
      <c r="AI545" s="135"/>
      <c r="AJ545" s="135"/>
      <c r="AK545" s="135"/>
      <c r="AL545" s="135"/>
      <c r="AM545" s="135">
        <v>21</v>
      </c>
      <c r="AN545" s="135"/>
      <c r="AO545" s="135"/>
      <c r="AP545" s="135"/>
      <c r="AQ545" s="135"/>
      <c r="AR545" s="135"/>
      <c r="AS545" s="135"/>
      <c r="AT545" s="135"/>
      <c r="AU545" s="135"/>
      <c r="AV545" s="135"/>
      <c r="AW545" s="135"/>
      <c r="AX545" s="135"/>
      <c r="AY545" s="135"/>
      <c r="AZ545" s="135"/>
      <c r="BA545" s="135"/>
      <c r="BB545" s="135"/>
      <c r="BC545" s="135"/>
      <c r="BD545" s="135"/>
      <c r="BE545" s="135"/>
      <c r="BF545" s="135"/>
      <c r="BG545" s="135"/>
      <c r="BH545" s="135"/>
    </row>
    <row r="546" spans="1:60" outlineLevel="1" x14ac:dyDescent="0.2">
      <c r="A546" s="155">
        <v>167</v>
      </c>
      <c r="B546" s="139" t="s">
        <v>753</v>
      </c>
      <c r="C546" s="241" t="s">
        <v>754</v>
      </c>
      <c r="D546" s="141" t="s">
        <v>348</v>
      </c>
      <c r="E546" s="146">
        <v>2</v>
      </c>
      <c r="F546" s="153"/>
      <c r="G546" s="152">
        <f t="shared" si="1"/>
        <v>0</v>
      </c>
      <c r="H546" s="151"/>
      <c r="I546" s="157" t="s">
        <v>249</v>
      </c>
      <c r="J546" s="135"/>
      <c r="K546" s="135"/>
      <c r="L546" s="135"/>
      <c r="M546" s="135"/>
      <c r="N546" s="135"/>
      <c r="O546" s="135"/>
      <c r="P546" s="135"/>
      <c r="Q546" s="135"/>
      <c r="R546" s="135"/>
      <c r="S546" s="135"/>
      <c r="T546" s="135"/>
      <c r="U546" s="135"/>
      <c r="V546" s="135"/>
      <c r="W546" s="135"/>
      <c r="X546" s="135"/>
      <c r="Y546" s="135"/>
      <c r="Z546" s="135"/>
      <c r="AA546" s="135"/>
      <c r="AB546" s="135"/>
      <c r="AC546" s="135"/>
      <c r="AD546" s="135"/>
      <c r="AE546" s="135"/>
      <c r="AF546" s="135"/>
      <c r="AG546" s="135"/>
      <c r="AH546" s="135"/>
      <c r="AI546" s="135"/>
      <c r="AJ546" s="135"/>
      <c r="AK546" s="135"/>
      <c r="AL546" s="135"/>
      <c r="AM546" s="135">
        <v>21</v>
      </c>
      <c r="AN546" s="135"/>
      <c r="AO546" s="135"/>
      <c r="AP546" s="135"/>
      <c r="AQ546" s="135"/>
      <c r="AR546" s="135"/>
      <c r="AS546" s="135"/>
      <c r="AT546" s="135"/>
      <c r="AU546" s="135"/>
      <c r="AV546" s="135"/>
      <c r="AW546" s="135"/>
      <c r="AX546" s="135"/>
      <c r="AY546" s="135"/>
      <c r="AZ546" s="135"/>
      <c r="BA546" s="135"/>
      <c r="BB546" s="135"/>
      <c r="BC546" s="135"/>
      <c r="BD546" s="135"/>
      <c r="BE546" s="135"/>
      <c r="BF546" s="135"/>
      <c r="BG546" s="135"/>
      <c r="BH546" s="135"/>
    </row>
    <row r="547" spans="1:60" outlineLevel="1" x14ac:dyDescent="0.2">
      <c r="A547" s="155">
        <v>168</v>
      </c>
      <c r="B547" s="139" t="s">
        <v>755</v>
      </c>
      <c r="C547" s="241" t="s">
        <v>756</v>
      </c>
      <c r="D547" s="141" t="s">
        <v>348</v>
      </c>
      <c r="E547" s="146">
        <v>1</v>
      </c>
      <c r="F547" s="153"/>
      <c r="G547" s="152">
        <f t="shared" si="1"/>
        <v>0</v>
      </c>
      <c r="H547" s="151"/>
      <c r="I547" s="157" t="s">
        <v>249</v>
      </c>
      <c r="J547" s="135"/>
      <c r="K547" s="135"/>
      <c r="L547" s="135"/>
      <c r="M547" s="135"/>
      <c r="N547" s="135"/>
      <c r="O547" s="135"/>
      <c r="P547" s="135"/>
      <c r="Q547" s="135"/>
      <c r="R547" s="135"/>
      <c r="S547" s="135"/>
      <c r="T547" s="135"/>
      <c r="U547" s="135"/>
      <c r="V547" s="135"/>
      <c r="W547" s="135"/>
      <c r="X547" s="135"/>
      <c r="Y547" s="135"/>
      <c r="Z547" s="135"/>
      <c r="AA547" s="135"/>
      <c r="AB547" s="135"/>
      <c r="AC547" s="135"/>
      <c r="AD547" s="135"/>
      <c r="AE547" s="135"/>
      <c r="AF547" s="135"/>
      <c r="AG547" s="135"/>
      <c r="AH547" s="135"/>
      <c r="AI547" s="135"/>
      <c r="AJ547" s="135"/>
      <c r="AK547" s="135"/>
      <c r="AL547" s="135"/>
      <c r="AM547" s="135">
        <v>21</v>
      </c>
      <c r="AN547" s="135"/>
      <c r="AO547" s="135"/>
      <c r="AP547" s="135"/>
      <c r="AQ547" s="135"/>
      <c r="AR547" s="135"/>
      <c r="AS547" s="135"/>
      <c r="AT547" s="135"/>
      <c r="AU547" s="135"/>
      <c r="AV547" s="135"/>
      <c r="AW547" s="135"/>
      <c r="AX547" s="135"/>
      <c r="AY547" s="135"/>
      <c r="AZ547" s="135"/>
      <c r="BA547" s="135"/>
      <c r="BB547" s="135"/>
      <c r="BC547" s="135"/>
      <c r="BD547" s="135"/>
      <c r="BE547" s="135"/>
      <c r="BF547" s="135"/>
      <c r="BG547" s="135"/>
      <c r="BH547" s="135"/>
    </row>
    <row r="548" spans="1:60" outlineLevel="1" x14ac:dyDescent="0.2">
      <c r="A548" s="155">
        <v>169</v>
      </c>
      <c r="B548" s="139" t="s">
        <v>757</v>
      </c>
      <c r="C548" s="241" t="s">
        <v>758</v>
      </c>
      <c r="D548" s="141" t="s">
        <v>348</v>
      </c>
      <c r="E548" s="146">
        <v>2</v>
      </c>
      <c r="F548" s="153"/>
      <c r="G548" s="152">
        <f t="shared" si="1"/>
        <v>0</v>
      </c>
      <c r="H548" s="151"/>
      <c r="I548" s="157" t="s">
        <v>249</v>
      </c>
      <c r="J548" s="135"/>
      <c r="K548" s="135"/>
      <c r="L548" s="135"/>
      <c r="M548" s="135"/>
      <c r="N548" s="135"/>
      <c r="O548" s="135"/>
      <c r="P548" s="135"/>
      <c r="Q548" s="135"/>
      <c r="R548" s="135"/>
      <c r="S548" s="135"/>
      <c r="T548" s="135"/>
      <c r="U548" s="135"/>
      <c r="V548" s="135"/>
      <c r="W548" s="135"/>
      <c r="X548" s="135"/>
      <c r="Y548" s="135"/>
      <c r="Z548" s="135"/>
      <c r="AA548" s="135"/>
      <c r="AB548" s="135"/>
      <c r="AC548" s="135"/>
      <c r="AD548" s="135"/>
      <c r="AE548" s="135"/>
      <c r="AF548" s="135"/>
      <c r="AG548" s="135"/>
      <c r="AH548" s="135"/>
      <c r="AI548" s="135"/>
      <c r="AJ548" s="135"/>
      <c r="AK548" s="135"/>
      <c r="AL548" s="135"/>
      <c r="AM548" s="135">
        <v>21</v>
      </c>
      <c r="AN548" s="135"/>
      <c r="AO548" s="135"/>
      <c r="AP548" s="135"/>
      <c r="AQ548" s="135"/>
      <c r="AR548" s="135"/>
      <c r="AS548" s="135"/>
      <c r="AT548" s="135"/>
      <c r="AU548" s="135"/>
      <c r="AV548" s="135"/>
      <c r="AW548" s="135"/>
      <c r="AX548" s="135"/>
      <c r="AY548" s="135"/>
      <c r="AZ548" s="135"/>
      <c r="BA548" s="135"/>
      <c r="BB548" s="135"/>
      <c r="BC548" s="135"/>
      <c r="BD548" s="135"/>
      <c r="BE548" s="135"/>
      <c r="BF548" s="135"/>
      <c r="BG548" s="135"/>
      <c r="BH548" s="135"/>
    </row>
    <row r="549" spans="1:60" outlineLevel="1" x14ac:dyDescent="0.2">
      <c r="A549" s="155">
        <v>170</v>
      </c>
      <c r="B549" s="139" t="s">
        <v>759</v>
      </c>
      <c r="C549" s="241" t="s">
        <v>760</v>
      </c>
      <c r="D549" s="141" t="s">
        <v>348</v>
      </c>
      <c r="E549" s="146">
        <v>1</v>
      </c>
      <c r="F549" s="153"/>
      <c r="G549" s="152">
        <f t="shared" si="1"/>
        <v>0</v>
      </c>
      <c r="H549" s="151"/>
      <c r="I549" s="157" t="s">
        <v>249</v>
      </c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135"/>
      <c r="AA549" s="135"/>
      <c r="AB549" s="135"/>
      <c r="AC549" s="135"/>
      <c r="AD549" s="135"/>
      <c r="AE549" s="135"/>
      <c r="AF549" s="135"/>
      <c r="AG549" s="135"/>
      <c r="AH549" s="135"/>
      <c r="AI549" s="135"/>
      <c r="AJ549" s="135"/>
      <c r="AK549" s="135"/>
      <c r="AL549" s="135"/>
      <c r="AM549" s="135">
        <v>21</v>
      </c>
      <c r="AN549" s="135"/>
      <c r="AO549" s="135"/>
      <c r="AP549" s="135"/>
      <c r="AQ549" s="135"/>
      <c r="AR549" s="135"/>
      <c r="AS549" s="135"/>
      <c r="AT549" s="135"/>
      <c r="AU549" s="135"/>
      <c r="AV549" s="135"/>
      <c r="AW549" s="135"/>
      <c r="AX549" s="135"/>
      <c r="AY549" s="135"/>
      <c r="AZ549" s="135"/>
      <c r="BA549" s="135"/>
      <c r="BB549" s="135"/>
      <c r="BC549" s="135"/>
      <c r="BD549" s="135"/>
      <c r="BE549" s="135"/>
      <c r="BF549" s="135"/>
      <c r="BG549" s="135"/>
      <c r="BH549" s="135"/>
    </row>
    <row r="550" spans="1:60" outlineLevel="1" x14ac:dyDescent="0.2">
      <c r="A550" s="155">
        <v>171</v>
      </c>
      <c r="B550" s="139" t="s">
        <v>761</v>
      </c>
      <c r="C550" s="241" t="s">
        <v>762</v>
      </c>
      <c r="D550" s="141" t="s">
        <v>348</v>
      </c>
      <c r="E550" s="146">
        <v>1</v>
      </c>
      <c r="F550" s="153"/>
      <c r="G550" s="152">
        <f t="shared" si="1"/>
        <v>0</v>
      </c>
      <c r="H550" s="151"/>
      <c r="I550" s="157" t="s">
        <v>249</v>
      </c>
      <c r="J550" s="135"/>
      <c r="K550" s="135"/>
      <c r="L550" s="135"/>
      <c r="M550" s="135"/>
      <c r="N550" s="135"/>
      <c r="O550" s="135"/>
      <c r="P550" s="135"/>
      <c r="Q550" s="135"/>
      <c r="R550" s="135"/>
      <c r="S550" s="135"/>
      <c r="T550" s="135"/>
      <c r="U550" s="135"/>
      <c r="V550" s="135"/>
      <c r="W550" s="135"/>
      <c r="X550" s="135"/>
      <c r="Y550" s="135"/>
      <c r="Z550" s="135"/>
      <c r="AA550" s="135"/>
      <c r="AB550" s="135"/>
      <c r="AC550" s="135"/>
      <c r="AD550" s="135"/>
      <c r="AE550" s="135"/>
      <c r="AF550" s="135"/>
      <c r="AG550" s="135"/>
      <c r="AH550" s="135"/>
      <c r="AI550" s="135"/>
      <c r="AJ550" s="135"/>
      <c r="AK550" s="135"/>
      <c r="AL550" s="135"/>
      <c r="AM550" s="135">
        <v>21</v>
      </c>
      <c r="AN550" s="135"/>
      <c r="AO550" s="135"/>
      <c r="AP550" s="135"/>
      <c r="AQ550" s="135"/>
      <c r="AR550" s="135"/>
      <c r="AS550" s="135"/>
      <c r="AT550" s="135"/>
      <c r="AU550" s="135"/>
      <c r="AV550" s="135"/>
      <c r="AW550" s="135"/>
      <c r="AX550" s="135"/>
      <c r="AY550" s="135"/>
      <c r="AZ550" s="135"/>
      <c r="BA550" s="135"/>
      <c r="BB550" s="135"/>
      <c r="BC550" s="135"/>
      <c r="BD550" s="135"/>
      <c r="BE550" s="135"/>
      <c r="BF550" s="135"/>
      <c r="BG550" s="135"/>
      <c r="BH550" s="135"/>
    </row>
    <row r="551" spans="1:60" outlineLevel="1" x14ac:dyDescent="0.2">
      <c r="A551" s="155"/>
      <c r="B551" s="213" t="s">
        <v>717</v>
      </c>
      <c r="C551" s="214"/>
      <c r="D551" s="215"/>
      <c r="E551" s="216"/>
      <c r="F551" s="217"/>
      <c r="G551" s="218"/>
      <c r="H551" s="151"/>
      <c r="I551" s="157"/>
      <c r="J551" s="135"/>
      <c r="K551" s="135">
        <v>1</v>
      </c>
      <c r="L551" s="135"/>
      <c r="M551" s="135"/>
      <c r="N551" s="135"/>
      <c r="O551" s="135"/>
      <c r="P551" s="135"/>
      <c r="Q551" s="135"/>
      <c r="R551" s="135"/>
      <c r="S551" s="135"/>
      <c r="T551" s="135"/>
      <c r="U551" s="135"/>
      <c r="V551" s="135"/>
      <c r="W551" s="135"/>
      <c r="X551" s="135"/>
      <c r="Y551" s="135"/>
      <c r="Z551" s="135"/>
      <c r="AA551" s="135"/>
      <c r="AB551" s="135"/>
      <c r="AC551" s="135"/>
      <c r="AD551" s="135"/>
      <c r="AE551" s="135"/>
      <c r="AF551" s="135"/>
      <c r="AG551" s="135"/>
      <c r="AH551" s="135"/>
      <c r="AI551" s="135"/>
      <c r="AJ551" s="135"/>
      <c r="AK551" s="135"/>
      <c r="AL551" s="135"/>
      <c r="AM551" s="135"/>
      <c r="AN551" s="135"/>
      <c r="AO551" s="135"/>
      <c r="AP551" s="135"/>
      <c r="AQ551" s="135"/>
      <c r="AR551" s="135"/>
      <c r="AS551" s="135"/>
      <c r="AT551" s="135"/>
      <c r="AU551" s="135"/>
      <c r="AV551" s="135"/>
      <c r="AW551" s="135"/>
      <c r="AX551" s="135"/>
      <c r="AY551" s="135"/>
      <c r="AZ551" s="135"/>
      <c r="BA551" s="135"/>
      <c r="BB551" s="135"/>
      <c r="BC551" s="135"/>
      <c r="BD551" s="135"/>
      <c r="BE551" s="135"/>
      <c r="BF551" s="135"/>
      <c r="BG551" s="135"/>
      <c r="BH551" s="135"/>
    </row>
    <row r="552" spans="1:60" outlineLevel="1" x14ac:dyDescent="0.2">
      <c r="A552" s="155"/>
      <c r="B552" s="213" t="s">
        <v>587</v>
      </c>
      <c r="C552" s="214"/>
      <c r="D552" s="215"/>
      <c r="E552" s="216"/>
      <c r="F552" s="217"/>
      <c r="G552" s="218"/>
      <c r="H552" s="151"/>
      <c r="I552" s="157"/>
      <c r="J552" s="135"/>
      <c r="K552" s="135"/>
      <c r="L552" s="135"/>
      <c r="M552" s="135"/>
      <c r="N552" s="135"/>
      <c r="O552" s="135"/>
      <c r="P552" s="135"/>
      <c r="Q552" s="135"/>
      <c r="R552" s="135"/>
      <c r="S552" s="135"/>
      <c r="T552" s="135"/>
      <c r="U552" s="135"/>
      <c r="V552" s="135"/>
      <c r="W552" s="135"/>
      <c r="X552" s="135"/>
      <c r="Y552" s="135"/>
      <c r="Z552" s="135"/>
      <c r="AA552" s="135"/>
      <c r="AB552" s="135"/>
      <c r="AC552" s="135"/>
      <c r="AD552" s="135"/>
      <c r="AE552" s="135"/>
      <c r="AF552" s="135"/>
      <c r="AG552" s="135"/>
      <c r="AH552" s="135"/>
      <c r="AI552" s="135"/>
      <c r="AJ552" s="135"/>
      <c r="AK552" s="135"/>
      <c r="AL552" s="135"/>
      <c r="AM552" s="135"/>
      <c r="AN552" s="135"/>
      <c r="AO552" s="135"/>
      <c r="AP552" s="135"/>
      <c r="AQ552" s="135"/>
      <c r="AR552" s="135"/>
      <c r="AS552" s="135"/>
      <c r="AT552" s="135"/>
      <c r="AU552" s="135"/>
      <c r="AV552" s="135"/>
      <c r="AW552" s="135"/>
      <c r="AX552" s="135"/>
      <c r="AY552" s="135"/>
      <c r="AZ552" s="135"/>
      <c r="BA552" s="135"/>
      <c r="BB552" s="135"/>
      <c r="BC552" s="135"/>
      <c r="BD552" s="135"/>
      <c r="BE552" s="135"/>
      <c r="BF552" s="135"/>
      <c r="BG552" s="135"/>
      <c r="BH552" s="135"/>
    </row>
    <row r="553" spans="1:60" outlineLevel="1" x14ac:dyDescent="0.2">
      <c r="A553" s="155">
        <v>172</v>
      </c>
      <c r="B553" s="139" t="s">
        <v>718</v>
      </c>
      <c r="C553" s="173" t="s">
        <v>719</v>
      </c>
      <c r="D553" s="141" t="s">
        <v>720</v>
      </c>
      <c r="E553" s="146">
        <v>5992.2624999999998</v>
      </c>
      <c r="F553" s="153"/>
      <c r="G553" s="152">
        <f>E553*F553</f>
        <v>0</v>
      </c>
      <c r="H553" s="151" t="s">
        <v>673</v>
      </c>
      <c r="I553" s="157" t="s">
        <v>91</v>
      </c>
      <c r="J553" s="135"/>
      <c r="K553" s="135"/>
      <c r="L553" s="135"/>
      <c r="M553" s="135"/>
      <c r="N553" s="135"/>
      <c r="O553" s="135"/>
      <c r="P553" s="135"/>
      <c r="Q553" s="135"/>
      <c r="R553" s="135"/>
      <c r="S553" s="135"/>
      <c r="T553" s="135"/>
      <c r="U553" s="135"/>
      <c r="V553" s="135"/>
      <c r="W553" s="135"/>
      <c r="X553" s="135"/>
      <c r="Y553" s="135"/>
      <c r="Z553" s="135"/>
      <c r="AA553" s="135"/>
      <c r="AB553" s="135"/>
      <c r="AC553" s="135"/>
      <c r="AD553" s="135"/>
      <c r="AE553" s="135"/>
      <c r="AF553" s="135"/>
      <c r="AG553" s="135"/>
      <c r="AH553" s="135"/>
      <c r="AI553" s="135"/>
      <c r="AJ553" s="135"/>
      <c r="AK553" s="135"/>
      <c r="AL553" s="135"/>
      <c r="AM553" s="135">
        <v>21</v>
      </c>
      <c r="AN553" s="135"/>
      <c r="AO553" s="135"/>
      <c r="AP553" s="135"/>
      <c r="AQ553" s="135"/>
      <c r="AR553" s="135"/>
      <c r="AS553" s="135"/>
      <c r="AT553" s="135"/>
      <c r="AU553" s="135"/>
      <c r="AV553" s="135"/>
      <c r="AW553" s="135"/>
      <c r="AX553" s="135"/>
      <c r="AY553" s="135"/>
      <c r="AZ553" s="135"/>
      <c r="BA553" s="135"/>
      <c r="BB553" s="135"/>
      <c r="BC553" s="135"/>
      <c r="BD553" s="135"/>
      <c r="BE553" s="135"/>
      <c r="BF553" s="135"/>
      <c r="BG553" s="135"/>
      <c r="BH553" s="135"/>
    </row>
    <row r="554" spans="1:60" x14ac:dyDescent="0.2">
      <c r="A554" s="154" t="s">
        <v>82</v>
      </c>
      <c r="B554" s="138" t="s">
        <v>763</v>
      </c>
      <c r="C554" s="172" t="s">
        <v>764</v>
      </c>
      <c r="D554" s="140"/>
      <c r="E554" s="145"/>
      <c r="F554" s="234">
        <f>SUM(G555:G558)</f>
        <v>0</v>
      </c>
      <c r="G554" s="235"/>
      <c r="H554" s="150"/>
      <c r="I554" s="156"/>
    </row>
    <row r="555" spans="1:60" ht="22.5" outlineLevel="1" x14ac:dyDescent="0.2">
      <c r="A555" s="155">
        <v>173</v>
      </c>
      <c r="B555" s="139" t="s">
        <v>765</v>
      </c>
      <c r="C555" s="173" t="s">
        <v>766</v>
      </c>
      <c r="D555" s="141" t="s">
        <v>107</v>
      </c>
      <c r="E555" s="146">
        <v>1.6</v>
      </c>
      <c r="F555" s="153"/>
      <c r="G555" s="152">
        <f>E555*F555</f>
        <v>0</v>
      </c>
      <c r="H555" s="151"/>
      <c r="I555" s="157" t="s">
        <v>249</v>
      </c>
      <c r="J555" s="135"/>
      <c r="K555" s="135"/>
      <c r="L555" s="135"/>
      <c r="M555" s="135"/>
      <c r="N555" s="135"/>
      <c r="O555" s="135"/>
      <c r="P555" s="135"/>
      <c r="Q555" s="135"/>
      <c r="R555" s="135"/>
      <c r="S555" s="135"/>
      <c r="T555" s="135"/>
      <c r="U555" s="135"/>
      <c r="V555" s="135"/>
      <c r="W555" s="135"/>
      <c r="X555" s="135"/>
      <c r="Y555" s="135"/>
      <c r="Z555" s="135"/>
      <c r="AA555" s="135"/>
      <c r="AB555" s="135"/>
      <c r="AC555" s="135"/>
      <c r="AD555" s="135"/>
      <c r="AE555" s="135"/>
      <c r="AF555" s="135"/>
      <c r="AG555" s="135"/>
      <c r="AH555" s="135"/>
      <c r="AI555" s="135"/>
      <c r="AJ555" s="135"/>
      <c r="AK555" s="135"/>
      <c r="AL555" s="135"/>
      <c r="AM555" s="135">
        <v>21</v>
      </c>
      <c r="AN555" s="135"/>
      <c r="AO555" s="135"/>
      <c r="AP555" s="135"/>
      <c r="AQ555" s="135"/>
      <c r="AR555" s="135"/>
      <c r="AS555" s="135"/>
      <c r="AT555" s="135"/>
      <c r="AU555" s="135"/>
      <c r="AV555" s="135"/>
      <c r="AW555" s="135"/>
      <c r="AX555" s="135"/>
      <c r="AY555" s="135"/>
      <c r="AZ555" s="135"/>
      <c r="BA555" s="135"/>
      <c r="BB555" s="135"/>
      <c r="BC555" s="135"/>
      <c r="BD555" s="135"/>
      <c r="BE555" s="135"/>
      <c r="BF555" s="135"/>
      <c r="BG555" s="135"/>
      <c r="BH555" s="135"/>
    </row>
    <row r="556" spans="1:60" outlineLevel="1" x14ac:dyDescent="0.2">
      <c r="A556" s="155"/>
      <c r="B556" s="139"/>
      <c r="C556" s="174" t="s">
        <v>767</v>
      </c>
      <c r="D556" s="142"/>
      <c r="E556" s="147">
        <v>1.6</v>
      </c>
      <c r="F556" s="152"/>
      <c r="G556" s="152"/>
      <c r="H556" s="151"/>
      <c r="I556" s="157"/>
      <c r="J556" s="135"/>
      <c r="K556" s="135"/>
      <c r="L556" s="135"/>
      <c r="M556" s="135"/>
      <c r="N556" s="135"/>
      <c r="O556" s="135"/>
      <c r="P556" s="135"/>
      <c r="Q556" s="135"/>
      <c r="R556" s="135"/>
      <c r="S556" s="135"/>
      <c r="T556" s="135"/>
      <c r="U556" s="135"/>
      <c r="V556" s="135"/>
      <c r="W556" s="135"/>
      <c r="X556" s="135"/>
      <c r="Y556" s="135"/>
      <c r="Z556" s="135"/>
      <c r="AA556" s="135"/>
      <c r="AB556" s="135"/>
      <c r="AC556" s="135"/>
      <c r="AD556" s="135"/>
      <c r="AE556" s="135"/>
      <c r="AF556" s="135"/>
      <c r="AG556" s="135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</row>
    <row r="557" spans="1:60" outlineLevel="1" x14ac:dyDescent="0.2">
      <c r="A557" s="155">
        <v>174</v>
      </c>
      <c r="B557" s="139" t="s">
        <v>768</v>
      </c>
      <c r="C557" s="241" t="s">
        <v>769</v>
      </c>
      <c r="D557" s="141" t="s">
        <v>348</v>
      </c>
      <c r="E557" s="146">
        <v>1</v>
      </c>
      <c r="F557" s="153"/>
      <c r="G557" s="152">
        <f>E557*F557</f>
        <v>0</v>
      </c>
      <c r="H557" s="151"/>
      <c r="I557" s="157" t="s">
        <v>249</v>
      </c>
      <c r="J557" s="135"/>
      <c r="K557" s="135"/>
      <c r="L557" s="135"/>
      <c r="M557" s="135"/>
      <c r="N557" s="135"/>
      <c r="O557" s="135"/>
      <c r="P557" s="135"/>
      <c r="Q557" s="135"/>
      <c r="R557" s="135"/>
      <c r="S557" s="135"/>
      <c r="T557" s="135"/>
      <c r="U557" s="135"/>
      <c r="V557" s="135"/>
      <c r="W557" s="135"/>
      <c r="X557" s="135"/>
      <c r="Y557" s="135"/>
      <c r="Z557" s="135"/>
      <c r="AA557" s="135"/>
      <c r="AB557" s="135"/>
      <c r="AC557" s="135"/>
      <c r="AD557" s="135"/>
      <c r="AE557" s="135"/>
      <c r="AF557" s="135"/>
      <c r="AG557" s="135"/>
      <c r="AH557" s="135"/>
      <c r="AI557" s="135"/>
      <c r="AJ557" s="135"/>
      <c r="AK557" s="135"/>
      <c r="AL557" s="135"/>
      <c r="AM557" s="135">
        <v>21</v>
      </c>
      <c r="AN557" s="135"/>
      <c r="AO557" s="135"/>
      <c r="AP557" s="135"/>
      <c r="AQ557" s="135"/>
      <c r="AR557" s="135"/>
      <c r="AS557" s="135"/>
      <c r="AT557" s="135"/>
      <c r="AU557" s="135"/>
      <c r="AV557" s="135"/>
      <c r="AW557" s="135"/>
      <c r="AX557" s="135"/>
      <c r="AY557" s="135"/>
      <c r="AZ557" s="135"/>
      <c r="BA557" s="135"/>
      <c r="BB557" s="135"/>
      <c r="BC557" s="135"/>
      <c r="BD557" s="135"/>
      <c r="BE557" s="135"/>
      <c r="BF557" s="135"/>
      <c r="BG557" s="135"/>
      <c r="BH557" s="135"/>
    </row>
    <row r="558" spans="1:60" outlineLevel="1" x14ac:dyDescent="0.2">
      <c r="A558" s="155">
        <v>175</v>
      </c>
      <c r="B558" s="139" t="s">
        <v>770</v>
      </c>
      <c r="C558" s="173" t="s">
        <v>771</v>
      </c>
      <c r="D558" s="141" t="s">
        <v>720</v>
      </c>
      <c r="E558" s="146">
        <v>1857.146</v>
      </c>
      <c r="F558" s="153"/>
      <c r="G558" s="152">
        <f>E558*F558</f>
        <v>0</v>
      </c>
      <c r="H558" s="151"/>
      <c r="I558" s="157" t="s">
        <v>249</v>
      </c>
      <c r="J558" s="135"/>
      <c r="K558" s="135"/>
      <c r="L558" s="135"/>
      <c r="M558" s="135"/>
      <c r="N558" s="135"/>
      <c r="O558" s="135"/>
      <c r="P558" s="135"/>
      <c r="Q558" s="135"/>
      <c r="R558" s="135"/>
      <c r="S558" s="135"/>
      <c r="T558" s="135"/>
      <c r="U558" s="135"/>
      <c r="V558" s="135"/>
      <c r="W558" s="135"/>
      <c r="X558" s="135"/>
      <c r="Y558" s="135"/>
      <c r="Z558" s="135"/>
      <c r="AA558" s="135"/>
      <c r="AB558" s="135"/>
      <c r="AC558" s="135"/>
      <c r="AD558" s="135"/>
      <c r="AE558" s="135"/>
      <c r="AF558" s="135"/>
      <c r="AG558" s="135"/>
      <c r="AH558" s="135"/>
      <c r="AI558" s="135"/>
      <c r="AJ558" s="135"/>
      <c r="AK558" s="135"/>
      <c r="AL558" s="135"/>
      <c r="AM558" s="135">
        <v>21</v>
      </c>
      <c r="AN558" s="135"/>
      <c r="AO558" s="135"/>
      <c r="AP558" s="135"/>
      <c r="AQ558" s="135"/>
      <c r="AR558" s="135"/>
      <c r="AS558" s="135"/>
      <c r="AT558" s="135"/>
      <c r="AU558" s="135"/>
      <c r="AV558" s="135"/>
      <c r="AW558" s="135"/>
      <c r="AX558" s="135"/>
      <c r="AY558" s="135"/>
      <c r="AZ558" s="135"/>
      <c r="BA558" s="135"/>
      <c r="BB558" s="135"/>
      <c r="BC558" s="135"/>
      <c r="BD558" s="135"/>
      <c r="BE558" s="135"/>
      <c r="BF558" s="135"/>
      <c r="BG558" s="135"/>
      <c r="BH558" s="135"/>
    </row>
    <row r="559" spans="1:60" x14ac:dyDescent="0.2">
      <c r="A559" s="154" t="s">
        <v>82</v>
      </c>
      <c r="B559" s="138" t="s">
        <v>772</v>
      </c>
      <c r="C559" s="172" t="s">
        <v>773</v>
      </c>
      <c r="D559" s="140"/>
      <c r="E559" s="145"/>
      <c r="F559" s="234">
        <f>SUM(G560:G573)</f>
        <v>0</v>
      </c>
      <c r="G559" s="235"/>
      <c r="H559" s="150"/>
      <c r="I559" s="156"/>
    </row>
    <row r="560" spans="1:60" outlineLevel="1" x14ac:dyDescent="0.2">
      <c r="A560" s="155"/>
      <c r="B560" s="207" t="s">
        <v>774</v>
      </c>
      <c r="C560" s="208"/>
      <c r="D560" s="209"/>
      <c r="E560" s="210"/>
      <c r="F560" s="211"/>
      <c r="G560" s="212"/>
      <c r="H560" s="151"/>
      <c r="I560" s="157"/>
      <c r="J560" s="135"/>
      <c r="K560" s="135">
        <v>1</v>
      </c>
      <c r="L560" s="135"/>
      <c r="M560" s="135"/>
      <c r="N560" s="135"/>
      <c r="O560" s="135"/>
      <c r="P560" s="135"/>
      <c r="Q560" s="135"/>
      <c r="R560" s="135"/>
      <c r="S560" s="135"/>
      <c r="T560" s="135"/>
      <c r="U560" s="135"/>
      <c r="V560" s="135"/>
      <c r="W560" s="135"/>
      <c r="X560" s="135"/>
      <c r="Y560" s="135"/>
      <c r="Z560" s="135"/>
      <c r="AA560" s="135"/>
      <c r="AB560" s="135"/>
      <c r="AC560" s="135"/>
      <c r="AD560" s="135"/>
      <c r="AE560" s="135"/>
      <c r="AF560" s="135"/>
      <c r="AG560" s="135"/>
      <c r="AH560" s="135"/>
      <c r="AI560" s="135"/>
      <c r="AJ560" s="135"/>
      <c r="AK560" s="135"/>
      <c r="AL560" s="135"/>
      <c r="AM560" s="135"/>
      <c r="AN560" s="135"/>
      <c r="AO560" s="135"/>
      <c r="AP560" s="135"/>
      <c r="AQ560" s="135"/>
      <c r="AR560" s="135"/>
      <c r="AS560" s="135"/>
      <c r="AT560" s="135"/>
      <c r="AU560" s="135"/>
      <c r="AV560" s="135"/>
      <c r="AW560" s="135"/>
      <c r="AX560" s="135"/>
      <c r="AY560" s="135"/>
      <c r="AZ560" s="135"/>
      <c r="BA560" s="135"/>
      <c r="BB560" s="135"/>
      <c r="BC560" s="135"/>
      <c r="BD560" s="135"/>
      <c r="BE560" s="135"/>
      <c r="BF560" s="135"/>
      <c r="BG560" s="135"/>
      <c r="BH560" s="135"/>
    </row>
    <row r="561" spans="1:60" outlineLevel="1" x14ac:dyDescent="0.2">
      <c r="A561" s="155">
        <v>176</v>
      </c>
      <c r="B561" s="139" t="s">
        <v>775</v>
      </c>
      <c r="C561" s="173" t="s">
        <v>776</v>
      </c>
      <c r="D561" s="141" t="s">
        <v>107</v>
      </c>
      <c r="E561" s="146">
        <v>1.1532</v>
      </c>
      <c r="F561" s="153"/>
      <c r="G561" s="152">
        <f>E561*F561</f>
        <v>0</v>
      </c>
      <c r="H561" s="151" t="s">
        <v>777</v>
      </c>
      <c r="I561" s="157" t="s">
        <v>91</v>
      </c>
      <c r="J561" s="135"/>
      <c r="K561" s="135"/>
      <c r="L561" s="135"/>
      <c r="M561" s="135"/>
      <c r="N561" s="135"/>
      <c r="O561" s="135"/>
      <c r="P561" s="135"/>
      <c r="Q561" s="135"/>
      <c r="R561" s="135"/>
      <c r="S561" s="135"/>
      <c r="T561" s="135"/>
      <c r="U561" s="135"/>
      <c r="V561" s="135"/>
      <c r="W561" s="135"/>
      <c r="X561" s="135"/>
      <c r="Y561" s="135"/>
      <c r="Z561" s="135"/>
      <c r="AA561" s="135"/>
      <c r="AB561" s="135"/>
      <c r="AC561" s="135"/>
      <c r="AD561" s="135"/>
      <c r="AE561" s="135"/>
      <c r="AF561" s="135"/>
      <c r="AG561" s="135"/>
      <c r="AH561" s="135"/>
      <c r="AI561" s="135"/>
      <c r="AJ561" s="135"/>
      <c r="AK561" s="135"/>
      <c r="AL561" s="135"/>
      <c r="AM561" s="135">
        <v>21</v>
      </c>
      <c r="AN561" s="135"/>
      <c r="AO561" s="135"/>
      <c r="AP561" s="135"/>
      <c r="AQ561" s="135"/>
      <c r="AR561" s="135"/>
      <c r="AS561" s="135"/>
      <c r="AT561" s="135"/>
      <c r="AU561" s="135"/>
      <c r="AV561" s="135"/>
      <c r="AW561" s="135"/>
      <c r="AX561" s="135"/>
      <c r="AY561" s="135"/>
      <c r="AZ561" s="135"/>
      <c r="BA561" s="135"/>
      <c r="BB561" s="135"/>
      <c r="BC561" s="135"/>
      <c r="BD561" s="135"/>
      <c r="BE561" s="135"/>
      <c r="BF561" s="135"/>
      <c r="BG561" s="135"/>
      <c r="BH561" s="135"/>
    </row>
    <row r="562" spans="1:60" outlineLevel="1" x14ac:dyDescent="0.2">
      <c r="A562" s="155"/>
      <c r="B562" s="139"/>
      <c r="C562" s="174" t="s">
        <v>778</v>
      </c>
      <c r="D562" s="142"/>
      <c r="E562" s="147">
        <v>1.1499999999999999</v>
      </c>
      <c r="F562" s="152"/>
      <c r="G562" s="152"/>
      <c r="H562" s="151"/>
      <c r="I562" s="157"/>
      <c r="J562" s="135"/>
      <c r="K562" s="135"/>
      <c r="L562" s="135"/>
      <c r="M562" s="135"/>
      <c r="N562" s="135"/>
      <c r="O562" s="135"/>
      <c r="P562" s="135"/>
      <c r="Q562" s="135"/>
      <c r="R562" s="135"/>
      <c r="S562" s="135"/>
      <c r="T562" s="135"/>
      <c r="U562" s="135"/>
      <c r="V562" s="135"/>
      <c r="W562" s="135"/>
      <c r="X562" s="135"/>
      <c r="Y562" s="135"/>
      <c r="Z562" s="135"/>
      <c r="AA562" s="135"/>
      <c r="AB562" s="135"/>
      <c r="AC562" s="135"/>
      <c r="AD562" s="135"/>
      <c r="AE562" s="135"/>
      <c r="AF562" s="135"/>
      <c r="AG562" s="135"/>
      <c r="AH562" s="135"/>
      <c r="AI562" s="135"/>
      <c r="AJ562" s="135"/>
      <c r="AK562" s="135"/>
      <c r="AL562" s="135"/>
      <c r="AM562" s="135"/>
      <c r="AN562" s="135"/>
      <c r="AO562" s="135"/>
      <c r="AP562" s="135"/>
      <c r="AQ562" s="135"/>
      <c r="AR562" s="135"/>
      <c r="AS562" s="135"/>
      <c r="AT562" s="135"/>
      <c r="AU562" s="135"/>
      <c r="AV562" s="135"/>
      <c r="AW562" s="135"/>
      <c r="AX562" s="135"/>
      <c r="AY562" s="135"/>
      <c r="AZ562" s="135"/>
      <c r="BA562" s="135"/>
      <c r="BB562" s="135"/>
      <c r="BC562" s="135"/>
      <c r="BD562" s="135"/>
      <c r="BE562" s="135"/>
      <c r="BF562" s="135"/>
      <c r="BG562" s="135"/>
      <c r="BH562" s="135"/>
    </row>
    <row r="563" spans="1:60" outlineLevel="1" x14ac:dyDescent="0.2">
      <c r="A563" s="155"/>
      <c r="B563" s="213" t="s">
        <v>779</v>
      </c>
      <c r="C563" s="214"/>
      <c r="D563" s="215"/>
      <c r="E563" s="216"/>
      <c r="F563" s="217"/>
      <c r="G563" s="218"/>
      <c r="H563" s="151"/>
      <c r="I563" s="157"/>
      <c r="J563" s="135"/>
      <c r="K563" s="135">
        <v>1</v>
      </c>
      <c r="L563" s="135"/>
      <c r="M563" s="135"/>
      <c r="N563" s="135"/>
      <c r="O563" s="135"/>
      <c r="P563" s="135"/>
      <c r="Q563" s="135"/>
      <c r="R563" s="135"/>
      <c r="S563" s="135"/>
      <c r="T563" s="135"/>
      <c r="U563" s="135"/>
      <c r="V563" s="135"/>
      <c r="W563" s="135"/>
      <c r="X563" s="135"/>
      <c r="Y563" s="135"/>
      <c r="Z563" s="135"/>
      <c r="AA563" s="135"/>
      <c r="AB563" s="135"/>
      <c r="AC563" s="135"/>
      <c r="AD563" s="135"/>
      <c r="AE563" s="135"/>
      <c r="AF563" s="135"/>
      <c r="AG563" s="135"/>
      <c r="AH563" s="135"/>
      <c r="AI563" s="135"/>
      <c r="AJ563" s="135"/>
      <c r="AK563" s="135"/>
      <c r="AL563" s="135"/>
      <c r="AM563" s="135"/>
      <c r="AN563" s="135"/>
      <c r="AO563" s="135"/>
      <c r="AP563" s="135"/>
      <c r="AQ563" s="135"/>
      <c r="AR563" s="135"/>
      <c r="AS563" s="135"/>
      <c r="AT563" s="135"/>
      <c r="AU563" s="135"/>
      <c r="AV563" s="135"/>
      <c r="AW563" s="135"/>
      <c r="AX563" s="135"/>
      <c r="AY563" s="135"/>
      <c r="AZ563" s="135"/>
      <c r="BA563" s="135"/>
      <c r="BB563" s="135"/>
      <c r="BC563" s="135"/>
      <c r="BD563" s="135"/>
      <c r="BE563" s="135"/>
      <c r="BF563" s="135"/>
      <c r="BG563" s="135"/>
      <c r="BH563" s="135"/>
    </row>
    <row r="564" spans="1:60" outlineLevel="1" x14ac:dyDescent="0.2">
      <c r="A564" s="155"/>
      <c r="B564" s="213" t="s">
        <v>780</v>
      </c>
      <c r="C564" s="214"/>
      <c r="D564" s="215"/>
      <c r="E564" s="216"/>
      <c r="F564" s="217"/>
      <c r="G564" s="218"/>
      <c r="H564" s="151"/>
      <c r="I564" s="157"/>
      <c r="J564" s="135"/>
      <c r="K564" s="135"/>
      <c r="L564" s="135"/>
      <c r="M564" s="135"/>
      <c r="N564" s="135"/>
      <c r="O564" s="135"/>
      <c r="P564" s="135"/>
      <c r="Q564" s="135"/>
      <c r="R564" s="135"/>
      <c r="S564" s="135"/>
      <c r="T564" s="135"/>
      <c r="U564" s="135"/>
      <c r="V564" s="135"/>
      <c r="W564" s="135"/>
      <c r="X564" s="135"/>
      <c r="Y564" s="135"/>
      <c r="Z564" s="135"/>
      <c r="AA564" s="135"/>
      <c r="AB564" s="135"/>
      <c r="AC564" s="135"/>
      <c r="AD564" s="135"/>
      <c r="AE564" s="135"/>
      <c r="AF564" s="135"/>
      <c r="AG564" s="135"/>
      <c r="AH564" s="135"/>
      <c r="AI564" s="135"/>
      <c r="AJ564" s="135"/>
      <c r="AK564" s="135"/>
      <c r="AL564" s="135"/>
      <c r="AM564" s="135"/>
      <c r="AN564" s="135"/>
      <c r="AO564" s="135"/>
      <c r="AP564" s="135"/>
      <c r="AQ564" s="135"/>
      <c r="AR564" s="135"/>
      <c r="AS564" s="135"/>
      <c r="AT564" s="135"/>
      <c r="AU564" s="135"/>
      <c r="AV564" s="135"/>
      <c r="AW564" s="135"/>
      <c r="AX564" s="135"/>
      <c r="AY564" s="135"/>
      <c r="AZ564" s="135"/>
      <c r="BA564" s="135"/>
      <c r="BB564" s="135"/>
      <c r="BC564" s="135"/>
      <c r="BD564" s="135"/>
      <c r="BE564" s="135"/>
      <c r="BF564" s="135"/>
      <c r="BG564" s="135"/>
      <c r="BH564" s="135"/>
    </row>
    <row r="565" spans="1:60" outlineLevel="1" x14ac:dyDescent="0.2">
      <c r="A565" s="155">
        <v>177</v>
      </c>
      <c r="B565" s="139" t="s">
        <v>781</v>
      </c>
      <c r="C565" s="173" t="s">
        <v>782</v>
      </c>
      <c r="D565" s="141" t="s">
        <v>107</v>
      </c>
      <c r="E565" s="146">
        <v>2</v>
      </c>
      <c r="F565" s="153"/>
      <c r="G565" s="152">
        <f>E565*F565</f>
        <v>0</v>
      </c>
      <c r="H565" s="151" t="s">
        <v>777</v>
      </c>
      <c r="I565" s="157" t="s">
        <v>91</v>
      </c>
      <c r="J565" s="135"/>
      <c r="K565" s="135"/>
      <c r="L565" s="135"/>
      <c r="M565" s="135"/>
      <c r="N565" s="135"/>
      <c r="O565" s="135"/>
      <c r="P565" s="135"/>
      <c r="Q565" s="135"/>
      <c r="R565" s="135"/>
      <c r="S565" s="135"/>
      <c r="T565" s="135"/>
      <c r="U565" s="135"/>
      <c r="V565" s="135"/>
      <c r="W565" s="135"/>
      <c r="X565" s="135"/>
      <c r="Y565" s="135"/>
      <c r="Z565" s="135"/>
      <c r="AA565" s="135"/>
      <c r="AB565" s="135"/>
      <c r="AC565" s="135"/>
      <c r="AD565" s="135"/>
      <c r="AE565" s="135"/>
      <c r="AF565" s="135"/>
      <c r="AG565" s="135"/>
      <c r="AH565" s="135"/>
      <c r="AI565" s="135"/>
      <c r="AJ565" s="135"/>
      <c r="AK565" s="135"/>
      <c r="AL565" s="135"/>
      <c r="AM565" s="135">
        <v>21</v>
      </c>
      <c r="AN565" s="135"/>
      <c r="AO565" s="135"/>
      <c r="AP565" s="135"/>
      <c r="AQ565" s="135"/>
      <c r="AR565" s="135"/>
      <c r="AS565" s="135"/>
      <c r="AT565" s="135"/>
      <c r="AU565" s="135"/>
      <c r="AV565" s="135"/>
      <c r="AW565" s="135"/>
      <c r="AX565" s="135"/>
      <c r="AY565" s="135"/>
      <c r="AZ565" s="135"/>
      <c r="BA565" s="135"/>
      <c r="BB565" s="135"/>
      <c r="BC565" s="135"/>
      <c r="BD565" s="135"/>
      <c r="BE565" s="135"/>
      <c r="BF565" s="135"/>
      <c r="BG565" s="135"/>
      <c r="BH565" s="135"/>
    </row>
    <row r="566" spans="1:60" outlineLevel="1" x14ac:dyDescent="0.2">
      <c r="A566" s="155"/>
      <c r="B566" s="139"/>
      <c r="C566" s="174" t="s">
        <v>783</v>
      </c>
      <c r="D566" s="142"/>
      <c r="E566" s="147">
        <v>2</v>
      </c>
      <c r="F566" s="152"/>
      <c r="G566" s="152"/>
      <c r="H566" s="151"/>
      <c r="I566" s="157"/>
      <c r="J566" s="135"/>
      <c r="K566" s="135"/>
      <c r="L566" s="135"/>
      <c r="M566" s="135"/>
      <c r="N566" s="135"/>
      <c r="O566" s="135"/>
      <c r="P566" s="135"/>
      <c r="Q566" s="135"/>
      <c r="R566" s="135"/>
      <c r="S566" s="135"/>
      <c r="T566" s="135"/>
      <c r="U566" s="135"/>
      <c r="V566" s="135"/>
      <c r="W566" s="135"/>
      <c r="X566" s="135"/>
      <c r="Y566" s="135"/>
      <c r="Z566" s="135"/>
      <c r="AA566" s="135"/>
      <c r="AB566" s="135"/>
      <c r="AC566" s="135"/>
      <c r="AD566" s="135"/>
      <c r="AE566" s="135"/>
      <c r="AF566" s="135"/>
      <c r="AG566" s="135"/>
      <c r="AH566" s="135"/>
      <c r="AI566" s="135"/>
      <c r="AJ566" s="135"/>
      <c r="AK566" s="135"/>
      <c r="AL566" s="135"/>
      <c r="AM566" s="135"/>
      <c r="AN566" s="135"/>
      <c r="AO566" s="135"/>
      <c r="AP566" s="135"/>
      <c r="AQ566" s="135"/>
      <c r="AR566" s="135"/>
      <c r="AS566" s="135"/>
      <c r="AT566" s="135"/>
      <c r="AU566" s="135"/>
      <c r="AV566" s="135"/>
      <c r="AW566" s="135"/>
      <c r="AX566" s="135"/>
      <c r="AY566" s="135"/>
      <c r="AZ566" s="135"/>
      <c r="BA566" s="135"/>
      <c r="BB566" s="135"/>
      <c r="BC566" s="135"/>
      <c r="BD566" s="135"/>
      <c r="BE566" s="135"/>
      <c r="BF566" s="135"/>
      <c r="BG566" s="135"/>
      <c r="BH566" s="135"/>
    </row>
    <row r="567" spans="1:60" outlineLevel="1" x14ac:dyDescent="0.2">
      <c r="A567" s="155"/>
      <c r="B567" s="213" t="s">
        <v>784</v>
      </c>
      <c r="C567" s="214"/>
      <c r="D567" s="215"/>
      <c r="E567" s="216"/>
      <c r="F567" s="217"/>
      <c r="G567" s="218"/>
      <c r="H567" s="151"/>
      <c r="I567" s="157"/>
      <c r="J567" s="135"/>
      <c r="K567" s="135">
        <v>1</v>
      </c>
      <c r="L567" s="135"/>
      <c r="M567" s="135"/>
      <c r="N567" s="135"/>
      <c r="O567" s="135"/>
      <c r="P567" s="135"/>
      <c r="Q567" s="135"/>
      <c r="R567" s="135"/>
      <c r="S567" s="135"/>
      <c r="T567" s="135"/>
      <c r="U567" s="135"/>
      <c r="V567" s="135"/>
      <c r="W567" s="135"/>
      <c r="X567" s="135"/>
      <c r="Y567" s="135"/>
      <c r="Z567" s="135"/>
      <c r="AA567" s="135"/>
      <c r="AB567" s="135"/>
      <c r="AC567" s="135"/>
      <c r="AD567" s="135"/>
      <c r="AE567" s="135"/>
      <c r="AF567" s="135"/>
      <c r="AG567" s="135"/>
      <c r="AH567" s="135"/>
      <c r="AI567" s="135"/>
      <c r="AJ567" s="135"/>
      <c r="AK567" s="135"/>
      <c r="AL567" s="135"/>
      <c r="AM567" s="135"/>
      <c r="AN567" s="135"/>
      <c r="AO567" s="135"/>
      <c r="AP567" s="135"/>
      <c r="AQ567" s="135"/>
      <c r="AR567" s="135"/>
      <c r="AS567" s="135"/>
      <c r="AT567" s="135"/>
      <c r="AU567" s="135"/>
      <c r="AV567" s="135"/>
      <c r="AW567" s="135"/>
      <c r="AX567" s="135"/>
      <c r="AY567" s="135"/>
      <c r="AZ567" s="135"/>
      <c r="BA567" s="135"/>
      <c r="BB567" s="135"/>
      <c r="BC567" s="135"/>
      <c r="BD567" s="135"/>
      <c r="BE567" s="135"/>
      <c r="BF567" s="135"/>
      <c r="BG567" s="135"/>
      <c r="BH567" s="135"/>
    </row>
    <row r="568" spans="1:60" outlineLevel="1" x14ac:dyDescent="0.2">
      <c r="A568" s="155"/>
      <c r="B568" s="213" t="s">
        <v>785</v>
      </c>
      <c r="C568" s="214"/>
      <c r="D568" s="215"/>
      <c r="E568" s="216"/>
      <c r="F568" s="217"/>
      <c r="G568" s="218"/>
      <c r="H568" s="151"/>
      <c r="I568" s="157"/>
      <c r="J568" s="135"/>
      <c r="K568" s="135"/>
      <c r="L568" s="135"/>
      <c r="M568" s="135"/>
      <c r="N568" s="135"/>
      <c r="O568" s="135"/>
      <c r="P568" s="135"/>
      <c r="Q568" s="135"/>
      <c r="R568" s="135"/>
      <c r="S568" s="135"/>
      <c r="T568" s="135"/>
      <c r="U568" s="135"/>
      <c r="V568" s="135"/>
      <c r="W568" s="135"/>
      <c r="X568" s="135"/>
      <c r="Y568" s="135"/>
      <c r="Z568" s="135"/>
      <c r="AA568" s="135"/>
      <c r="AB568" s="135"/>
      <c r="AC568" s="135"/>
      <c r="AD568" s="135"/>
      <c r="AE568" s="135"/>
      <c r="AF568" s="135"/>
      <c r="AG568" s="135"/>
      <c r="AH568" s="135"/>
      <c r="AI568" s="135"/>
      <c r="AJ568" s="135"/>
      <c r="AK568" s="135"/>
      <c r="AL568" s="135"/>
      <c r="AM568" s="135"/>
      <c r="AN568" s="135"/>
      <c r="AO568" s="135"/>
      <c r="AP568" s="135"/>
      <c r="AQ568" s="135"/>
      <c r="AR568" s="135"/>
      <c r="AS568" s="135"/>
      <c r="AT568" s="135"/>
      <c r="AU568" s="135"/>
      <c r="AV568" s="135"/>
      <c r="AW568" s="135"/>
      <c r="AX568" s="135"/>
      <c r="AY568" s="135"/>
      <c r="AZ568" s="135"/>
      <c r="BA568" s="135"/>
      <c r="BB568" s="135"/>
      <c r="BC568" s="135"/>
      <c r="BD568" s="135"/>
      <c r="BE568" s="135"/>
      <c r="BF568" s="135"/>
      <c r="BG568" s="135"/>
      <c r="BH568" s="135"/>
    </row>
    <row r="569" spans="1:60" outlineLevel="1" x14ac:dyDescent="0.2">
      <c r="A569" s="155">
        <v>178</v>
      </c>
      <c r="B569" s="139" t="s">
        <v>786</v>
      </c>
      <c r="C569" s="173" t="s">
        <v>787</v>
      </c>
      <c r="D569" s="141" t="s">
        <v>127</v>
      </c>
      <c r="E569" s="146">
        <v>10</v>
      </c>
      <c r="F569" s="153"/>
      <c r="G569" s="152">
        <f>E569*F569</f>
        <v>0</v>
      </c>
      <c r="H569" s="151" t="s">
        <v>777</v>
      </c>
      <c r="I569" s="157" t="s">
        <v>91</v>
      </c>
      <c r="J569" s="135"/>
      <c r="K569" s="135"/>
      <c r="L569" s="135"/>
      <c r="M569" s="135"/>
      <c r="N569" s="135"/>
      <c r="O569" s="135"/>
      <c r="P569" s="135"/>
      <c r="Q569" s="135"/>
      <c r="R569" s="135"/>
      <c r="S569" s="135"/>
      <c r="T569" s="135"/>
      <c r="U569" s="135"/>
      <c r="V569" s="135"/>
      <c r="W569" s="135"/>
      <c r="X569" s="135"/>
      <c r="Y569" s="135"/>
      <c r="Z569" s="135"/>
      <c r="AA569" s="135"/>
      <c r="AB569" s="135"/>
      <c r="AC569" s="135"/>
      <c r="AD569" s="135"/>
      <c r="AE569" s="135"/>
      <c r="AF569" s="135"/>
      <c r="AG569" s="135"/>
      <c r="AH569" s="135"/>
      <c r="AI569" s="135"/>
      <c r="AJ569" s="135"/>
      <c r="AK569" s="135"/>
      <c r="AL569" s="135"/>
      <c r="AM569" s="135">
        <v>21</v>
      </c>
      <c r="AN569" s="135"/>
      <c r="AO569" s="135"/>
      <c r="AP569" s="135"/>
      <c r="AQ569" s="135"/>
      <c r="AR569" s="135"/>
      <c r="AS569" s="135"/>
      <c r="AT569" s="135"/>
      <c r="AU569" s="135"/>
      <c r="AV569" s="135"/>
      <c r="AW569" s="135"/>
      <c r="AX569" s="135"/>
      <c r="AY569" s="135"/>
      <c r="AZ569" s="135"/>
      <c r="BA569" s="135"/>
      <c r="BB569" s="135"/>
      <c r="BC569" s="135"/>
      <c r="BD569" s="135"/>
      <c r="BE569" s="135"/>
      <c r="BF569" s="135"/>
      <c r="BG569" s="135"/>
      <c r="BH569" s="135"/>
    </row>
    <row r="570" spans="1:60" outlineLevel="1" x14ac:dyDescent="0.2">
      <c r="A570" s="155">
        <v>179</v>
      </c>
      <c r="B570" s="139" t="s">
        <v>788</v>
      </c>
      <c r="C570" s="173" t="s">
        <v>789</v>
      </c>
      <c r="D570" s="141" t="s">
        <v>107</v>
      </c>
      <c r="E570" s="146">
        <v>13.59</v>
      </c>
      <c r="F570" s="153"/>
      <c r="G570" s="152">
        <f>E570*F570</f>
        <v>0</v>
      </c>
      <c r="H570" s="151"/>
      <c r="I570" s="157" t="s">
        <v>249</v>
      </c>
      <c r="J570" s="135"/>
      <c r="K570" s="135"/>
      <c r="L570" s="135"/>
      <c r="M570" s="135"/>
      <c r="N570" s="135"/>
      <c r="O570" s="135"/>
      <c r="P570" s="135"/>
      <c r="Q570" s="135"/>
      <c r="R570" s="135"/>
      <c r="S570" s="135"/>
      <c r="T570" s="135"/>
      <c r="U570" s="135"/>
      <c r="V570" s="135"/>
      <c r="W570" s="135"/>
      <c r="X570" s="135"/>
      <c r="Y570" s="135"/>
      <c r="Z570" s="135"/>
      <c r="AA570" s="135"/>
      <c r="AB570" s="135"/>
      <c r="AC570" s="135"/>
      <c r="AD570" s="135"/>
      <c r="AE570" s="135"/>
      <c r="AF570" s="135"/>
      <c r="AG570" s="135"/>
      <c r="AH570" s="135"/>
      <c r="AI570" s="135"/>
      <c r="AJ570" s="135"/>
      <c r="AK570" s="135"/>
      <c r="AL570" s="135"/>
      <c r="AM570" s="135">
        <v>21</v>
      </c>
      <c r="AN570" s="135"/>
      <c r="AO570" s="135"/>
      <c r="AP570" s="135"/>
      <c r="AQ570" s="135"/>
      <c r="AR570" s="135"/>
      <c r="AS570" s="135"/>
      <c r="AT570" s="135"/>
      <c r="AU570" s="135"/>
      <c r="AV570" s="135"/>
      <c r="AW570" s="135"/>
      <c r="AX570" s="135"/>
      <c r="AY570" s="135"/>
      <c r="AZ570" s="135"/>
      <c r="BA570" s="135"/>
      <c r="BB570" s="135"/>
      <c r="BC570" s="135"/>
      <c r="BD570" s="135"/>
      <c r="BE570" s="135"/>
      <c r="BF570" s="135"/>
      <c r="BG570" s="135"/>
      <c r="BH570" s="135"/>
    </row>
    <row r="571" spans="1:60" outlineLevel="1" x14ac:dyDescent="0.2">
      <c r="A571" s="155"/>
      <c r="B571" s="139"/>
      <c r="C571" s="174" t="s">
        <v>790</v>
      </c>
      <c r="D571" s="142"/>
      <c r="E571" s="147">
        <v>2.08</v>
      </c>
      <c r="F571" s="152"/>
      <c r="G571" s="152"/>
      <c r="H571" s="151"/>
      <c r="I571" s="157"/>
      <c r="J571" s="135"/>
      <c r="K571" s="135"/>
      <c r="L571" s="135"/>
      <c r="M571" s="135"/>
      <c r="N571" s="135"/>
      <c r="O571" s="135"/>
      <c r="P571" s="135"/>
      <c r="Q571" s="135"/>
      <c r="R571" s="135"/>
      <c r="S571" s="135"/>
      <c r="T571" s="135"/>
      <c r="U571" s="135"/>
      <c r="V571" s="135"/>
      <c r="W571" s="135"/>
      <c r="X571" s="135"/>
      <c r="Y571" s="135"/>
      <c r="Z571" s="135"/>
      <c r="AA571" s="135"/>
      <c r="AB571" s="135"/>
      <c r="AC571" s="135"/>
      <c r="AD571" s="135"/>
      <c r="AE571" s="135"/>
      <c r="AF571" s="135"/>
      <c r="AG571" s="135"/>
      <c r="AH571" s="135"/>
      <c r="AI571" s="135"/>
      <c r="AJ571" s="135"/>
      <c r="AK571" s="135"/>
      <c r="AL571" s="135"/>
      <c r="AM571" s="135"/>
      <c r="AN571" s="135"/>
      <c r="AO571" s="135"/>
      <c r="AP571" s="135"/>
      <c r="AQ571" s="135"/>
      <c r="AR571" s="135"/>
      <c r="AS571" s="135"/>
      <c r="AT571" s="135"/>
      <c r="AU571" s="135"/>
      <c r="AV571" s="135"/>
      <c r="AW571" s="135"/>
      <c r="AX571" s="135"/>
      <c r="AY571" s="135"/>
      <c r="AZ571" s="135"/>
      <c r="BA571" s="135"/>
      <c r="BB571" s="135"/>
      <c r="BC571" s="135"/>
      <c r="BD571" s="135"/>
      <c r="BE571" s="135"/>
      <c r="BF571" s="135"/>
      <c r="BG571" s="135"/>
      <c r="BH571" s="135"/>
    </row>
    <row r="572" spans="1:60" outlineLevel="1" x14ac:dyDescent="0.2">
      <c r="A572" s="155"/>
      <c r="B572" s="139"/>
      <c r="C572" s="174" t="s">
        <v>791</v>
      </c>
      <c r="D572" s="142"/>
      <c r="E572" s="147">
        <v>5.91</v>
      </c>
      <c r="F572" s="152"/>
      <c r="G572" s="152"/>
      <c r="H572" s="151"/>
      <c r="I572" s="157"/>
      <c r="J572" s="135"/>
      <c r="K572" s="135"/>
      <c r="L572" s="135"/>
      <c r="M572" s="135"/>
      <c r="N572" s="135"/>
      <c r="O572" s="135"/>
      <c r="P572" s="135"/>
      <c r="Q572" s="135"/>
      <c r="R572" s="135"/>
      <c r="S572" s="135"/>
      <c r="T572" s="135"/>
      <c r="U572" s="135"/>
      <c r="V572" s="135"/>
      <c r="W572" s="135"/>
      <c r="X572" s="135"/>
      <c r="Y572" s="135"/>
      <c r="Z572" s="135"/>
      <c r="AA572" s="135"/>
      <c r="AB572" s="135"/>
      <c r="AC572" s="135"/>
      <c r="AD572" s="135"/>
      <c r="AE572" s="135"/>
      <c r="AF572" s="135"/>
      <c r="AG572" s="135"/>
      <c r="AH572" s="135"/>
      <c r="AI572" s="135"/>
      <c r="AJ572" s="135"/>
      <c r="AK572" s="135"/>
      <c r="AL572" s="135"/>
      <c r="AM572" s="135"/>
      <c r="AN572" s="135"/>
      <c r="AO572" s="135"/>
      <c r="AP572" s="135"/>
      <c r="AQ572" s="135"/>
      <c r="AR572" s="135"/>
      <c r="AS572" s="135"/>
      <c r="AT572" s="135"/>
      <c r="AU572" s="135"/>
      <c r="AV572" s="135"/>
      <c r="AW572" s="135"/>
      <c r="AX572" s="135"/>
      <c r="AY572" s="135"/>
      <c r="AZ572" s="135"/>
      <c r="BA572" s="135"/>
      <c r="BB572" s="135"/>
      <c r="BC572" s="135"/>
      <c r="BD572" s="135"/>
      <c r="BE572" s="135"/>
      <c r="BF572" s="135"/>
      <c r="BG572" s="135"/>
      <c r="BH572" s="135"/>
    </row>
    <row r="573" spans="1:60" outlineLevel="1" x14ac:dyDescent="0.2">
      <c r="A573" s="155"/>
      <c r="B573" s="139"/>
      <c r="C573" s="174" t="s">
        <v>792</v>
      </c>
      <c r="D573" s="142"/>
      <c r="E573" s="147">
        <v>5.6</v>
      </c>
      <c r="F573" s="152"/>
      <c r="G573" s="152"/>
      <c r="H573" s="151"/>
      <c r="I573" s="157"/>
      <c r="J573" s="135"/>
      <c r="K573" s="135"/>
      <c r="L573" s="135"/>
      <c r="M573" s="135"/>
      <c r="N573" s="135"/>
      <c r="O573" s="135"/>
      <c r="P573" s="135"/>
      <c r="Q573" s="135"/>
      <c r="R573" s="135"/>
      <c r="S573" s="135"/>
      <c r="T573" s="135"/>
      <c r="U573" s="135"/>
      <c r="V573" s="135"/>
      <c r="W573" s="135"/>
      <c r="X573" s="135"/>
      <c r="Y573" s="135"/>
      <c r="Z573" s="135"/>
      <c r="AA573" s="135"/>
      <c r="AB573" s="135"/>
      <c r="AC573" s="135"/>
      <c r="AD573" s="135"/>
      <c r="AE573" s="135"/>
      <c r="AF573" s="135"/>
      <c r="AG573" s="135"/>
      <c r="AH573" s="135"/>
      <c r="AI573" s="135"/>
      <c r="AJ573" s="135"/>
      <c r="AK573" s="135"/>
      <c r="AL573" s="135"/>
      <c r="AM573" s="135"/>
      <c r="AN573" s="135"/>
      <c r="AO573" s="135"/>
      <c r="AP573" s="135"/>
      <c r="AQ573" s="135"/>
      <c r="AR573" s="135"/>
      <c r="AS573" s="135"/>
      <c r="AT573" s="135"/>
      <c r="AU573" s="135"/>
      <c r="AV573" s="135"/>
      <c r="AW573" s="135"/>
      <c r="AX573" s="135"/>
      <c r="AY573" s="135"/>
      <c r="AZ573" s="135"/>
      <c r="BA573" s="135"/>
      <c r="BB573" s="135"/>
      <c r="BC573" s="135"/>
      <c r="BD573" s="135"/>
      <c r="BE573" s="135"/>
      <c r="BF573" s="135"/>
      <c r="BG573" s="135"/>
      <c r="BH573" s="135"/>
    </row>
    <row r="574" spans="1:60" x14ac:dyDescent="0.2">
      <c r="A574" s="154" t="s">
        <v>82</v>
      </c>
      <c r="B574" s="138" t="s">
        <v>793</v>
      </c>
      <c r="C574" s="172" t="s">
        <v>794</v>
      </c>
      <c r="D574" s="140"/>
      <c r="E574" s="145"/>
      <c r="F574" s="234">
        <f>SUM(G575:G591)</f>
        <v>0</v>
      </c>
      <c r="G574" s="235"/>
      <c r="H574" s="150"/>
      <c r="I574" s="156"/>
    </row>
    <row r="575" spans="1:60" outlineLevel="1" x14ac:dyDescent="0.2">
      <c r="A575" s="155"/>
      <c r="B575" s="207" t="s">
        <v>795</v>
      </c>
      <c r="C575" s="208"/>
      <c r="D575" s="209"/>
      <c r="E575" s="210"/>
      <c r="F575" s="211"/>
      <c r="G575" s="212"/>
      <c r="H575" s="151"/>
      <c r="I575" s="157"/>
      <c r="J575" s="135"/>
      <c r="K575" s="135">
        <v>1</v>
      </c>
      <c r="L575" s="135"/>
      <c r="M575" s="135"/>
      <c r="N575" s="135"/>
      <c r="O575" s="135"/>
      <c r="P575" s="135"/>
      <c r="Q575" s="135"/>
      <c r="R575" s="135"/>
      <c r="S575" s="135"/>
      <c r="T575" s="135"/>
      <c r="U575" s="135"/>
      <c r="V575" s="135"/>
      <c r="W575" s="135"/>
      <c r="X575" s="135"/>
      <c r="Y575" s="135"/>
      <c r="Z575" s="135"/>
      <c r="AA575" s="135"/>
      <c r="AB575" s="135"/>
      <c r="AC575" s="135"/>
      <c r="AD575" s="135"/>
      <c r="AE575" s="135"/>
      <c r="AF575" s="135"/>
      <c r="AG575" s="135"/>
      <c r="AH575" s="135"/>
      <c r="AI575" s="135"/>
      <c r="AJ575" s="135"/>
      <c r="AK575" s="135"/>
      <c r="AL575" s="135"/>
      <c r="AM575" s="135"/>
      <c r="AN575" s="135"/>
      <c r="AO575" s="135"/>
      <c r="AP575" s="135"/>
      <c r="AQ575" s="135"/>
      <c r="AR575" s="135"/>
      <c r="AS575" s="135"/>
      <c r="AT575" s="135"/>
      <c r="AU575" s="135"/>
      <c r="AV575" s="135"/>
      <c r="AW575" s="135"/>
      <c r="AX575" s="135"/>
      <c r="AY575" s="135"/>
      <c r="AZ575" s="135"/>
      <c r="BA575" s="135"/>
      <c r="BB575" s="135"/>
      <c r="BC575" s="135"/>
      <c r="BD575" s="135"/>
      <c r="BE575" s="135"/>
      <c r="BF575" s="135"/>
      <c r="BG575" s="135"/>
      <c r="BH575" s="135"/>
    </row>
    <row r="576" spans="1:60" outlineLevel="1" x14ac:dyDescent="0.2">
      <c r="A576" s="155">
        <v>180</v>
      </c>
      <c r="B576" s="139" t="s">
        <v>796</v>
      </c>
      <c r="C576" s="241" t="s">
        <v>797</v>
      </c>
      <c r="D576" s="141" t="s">
        <v>107</v>
      </c>
      <c r="E576" s="146">
        <v>114.575</v>
      </c>
      <c r="F576" s="153"/>
      <c r="G576" s="152">
        <f>E576*F576</f>
        <v>0</v>
      </c>
      <c r="H576" s="151" t="s">
        <v>798</v>
      </c>
      <c r="I576" s="157" t="s">
        <v>91</v>
      </c>
      <c r="J576" s="135"/>
      <c r="K576" s="135"/>
      <c r="L576" s="135"/>
      <c r="M576" s="135"/>
      <c r="N576" s="135"/>
      <c r="O576" s="135"/>
      <c r="P576" s="135"/>
      <c r="Q576" s="135"/>
      <c r="R576" s="135"/>
      <c r="S576" s="135"/>
      <c r="T576" s="135"/>
      <c r="U576" s="135"/>
      <c r="V576" s="135"/>
      <c r="W576" s="135"/>
      <c r="X576" s="135"/>
      <c r="Y576" s="135"/>
      <c r="Z576" s="135"/>
      <c r="AA576" s="135"/>
      <c r="AB576" s="135"/>
      <c r="AC576" s="135"/>
      <c r="AD576" s="135"/>
      <c r="AE576" s="135"/>
      <c r="AF576" s="135"/>
      <c r="AG576" s="135"/>
      <c r="AH576" s="135"/>
      <c r="AI576" s="135"/>
      <c r="AJ576" s="135"/>
      <c r="AK576" s="135"/>
      <c r="AL576" s="135"/>
      <c r="AM576" s="135">
        <v>21</v>
      </c>
      <c r="AN576" s="135"/>
      <c r="AO576" s="135"/>
      <c r="AP576" s="135"/>
      <c r="AQ576" s="135"/>
      <c r="AR576" s="135"/>
      <c r="AS576" s="135"/>
      <c r="AT576" s="135"/>
      <c r="AU576" s="135"/>
      <c r="AV576" s="135"/>
      <c r="AW576" s="135"/>
      <c r="AX576" s="135"/>
      <c r="AY576" s="135"/>
      <c r="AZ576" s="135"/>
      <c r="BA576" s="135"/>
      <c r="BB576" s="135"/>
      <c r="BC576" s="135"/>
      <c r="BD576" s="135"/>
      <c r="BE576" s="135"/>
      <c r="BF576" s="135"/>
      <c r="BG576" s="135"/>
      <c r="BH576" s="135"/>
    </row>
    <row r="577" spans="1:60" outlineLevel="1" x14ac:dyDescent="0.2">
      <c r="A577" s="155"/>
      <c r="B577" s="139"/>
      <c r="C577" s="175" t="s">
        <v>502</v>
      </c>
      <c r="D577" s="143"/>
      <c r="E577" s="148"/>
      <c r="F577" s="152"/>
      <c r="G577" s="152"/>
      <c r="H577" s="151"/>
      <c r="I577" s="157"/>
      <c r="J577" s="135"/>
      <c r="K577" s="135"/>
      <c r="L577" s="135"/>
      <c r="M577" s="135"/>
      <c r="N577" s="135"/>
      <c r="O577" s="135"/>
      <c r="P577" s="135"/>
      <c r="Q577" s="135"/>
      <c r="R577" s="135"/>
      <c r="S577" s="135"/>
      <c r="T577" s="135"/>
      <c r="U577" s="135"/>
      <c r="V577" s="135"/>
      <c r="W577" s="135"/>
      <c r="X577" s="135"/>
      <c r="Y577" s="135"/>
      <c r="Z577" s="135"/>
      <c r="AA577" s="135"/>
      <c r="AB577" s="135"/>
      <c r="AC577" s="135"/>
      <c r="AD577" s="135"/>
      <c r="AE577" s="135"/>
      <c r="AF577" s="135"/>
      <c r="AG577" s="135"/>
      <c r="AH577" s="135"/>
      <c r="AI577" s="135"/>
      <c r="AJ577" s="135"/>
      <c r="AK577" s="135"/>
      <c r="AL577" s="135"/>
      <c r="AM577" s="135"/>
      <c r="AN577" s="135"/>
      <c r="AO577" s="135"/>
      <c r="AP577" s="135"/>
      <c r="AQ577" s="135"/>
      <c r="AR577" s="135"/>
      <c r="AS577" s="135"/>
      <c r="AT577" s="135"/>
      <c r="AU577" s="135"/>
      <c r="AV577" s="135"/>
      <c r="AW577" s="135"/>
      <c r="AX577" s="135"/>
      <c r="AY577" s="135"/>
      <c r="AZ577" s="135"/>
      <c r="BA577" s="135"/>
      <c r="BB577" s="135"/>
      <c r="BC577" s="135"/>
      <c r="BD577" s="135"/>
      <c r="BE577" s="135"/>
      <c r="BF577" s="135"/>
      <c r="BG577" s="135"/>
      <c r="BH577" s="135"/>
    </row>
    <row r="578" spans="1:60" outlineLevel="1" x14ac:dyDescent="0.2">
      <c r="A578" s="155"/>
      <c r="B578" s="139"/>
      <c r="C578" s="176" t="s">
        <v>799</v>
      </c>
      <c r="D578" s="143"/>
      <c r="E578" s="148">
        <v>372.6</v>
      </c>
      <c r="F578" s="152"/>
      <c r="G578" s="152"/>
      <c r="H578" s="151"/>
      <c r="I578" s="157"/>
      <c r="J578" s="135"/>
      <c r="K578" s="135"/>
      <c r="L578" s="135"/>
      <c r="M578" s="135"/>
      <c r="N578" s="135"/>
      <c r="O578" s="135"/>
      <c r="P578" s="135"/>
      <c r="Q578" s="135"/>
      <c r="R578" s="135"/>
      <c r="S578" s="135"/>
      <c r="T578" s="135"/>
      <c r="U578" s="135"/>
      <c r="V578" s="135"/>
      <c r="W578" s="135"/>
      <c r="X578" s="135"/>
      <c r="Y578" s="135"/>
      <c r="Z578" s="135"/>
      <c r="AA578" s="135"/>
      <c r="AB578" s="135"/>
      <c r="AC578" s="135"/>
      <c r="AD578" s="135"/>
      <c r="AE578" s="135"/>
      <c r="AF578" s="135"/>
      <c r="AG578" s="135"/>
      <c r="AH578" s="135"/>
      <c r="AI578" s="135"/>
      <c r="AJ578" s="135"/>
      <c r="AK578" s="135"/>
      <c r="AL578" s="135"/>
      <c r="AM578" s="135"/>
      <c r="AN578" s="135"/>
      <c r="AO578" s="135"/>
      <c r="AP578" s="135"/>
      <c r="AQ578" s="135"/>
      <c r="AR578" s="135"/>
      <c r="AS578" s="135"/>
      <c r="AT578" s="135"/>
      <c r="AU578" s="135"/>
      <c r="AV578" s="135"/>
      <c r="AW578" s="135"/>
      <c r="AX578" s="135"/>
      <c r="AY578" s="135"/>
      <c r="AZ578" s="135"/>
      <c r="BA578" s="135"/>
      <c r="BB578" s="135"/>
      <c r="BC578" s="135"/>
      <c r="BD578" s="135"/>
      <c r="BE578" s="135"/>
      <c r="BF578" s="135"/>
      <c r="BG578" s="135"/>
      <c r="BH578" s="135"/>
    </row>
    <row r="579" spans="1:60" outlineLevel="1" x14ac:dyDescent="0.2">
      <c r="A579" s="155"/>
      <c r="B579" s="139"/>
      <c r="C579" s="176" t="s">
        <v>800</v>
      </c>
      <c r="D579" s="143"/>
      <c r="E579" s="148">
        <v>16.38</v>
      </c>
      <c r="F579" s="152"/>
      <c r="G579" s="152"/>
      <c r="H579" s="151"/>
      <c r="I579" s="157"/>
      <c r="J579" s="135"/>
      <c r="K579" s="135"/>
      <c r="L579" s="135"/>
      <c r="M579" s="135"/>
      <c r="N579" s="135"/>
      <c r="O579" s="135"/>
      <c r="P579" s="135"/>
      <c r="Q579" s="135"/>
      <c r="R579" s="135"/>
      <c r="S579" s="135"/>
      <c r="T579" s="135"/>
      <c r="U579" s="135"/>
      <c r="V579" s="135"/>
      <c r="W579" s="135"/>
      <c r="X579" s="135"/>
      <c r="Y579" s="135"/>
      <c r="Z579" s="135"/>
      <c r="AA579" s="135"/>
      <c r="AB579" s="135"/>
      <c r="AC579" s="135"/>
      <c r="AD579" s="135"/>
      <c r="AE579" s="135"/>
      <c r="AF579" s="135"/>
      <c r="AG579" s="135"/>
      <c r="AH579" s="135"/>
      <c r="AI579" s="135"/>
      <c r="AJ579" s="135"/>
      <c r="AK579" s="135"/>
      <c r="AL579" s="135"/>
      <c r="AM579" s="135"/>
      <c r="AN579" s="135"/>
      <c r="AO579" s="135"/>
      <c r="AP579" s="135"/>
      <c r="AQ579" s="135"/>
      <c r="AR579" s="135"/>
      <c r="AS579" s="135"/>
      <c r="AT579" s="135"/>
      <c r="AU579" s="135"/>
      <c r="AV579" s="135"/>
      <c r="AW579" s="135"/>
      <c r="AX579" s="135"/>
      <c r="AY579" s="135"/>
      <c r="AZ579" s="135"/>
      <c r="BA579" s="135"/>
      <c r="BB579" s="135"/>
      <c r="BC579" s="135"/>
      <c r="BD579" s="135"/>
      <c r="BE579" s="135"/>
      <c r="BF579" s="135"/>
      <c r="BG579" s="135"/>
      <c r="BH579" s="135"/>
    </row>
    <row r="580" spans="1:60" outlineLevel="1" x14ac:dyDescent="0.2">
      <c r="A580" s="155"/>
      <c r="B580" s="139"/>
      <c r="C580" s="176" t="s">
        <v>801</v>
      </c>
      <c r="D580" s="143"/>
      <c r="E580" s="148">
        <v>9.92</v>
      </c>
      <c r="F580" s="152"/>
      <c r="G580" s="152"/>
      <c r="H580" s="151"/>
      <c r="I580" s="157"/>
      <c r="J580" s="135"/>
      <c r="K580" s="135"/>
      <c r="L580" s="135"/>
      <c r="M580" s="135"/>
      <c r="N580" s="135"/>
      <c r="O580" s="135"/>
      <c r="P580" s="135"/>
      <c r="Q580" s="135"/>
      <c r="R580" s="135"/>
      <c r="S580" s="135"/>
      <c r="T580" s="135"/>
      <c r="U580" s="135"/>
      <c r="V580" s="135"/>
      <c r="W580" s="135"/>
      <c r="X580" s="135"/>
      <c r="Y580" s="135"/>
      <c r="Z580" s="135"/>
      <c r="AA580" s="135"/>
      <c r="AB580" s="135"/>
      <c r="AC580" s="135"/>
      <c r="AD580" s="135"/>
      <c r="AE580" s="135"/>
      <c r="AF580" s="135"/>
      <c r="AG580" s="135"/>
      <c r="AH580" s="135"/>
      <c r="AI580" s="135"/>
      <c r="AJ580" s="135"/>
      <c r="AK580" s="135"/>
      <c r="AL580" s="135"/>
      <c r="AM580" s="135"/>
      <c r="AN580" s="135"/>
      <c r="AO580" s="135"/>
      <c r="AP580" s="135"/>
      <c r="AQ580" s="135"/>
      <c r="AR580" s="135"/>
      <c r="AS580" s="135"/>
      <c r="AT580" s="135"/>
      <c r="AU580" s="135"/>
      <c r="AV580" s="135"/>
      <c r="AW580" s="135"/>
      <c r="AX580" s="135"/>
      <c r="AY580" s="135"/>
      <c r="AZ580" s="135"/>
      <c r="BA580" s="135"/>
      <c r="BB580" s="135"/>
      <c r="BC580" s="135"/>
      <c r="BD580" s="135"/>
      <c r="BE580" s="135"/>
      <c r="BF580" s="135"/>
      <c r="BG580" s="135"/>
      <c r="BH580" s="135"/>
    </row>
    <row r="581" spans="1:60" outlineLevel="1" x14ac:dyDescent="0.2">
      <c r="A581" s="155"/>
      <c r="B581" s="139"/>
      <c r="C581" s="176" t="s">
        <v>802</v>
      </c>
      <c r="D581" s="143"/>
      <c r="E581" s="148">
        <v>10.56</v>
      </c>
      <c r="F581" s="152"/>
      <c r="G581" s="152"/>
      <c r="H581" s="151"/>
      <c r="I581" s="157"/>
      <c r="J581" s="135"/>
      <c r="K581" s="135"/>
      <c r="L581" s="135"/>
      <c r="M581" s="135"/>
      <c r="N581" s="135"/>
      <c r="O581" s="135"/>
      <c r="P581" s="135"/>
      <c r="Q581" s="135"/>
      <c r="R581" s="135"/>
      <c r="S581" s="135"/>
      <c r="T581" s="135"/>
      <c r="U581" s="135"/>
      <c r="V581" s="135"/>
      <c r="W581" s="135"/>
      <c r="X581" s="135"/>
      <c r="Y581" s="135"/>
      <c r="Z581" s="135"/>
      <c r="AA581" s="135"/>
      <c r="AB581" s="135"/>
      <c r="AC581" s="135"/>
      <c r="AD581" s="135"/>
      <c r="AE581" s="135"/>
      <c r="AF581" s="135"/>
      <c r="AG581" s="135"/>
      <c r="AH581" s="135"/>
      <c r="AI581" s="135"/>
      <c r="AJ581" s="135"/>
      <c r="AK581" s="135"/>
      <c r="AL581" s="135"/>
      <c r="AM581" s="135"/>
      <c r="AN581" s="135"/>
      <c r="AO581" s="135"/>
      <c r="AP581" s="135"/>
      <c r="AQ581" s="135"/>
      <c r="AR581" s="135"/>
      <c r="AS581" s="135"/>
      <c r="AT581" s="135"/>
      <c r="AU581" s="135"/>
      <c r="AV581" s="135"/>
      <c r="AW581" s="135"/>
      <c r="AX581" s="135"/>
      <c r="AY581" s="135"/>
      <c r="AZ581" s="135"/>
      <c r="BA581" s="135"/>
      <c r="BB581" s="135"/>
      <c r="BC581" s="135"/>
      <c r="BD581" s="135"/>
      <c r="BE581" s="135"/>
      <c r="BF581" s="135"/>
      <c r="BG581" s="135"/>
      <c r="BH581" s="135"/>
    </row>
    <row r="582" spans="1:60" outlineLevel="1" x14ac:dyDescent="0.2">
      <c r="A582" s="155"/>
      <c r="B582" s="139"/>
      <c r="C582" s="176" t="s">
        <v>803</v>
      </c>
      <c r="D582" s="143"/>
      <c r="E582" s="148">
        <v>13.96</v>
      </c>
      <c r="F582" s="152"/>
      <c r="G582" s="152"/>
      <c r="H582" s="151"/>
      <c r="I582" s="157"/>
      <c r="J582" s="135"/>
      <c r="K582" s="135"/>
      <c r="L582" s="135"/>
      <c r="M582" s="135"/>
      <c r="N582" s="135"/>
      <c r="O582" s="135"/>
      <c r="P582" s="135"/>
      <c r="Q582" s="135"/>
      <c r="R582" s="135"/>
      <c r="S582" s="135"/>
      <c r="T582" s="135"/>
      <c r="U582" s="135"/>
      <c r="V582" s="135"/>
      <c r="W582" s="135"/>
      <c r="X582" s="135"/>
      <c r="Y582" s="135"/>
      <c r="Z582" s="135"/>
      <c r="AA582" s="135"/>
      <c r="AB582" s="135"/>
      <c r="AC582" s="135"/>
      <c r="AD582" s="135"/>
      <c r="AE582" s="135"/>
      <c r="AF582" s="135"/>
      <c r="AG582" s="135"/>
      <c r="AH582" s="135"/>
      <c r="AI582" s="135"/>
      <c r="AJ582" s="135"/>
      <c r="AK582" s="135"/>
      <c r="AL582" s="135"/>
      <c r="AM582" s="135"/>
      <c r="AN582" s="135"/>
      <c r="AO582" s="135"/>
      <c r="AP582" s="135"/>
      <c r="AQ582" s="135"/>
      <c r="AR582" s="135"/>
      <c r="AS582" s="135"/>
      <c r="AT582" s="135"/>
      <c r="AU582" s="135"/>
      <c r="AV582" s="135"/>
      <c r="AW582" s="135"/>
      <c r="AX582" s="135"/>
      <c r="AY582" s="135"/>
      <c r="AZ582" s="135"/>
      <c r="BA582" s="135"/>
      <c r="BB582" s="135"/>
      <c r="BC582" s="135"/>
      <c r="BD582" s="135"/>
      <c r="BE582" s="135"/>
      <c r="BF582" s="135"/>
      <c r="BG582" s="135"/>
      <c r="BH582" s="135"/>
    </row>
    <row r="583" spans="1:60" outlineLevel="1" x14ac:dyDescent="0.2">
      <c r="A583" s="155"/>
      <c r="B583" s="139"/>
      <c r="C583" s="176" t="s">
        <v>804</v>
      </c>
      <c r="D583" s="143"/>
      <c r="E583" s="148">
        <v>6.8</v>
      </c>
      <c r="F583" s="152"/>
      <c r="G583" s="152"/>
      <c r="H583" s="151"/>
      <c r="I583" s="157"/>
      <c r="J583" s="135"/>
      <c r="K583" s="135"/>
      <c r="L583" s="135"/>
      <c r="M583" s="135"/>
      <c r="N583" s="135"/>
      <c r="O583" s="135"/>
      <c r="P583" s="135"/>
      <c r="Q583" s="135"/>
      <c r="R583" s="135"/>
      <c r="S583" s="135"/>
      <c r="T583" s="135"/>
      <c r="U583" s="135"/>
      <c r="V583" s="135"/>
      <c r="W583" s="135"/>
      <c r="X583" s="135"/>
      <c r="Y583" s="135"/>
      <c r="Z583" s="135"/>
      <c r="AA583" s="135"/>
      <c r="AB583" s="135"/>
      <c r="AC583" s="135"/>
      <c r="AD583" s="135"/>
      <c r="AE583" s="135"/>
      <c r="AF583" s="135"/>
      <c r="AG583" s="135"/>
      <c r="AH583" s="135"/>
      <c r="AI583" s="135"/>
      <c r="AJ583" s="135"/>
      <c r="AK583" s="135"/>
      <c r="AL583" s="135"/>
      <c r="AM583" s="135"/>
      <c r="AN583" s="135"/>
      <c r="AO583" s="135"/>
      <c r="AP583" s="135"/>
      <c r="AQ583" s="135"/>
      <c r="AR583" s="135"/>
      <c r="AS583" s="135"/>
      <c r="AT583" s="135"/>
      <c r="AU583" s="135"/>
      <c r="AV583" s="135"/>
      <c r="AW583" s="135"/>
      <c r="AX583" s="135"/>
      <c r="AY583" s="135"/>
      <c r="AZ583" s="135"/>
      <c r="BA583" s="135"/>
      <c r="BB583" s="135"/>
      <c r="BC583" s="135"/>
      <c r="BD583" s="135"/>
      <c r="BE583" s="135"/>
      <c r="BF583" s="135"/>
      <c r="BG583" s="135"/>
      <c r="BH583" s="135"/>
    </row>
    <row r="584" spans="1:60" outlineLevel="1" x14ac:dyDescent="0.2">
      <c r="A584" s="155"/>
      <c r="B584" s="139"/>
      <c r="C584" s="176" t="s">
        <v>805</v>
      </c>
      <c r="D584" s="143"/>
      <c r="E584" s="148">
        <v>11.84</v>
      </c>
      <c r="F584" s="152"/>
      <c r="G584" s="152"/>
      <c r="H584" s="151"/>
      <c r="I584" s="157"/>
      <c r="J584" s="135"/>
      <c r="K584" s="135"/>
      <c r="L584" s="135"/>
      <c r="M584" s="135"/>
      <c r="N584" s="135"/>
      <c r="O584" s="135"/>
      <c r="P584" s="135"/>
      <c r="Q584" s="135"/>
      <c r="R584" s="135"/>
      <c r="S584" s="135"/>
      <c r="T584" s="135"/>
      <c r="U584" s="135"/>
      <c r="V584" s="135"/>
      <c r="W584" s="135"/>
      <c r="X584" s="135"/>
      <c r="Y584" s="135"/>
      <c r="Z584" s="135"/>
      <c r="AA584" s="135"/>
      <c r="AB584" s="135"/>
      <c r="AC584" s="135"/>
      <c r="AD584" s="135"/>
      <c r="AE584" s="135"/>
      <c r="AF584" s="135"/>
      <c r="AG584" s="135"/>
      <c r="AH584" s="135"/>
      <c r="AI584" s="135"/>
      <c r="AJ584" s="135"/>
      <c r="AK584" s="135"/>
      <c r="AL584" s="135"/>
      <c r="AM584" s="135"/>
      <c r="AN584" s="135"/>
      <c r="AO584" s="135"/>
      <c r="AP584" s="135"/>
      <c r="AQ584" s="135"/>
      <c r="AR584" s="135"/>
      <c r="AS584" s="135"/>
      <c r="AT584" s="135"/>
      <c r="AU584" s="135"/>
      <c r="AV584" s="135"/>
      <c r="AW584" s="135"/>
      <c r="AX584" s="135"/>
      <c r="AY584" s="135"/>
      <c r="AZ584" s="135"/>
      <c r="BA584" s="135"/>
      <c r="BB584" s="135"/>
      <c r="BC584" s="135"/>
      <c r="BD584" s="135"/>
      <c r="BE584" s="135"/>
      <c r="BF584" s="135"/>
      <c r="BG584" s="135"/>
      <c r="BH584" s="135"/>
    </row>
    <row r="585" spans="1:60" outlineLevel="1" x14ac:dyDescent="0.2">
      <c r="A585" s="155"/>
      <c r="B585" s="139"/>
      <c r="C585" s="176" t="s">
        <v>806</v>
      </c>
      <c r="D585" s="143"/>
      <c r="E585" s="148">
        <v>4.3</v>
      </c>
      <c r="F585" s="152"/>
      <c r="G585" s="152"/>
      <c r="H585" s="151"/>
      <c r="I585" s="157"/>
      <c r="J585" s="135"/>
      <c r="K585" s="135"/>
      <c r="L585" s="135"/>
      <c r="M585" s="135"/>
      <c r="N585" s="135"/>
      <c r="O585" s="135"/>
      <c r="P585" s="135"/>
      <c r="Q585" s="135"/>
      <c r="R585" s="135"/>
      <c r="S585" s="135"/>
      <c r="T585" s="135"/>
      <c r="U585" s="135"/>
      <c r="V585" s="135"/>
      <c r="W585" s="135"/>
      <c r="X585" s="135"/>
      <c r="Y585" s="135"/>
      <c r="Z585" s="135"/>
      <c r="AA585" s="135"/>
      <c r="AB585" s="135"/>
      <c r="AC585" s="135"/>
      <c r="AD585" s="135"/>
      <c r="AE585" s="135"/>
      <c r="AF585" s="135"/>
      <c r="AG585" s="135"/>
      <c r="AH585" s="135"/>
      <c r="AI585" s="135"/>
      <c r="AJ585" s="135"/>
      <c r="AK585" s="135"/>
      <c r="AL585" s="135"/>
      <c r="AM585" s="135"/>
      <c r="AN585" s="135"/>
      <c r="AO585" s="135"/>
      <c r="AP585" s="135"/>
      <c r="AQ585" s="135"/>
      <c r="AR585" s="135"/>
      <c r="AS585" s="135"/>
      <c r="AT585" s="135"/>
      <c r="AU585" s="135"/>
      <c r="AV585" s="135"/>
      <c r="AW585" s="135"/>
      <c r="AX585" s="135"/>
      <c r="AY585" s="135"/>
      <c r="AZ585" s="135"/>
      <c r="BA585" s="135"/>
      <c r="BB585" s="135"/>
      <c r="BC585" s="135"/>
      <c r="BD585" s="135"/>
      <c r="BE585" s="135"/>
      <c r="BF585" s="135"/>
      <c r="BG585" s="135"/>
      <c r="BH585" s="135"/>
    </row>
    <row r="586" spans="1:60" outlineLevel="1" x14ac:dyDescent="0.2">
      <c r="A586" s="155"/>
      <c r="B586" s="139"/>
      <c r="C586" s="176" t="s">
        <v>807</v>
      </c>
      <c r="D586" s="143"/>
      <c r="E586" s="148">
        <v>6.4</v>
      </c>
      <c r="F586" s="152"/>
      <c r="G586" s="152"/>
      <c r="H586" s="151"/>
      <c r="I586" s="157"/>
      <c r="J586" s="135"/>
      <c r="K586" s="135"/>
      <c r="L586" s="135"/>
      <c r="M586" s="135"/>
      <c r="N586" s="135"/>
      <c r="O586" s="135"/>
      <c r="P586" s="135"/>
      <c r="Q586" s="135"/>
      <c r="R586" s="135"/>
      <c r="S586" s="135"/>
      <c r="T586" s="135"/>
      <c r="U586" s="135"/>
      <c r="V586" s="135"/>
      <c r="W586" s="135"/>
      <c r="X586" s="135"/>
      <c r="Y586" s="135"/>
      <c r="Z586" s="135"/>
      <c r="AA586" s="135"/>
      <c r="AB586" s="135"/>
      <c r="AC586" s="135"/>
      <c r="AD586" s="135"/>
      <c r="AE586" s="135"/>
      <c r="AF586" s="135"/>
      <c r="AG586" s="135"/>
      <c r="AH586" s="135"/>
      <c r="AI586" s="135"/>
      <c r="AJ586" s="135"/>
      <c r="AK586" s="135"/>
      <c r="AL586" s="135"/>
      <c r="AM586" s="135"/>
      <c r="AN586" s="135"/>
      <c r="AO586" s="135"/>
      <c r="AP586" s="135"/>
      <c r="AQ586" s="135"/>
      <c r="AR586" s="135"/>
      <c r="AS586" s="135"/>
      <c r="AT586" s="135"/>
      <c r="AU586" s="135"/>
      <c r="AV586" s="135"/>
      <c r="AW586" s="135"/>
      <c r="AX586" s="135"/>
      <c r="AY586" s="135"/>
      <c r="AZ586" s="135"/>
      <c r="BA586" s="135"/>
      <c r="BB586" s="135"/>
      <c r="BC586" s="135"/>
      <c r="BD586" s="135"/>
      <c r="BE586" s="135"/>
      <c r="BF586" s="135"/>
      <c r="BG586" s="135"/>
      <c r="BH586" s="135"/>
    </row>
    <row r="587" spans="1:60" outlineLevel="1" x14ac:dyDescent="0.2">
      <c r="A587" s="155"/>
      <c r="B587" s="139"/>
      <c r="C587" s="176" t="s">
        <v>808</v>
      </c>
      <c r="D587" s="143"/>
      <c r="E587" s="148">
        <v>5.54</v>
      </c>
      <c r="F587" s="152"/>
      <c r="G587" s="152"/>
      <c r="H587" s="151"/>
      <c r="I587" s="157"/>
      <c r="J587" s="135"/>
      <c r="K587" s="135"/>
      <c r="L587" s="135"/>
      <c r="M587" s="135"/>
      <c r="N587" s="135"/>
      <c r="O587" s="135"/>
      <c r="P587" s="135"/>
      <c r="Q587" s="135"/>
      <c r="R587" s="135"/>
      <c r="S587" s="135"/>
      <c r="T587" s="135"/>
      <c r="U587" s="135"/>
      <c r="V587" s="135"/>
      <c r="W587" s="135"/>
      <c r="X587" s="135"/>
      <c r="Y587" s="135"/>
      <c r="Z587" s="135"/>
      <c r="AA587" s="135"/>
      <c r="AB587" s="135"/>
      <c r="AC587" s="135"/>
      <c r="AD587" s="135"/>
      <c r="AE587" s="135"/>
      <c r="AF587" s="135"/>
      <c r="AG587" s="135"/>
      <c r="AH587" s="135"/>
      <c r="AI587" s="135"/>
      <c r="AJ587" s="135"/>
      <c r="AK587" s="135"/>
      <c r="AL587" s="135"/>
      <c r="AM587" s="135"/>
      <c r="AN587" s="135"/>
      <c r="AO587" s="135"/>
      <c r="AP587" s="135"/>
      <c r="AQ587" s="135"/>
      <c r="AR587" s="135"/>
      <c r="AS587" s="135"/>
      <c r="AT587" s="135"/>
      <c r="AU587" s="135"/>
      <c r="AV587" s="135"/>
      <c r="AW587" s="135"/>
      <c r="AX587" s="135"/>
      <c r="AY587" s="135"/>
      <c r="AZ587" s="135"/>
      <c r="BA587" s="135"/>
      <c r="BB587" s="135"/>
      <c r="BC587" s="135"/>
      <c r="BD587" s="135"/>
      <c r="BE587" s="135"/>
      <c r="BF587" s="135"/>
      <c r="BG587" s="135"/>
      <c r="BH587" s="135"/>
    </row>
    <row r="588" spans="1:60" outlineLevel="1" x14ac:dyDescent="0.2">
      <c r="A588" s="155"/>
      <c r="B588" s="139"/>
      <c r="C588" s="178" t="s">
        <v>505</v>
      </c>
      <c r="D588" s="144"/>
      <c r="E588" s="149">
        <v>458.3</v>
      </c>
      <c r="F588" s="152"/>
      <c r="G588" s="152"/>
      <c r="H588" s="151"/>
      <c r="I588" s="157"/>
      <c r="J588" s="135"/>
      <c r="K588" s="135"/>
      <c r="L588" s="135"/>
      <c r="M588" s="135"/>
      <c r="N588" s="135"/>
      <c r="O588" s="135"/>
      <c r="P588" s="135"/>
      <c r="Q588" s="135"/>
      <c r="R588" s="135"/>
      <c r="S588" s="135"/>
      <c r="T588" s="135"/>
      <c r="U588" s="135"/>
      <c r="V588" s="135"/>
      <c r="W588" s="135"/>
      <c r="X588" s="135"/>
      <c r="Y588" s="135"/>
      <c r="Z588" s="135"/>
      <c r="AA588" s="135"/>
      <c r="AB588" s="135"/>
      <c r="AC588" s="135"/>
      <c r="AD588" s="135"/>
      <c r="AE588" s="135"/>
      <c r="AF588" s="135"/>
      <c r="AG588" s="135"/>
      <c r="AH588" s="135"/>
      <c r="AI588" s="135"/>
      <c r="AJ588" s="135"/>
      <c r="AK588" s="135"/>
      <c r="AL588" s="135"/>
      <c r="AM588" s="135"/>
      <c r="AN588" s="135"/>
      <c r="AO588" s="135"/>
      <c r="AP588" s="135"/>
      <c r="AQ588" s="135"/>
      <c r="AR588" s="135"/>
      <c r="AS588" s="135"/>
      <c r="AT588" s="135"/>
      <c r="AU588" s="135"/>
      <c r="AV588" s="135"/>
      <c r="AW588" s="135"/>
      <c r="AX588" s="135"/>
      <c r="AY588" s="135"/>
      <c r="AZ588" s="135"/>
      <c r="BA588" s="135"/>
      <c r="BB588" s="135"/>
      <c r="BC588" s="135"/>
      <c r="BD588" s="135"/>
      <c r="BE588" s="135"/>
      <c r="BF588" s="135"/>
      <c r="BG588" s="135"/>
      <c r="BH588" s="135"/>
    </row>
    <row r="589" spans="1:60" outlineLevel="1" x14ac:dyDescent="0.2">
      <c r="A589" s="155"/>
      <c r="B589" s="139"/>
      <c r="C589" s="175" t="s">
        <v>504</v>
      </c>
      <c r="D589" s="143"/>
      <c r="E589" s="148"/>
      <c r="F589" s="152"/>
      <c r="G589" s="152"/>
      <c r="H589" s="151"/>
      <c r="I589" s="157"/>
      <c r="J589" s="135"/>
      <c r="K589" s="135"/>
      <c r="L589" s="135"/>
      <c r="M589" s="135"/>
      <c r="N589" s="135"/>
      <c r="O589" s="135"/>
      <c r="P589" s="135"/>
      <c r="Q589" s="135"/>
      <c r="R589" s="135"/>
      <c r="S589" s="135"/>
      <c r="T589" s="135"/>
      <c r="U589" s="135"/>
      <c r="V589" s="135"/>
      <c r="W589" s="135"/>
      <c r="X589" s="135"/>
      <c r="Y589" s="135"/>
      <c r="Z589" s="135"/>
      <c r="AA589" s="135"/>
      <c r="AB589" s="135"/>
      <c r="AC589" s="135"/>
      <c r="AD589" s="135"/>
      <c r="AE589" s="135"/>
      <c r="AF589" s="135"/>
      <c r="AG589" s="135"/>
      <c r="AH589" s="135"/>
      <c r="AI589" s="135"/>
      <c r="AJ589" s="135"/>
      <c r="AK589" s="135"/>
      <c r="AL589" s="135"/>
      <c r="AM589" s="135"/>
      <c r="AN589" s="135"/>
      <c r="AO589" s="135"/>
      <c r="AP589" s="135"/>
      <c r="AQ589" s="135"/>
      <c r="AR589" s="135"/>
      <c r="AS589" s="135"/>
      <c r="AT589" s="135"/>
      <c r="AU589" s="135"/>
      <c r="AV589" s="135"/>
      <c r="AW589" s="135"/>
      <c r="AX589" s="135"/>
      <c r="AY589" s="135"/>
      <c r="AZ589" s="135"/>
      <c r="BA589" s="135"/>
      <c r="BB589" s="135"/>
      <c r="BC589" s="135"/>
      <c r="BD589" s="135"/>
      <c r="BE589" s="135"/>
      <c r="BF589" s="135"/>
      <c r="BG589" s="135"/>
      <c r="BH589" s="135"/>
    </row>
    <row r="590" spans="1:60" outlineLevel="1" x14ac:dyDescent="0.2">
      <c r="A590" s="155"/>
      <c r="B590" s="139"/>
      <c r="C590" s="174" t="s">
        <v>809</v>
      </c>
      <c r="D590" s="142"/>
      <c r="E590" s="147">
        <v>114.575</v>
      </c>
      <c r="F590" s="152"/>
      <c r="G590" s="152"/>
      <c r="H590" s="151"/>
      <c r="I590" s="157"/>
      <c r="J590" s="135"/>
      <c r="K590" s="135"/>
      <c r="L590" s="135"/>
      <c r="M590" s="135"/>
      <c r="N590" s="135"/>
      <c r="O590" s="135"/>
      <c r="P590" s="135"/>
      <c r="Q590" s="135"/>
      <c r="R590" s="135"/>
      <c r="S590" s="135"/>
      <c r="T590" s="135"/>
      <c r="U590" s="135"/>
      <c r="V590" s="135"/>
      <c r="W590" s="135"/>
      <c r="X590" s="135"/>
      <c r="Y590" s="135"/>
      <c r="Z590" s="135"/>
      <c r="AA590" s="135"/>
      <c r="AB590" s="135"/>
      <c r="AC590" s="135"/>
      <c r="AD590" s="135"/>
      <c r="AE590" s="135"/>
      <c r="AF590" s="135"/>
      <c r="AG590" s="135"/>
      <c r="AH590" s="135"/>
      <c r="AI590" s="135"/>
      <c r="AJ590" s="135"/>
      <c r="AK590" s="135"/>
      <c r="AL590" s="135"/>
      <c r="AM590" s="135"/>
      <c r="AN590" s="135"/>
      <c r="AO590" s="135"/>
      <c r="AP590" s="135"/>
      <c r="AQ590" s="135"/>
      <c r="AR590" s="135"/>
      <c r="AS590" s="135"/>
      <c r="AT590" s="135"/>
      <c r="AU590" s="135"/>
      <c r="AV590" s="135"/>
      <c r="AW590" s="135"/>
      <c r="AX590" s="135"/>
      <c r="AY590" s="135"/>
      <c r="AZ590" s="135"/>
      <c r="BA590" s="135"/>
      <c r="BB590" s="135"/>
      <c r="BC590" s="135"/>
      <c r="BD590" s="135"/>
      <c r="BE590" s="135"/>
      <c r="BF590" s="135"/>
      <c r="BG590" s="135"/>
      <c r="BH590" s="135"/>
    </row>
    <row r="591" spans="1:60" outlineLevel="1" x14ac:dyDescent="0.2">
      <c r="A591" s="155">
        <v>181</v>
      </c>
      <c r="B591" s="139" t="s">
        <v>810</v>
      </c>
      <c r="C591" s="241" t="s">
        <v>811</v>
      </c>
      <c r="D591" s="141" t="s">
        <v>107</v>
      </c>
      <c r="E591" s="146">
        <v>114.575</v>
      </c>
      <c r="F591" s="153"/>
      <c r="G591" s="152">
        <f>E591*F591</f>
        <v>0</v>
      </c>
      <c r="H591" s="151" t="s">
        <v>798</v>
      </c>
      <c r="I591" s="157" t="s">
        <v>91</v>
      </c>
      <c r="J591" s="135"/>
      <c r="K591" s="135"/>
      <c r="L591" s="135"/>
      <c r="M591" s="135"/>
      <c r="N591" s="135"/>
      <c r="O591" s="135"/>
      <c r="P591" s="135"/>
      <c r="Q591" s="135"/>
      <c r="R591" s="135"/>
      <c r="S591" s="135"/>
      <c r="T591" s="135"/>
      <c r="U591" s="135"/>
      <c r="V591" s="135"/>
      <c r="W591" s="135"/>
      <c r="X591" s="135"/>
      <c r="Y591" s="135"/>
      <c r="Z591" s="135"/>
      <c r="AA591" s="135"/>
      <c r="AB591" s="135"/>
      <c r="AC591" s="135"/>
      <c r="AD591" s="135"/>
      <c r="AE591" s="135"/>
      <c r="AF591" s="135"/>
      <c r="AG591" s="135"/>
      <c r="AH591" s="135"/>
      <c r="AI591" s="135"/>
      <c r="AJ591" s="135"/>
      <c r="AK591" s="135"/>
      <c r="AL591" s="135"/>
      <c r="AM591" s="135">
        <v>21</v>
      </c>
      <c r="AN591" s="135"/>
      <c r="AO591" s="135"/>
      <c r="AP591" s="135"/>
      <c r="AQ591" s="135"/>
      <c r="AR591" s="135"/>
      <c r="AS591" s="135"/>
      <c r="AT591" s="135"/>
      <c r="AU591" s="135"/>
      <c r="AV591" s="135"/>
      <c r="AW591" s="135"/>
      <c r="AX591" s="135"/>
      <c r="AY591" s="135"/>
      <c r="AZ591" s="135"/>
      <c r="BA591" s="135"/>
      <c r="BB591" s="135"/>
      <c r="BC591" s="135"/>
      <c r="BD591" s="135"/>
      <c r="BE591" s="135"/>
      <c r="BF591" s="135"/>
      <c r="BG591" s="135"/>
      <c r="BH591" s="135"/>
    </row>
    <row r="592" spans="1:60" x14ac:dyDescent="0.2">
      <c r="A592" s="154" t="s">
        <v>82</v>
      </c>
      <c r="B592" s="138" t="s">
        <v>812</v>
      </c>
      <c r="C592" s="172" t="s">
        <v>813</v>
      </c>
      <c r="D592" s="140"/>
      <c r="E592" s="145"/>
      <c r="F592" s="234">
        <f>SUM(G593:G594)</f>
        <v>0</v>
      </c>
      <c r="G592" s="235"/>
      <c r="H592" s="150"/>
      <c r="I592" s="156"/>
    </row>
    <row r="593" spans="1:60" outlineLevel="1" x14ac:dyDescent="0.2">
      <c r="A593" s="155">
        <v>182</v>
      </c>
      <c r="B593" s="139" t="s">
        <v>814</v>
      </c>
      <c r="C593" s="173" t="s">
        <v>815</v>
      </c>
      <c r="D593" s="141" t="s">
        <v>127</v>
      </c>
      <c r="E593" s="146">
        <v>40</v>
      </c>
      <c r="F593" s="153"/>
      <c r="G593" s="152">
        <f>E593*F593</f>
        <v>0</v>
      </c>
      <c r="H593" s="151"/>
      <c r="I593" s="157" t="s">
        <v>249</v>
      </c>
      <c r="J593" s="135"/>
      <c r="K593" s="135"/>
      <c r="L593" s="135"/>
      <c r="M593" s="135"/>
      <c r="N593" s="135"/>
      <c r="O593" s="135"/>
      <c r="P593" s="135"/>
      <c r="Q593" s="135"/>
      <c r="R593" s="135"/>
      <c r="S593" s="135"/>
      <c r="T593" s="135"/>
      <c r="U593" s="135"/>
      <c r="V593" s="135"/>
      <c r="W593" s="135"/>
      <c r="X593" s="135"/>
      <c r="Y593" s="135"/>
      <c r="Z593" s="135"/>
      <c r="AA593" s="135"/>
      <c r="AB593" s="135"/>
      <c r="AC593" s="135"/>
      <c r="AD593" s="135"/>
      <c r="AE593" s="135"/>
      <c r="AF593" s="135"/>
      <c r="AG593" s="135"/>
      <c r="AH593" s="135"/>
      <c r="AI593" s="135"/>
      <c r="AJ593" s="135"/>
      <c r="AK593" s="135"/>
      <c r="AL593" s="135"/>
      <c r="AM593" s="135">
        <v>21</v>
      </c>
      <c r="AN593" s="135"/>
      <c r="AO593" s="135"/>
      <c r="AP593" s="135"/>
      <c r="AQ593" s="135"/>
      <c r="AR593" s="135"/>
      <c r="AS593" s="135"/>
      <c r="AT593" s="135"/>
      <c r="AU593" s="135"/>
      <c r="AV593" s="135"/>
      <c r="AW593" s="135"/>
      <c r="AX593" s="135"/>
      <c r="AY593" s="135"/>
      <c r="AZ593" s="135"/>
      <c r="BA593" s="135"/>
      <c r="BB593" s="135"/>
      <c r="BC593" s="135"/>
      <c r="BD593" s="135"/>
      <c r="BE593" s="135"/>
      <c r="BF593" s="135"/>
      <c r="BG593" s="135"/>
      <c r="BH593" s="135"/>
    </row>
    <row r="594" spans="1:60" outlineLevel="1" x14ac:dyDescent="0.2">
      <c r="A594" s="155">
        <v>183</v>
      </c>
      <c r="B594" s="139" t="s">
        <v>816</v>
      </c>
      <c r="C594" s="173" t="s">
        <v>817</v>
      </c>
      <c r="D594" s="141" t="s">
        <v>348</v>
      </c>
      <c r="E594" s="146">
        <v>2</v>
      </c>
      <c r="F594" s="153"/>
      <c r="G594" s="152">
        <f>E594*F594</f>
        <v>0</v>
      </c>
      <c r="H594" s="151"/>
      <c r="I594" s="157" t="s">
        <v>249</v>
      </c>
      <c r="J594" s="135"/>
      <c r="K594" s="135"/>
      <c r="L594" s="135"/>
      <c r="M594" s="135"/>
      <c r="N594" s="135"/>
      <c r="O594" s="135"/>
      <c r="P594" s="135"/>
      <c r="Q594" s="135"/>
      <c r="R594" s="135"/>
      <c r="S594" s="135"/>
      <c r="T594" s="135"/>
      <c r="U594" s="135"/>
      <c r="V594" s="135"/>
      <c r="W594" s="135"/>
      <c r="X594" s="135"/>
      <c r="Y594" s="135"/>
      <c r="Z594" s="135"/>
      <c r="AA594" s="135"/>
      <c r="AB594" s="135"/>
      <c r="AC594" s="135"/>
      <c r="AD594" s="135"/>
      <c r="AE594" s="135"/>
      <c r="AF594" s="135"/>
      <c r="AG594" s="135"/>
      <c r="AH594" s="135"/>
      <c r="AI594" s="135"/>
      <c r="AJ594" s="135"/>
      <c r="AK594" s="135"/>
      <c r="AL594" s="135"/>
      <c r="AM594" s="135">
        <v>21</v>
      </c>
      <c r="AN594" s="135"/>
      <c r="AO594" s="135"/>
      <c r="AP594" s="135"/>
      <c r="AQ594" s="135"/>
      <c r="AR594" s="135"/>
      <c r="AS594" s="135"/>
      <c r="AT594" s="135"/>
      <c r="AU594" s="135"/>
      <c r="AV594" s="135"/>
      <c r="AW594" s="135"/>
      <c r="AX594" s="135"/>
      <c r="AY594" s="135"/>
      <c r="AZ594" s="135"/>
      <c r="BA594" s="135"/>
      <c r="BB594" s="135"/>
      <c r="BC594" s="135"/>
      <c r="BD594" s="135"/>
      <c r="BE594" s="135"/>
      <c r="BF594" s="135"/>
      <c r="BG594" s="135"/>
      <c r="BH594" s="135"/>
    </row>
    <row r="595" spans="1:60" x14ac:dyDescent="0.2">
      <c r="A595" s="154" t="s">
        <v>82</v>
      </c>
      <c r="B595" s="138" t="s">
        <v>818</v>
      </c>
      <c r="C595" s="172" t="s">
        <v>819</v>
      </c>
      <c r="D595" s="140"/>
      <c r="E595" s="145"/>
      <c r="F595" s="234">
        <f>SUM(G596:G613)</f>
        <v>0</v>
      </c>
      <c r="G595" s="235"/>
      <c r="H595" s="150"/>
      <c r="I595" s="156"/>
    </row>
    <row r="596" spans="1:60" outlineLevel="1" x14ac:dyDescent="0.2">
      <c r="A596" s="155">
        <v>184</v>
      </c>
      <c r="B596" s="139" t="s">
        <v>820</v>
      </c>
      <c r="C596" s="173" t="s">
        <v>821</v>
      </c>
      <c r="D596" s="141" t="s">
        <v>127</v>
      </c>
      <c r="E596" s="146">
        <v>46</v>
      </c>
      <c r="F596" s="153"/>
      <c r="G596" s="152">
        <f t="shared" ref="G596:G613" si="2">E596*F596</f>
        <v>0</v>
      </c>
      <c r="H596" s="151"/>
      <c r="I596" s="157" t="s">
        <v>249</v>
      </c>
      <c r="J596" s="135"/>
      <c r="K596" s="135"/>
      <c r="L596" s="135"/>
      <c r="M596" s="135"/>
      <c r="N596" s="135"/>
      <c r="O596" s="135"/>
      <c r="P596" s="135"/>
      <c r="Q596" s="135"/>
      <c r="R596" s="135"/>
      <c r="S596" s="135"/>
      <c r="T596" s="135"/>
      <c r="U596" s="135"/>
      <c r="V596" s="135"/>
      <c r="W596" s="135"/>
      <c r="X596" s="135"/>
      <c r="Y596" s="135"/>
      <c r="Z596" s="135"/>
      <c r="AA596" s="135"/>
      <c r="AB596" s="135"/>
      <c r="AC596" s="135"/>
      <c r="AD596" s="135"/>
      <c r="AE596" s="135"/>
      <c r="AF596" s="135"/>
      <c r="AG596" s="135"/>
      <c r="AH596" s="135"/>
      <c r="AI596" s="135"/>
      <c r="AJ596" s="135"/>
      <c r="AK596" s="135"/>
      <c r="AL596" s="135"/>
      <c r="AM596" s="135">
        <v>21</v>
      </c>
      <c r="AN596" s="135"/>
      <c r="AO596" s="135"/>
      <c r="AP596" s="135"/>
      <c r="AQ596" s="135"/>
      <c r="AR596" s="135"/>
      <c r="AS596" s="135"/>
      <c r="AT596" s="135"/>
      <c r="AU596" s="135"/>
      <c r="AV596" s="135"/>
      <c r="AW596" s="135"/>
      <c r="AX596" s="135"/>
      <c r="AY596" s="135"/>
      <c r="AZ596" s="135"/>
      <c r="BA596" s="135"/>
      <c r="BB596" s="135"/>
      <c r="BC596" s="135"/>
      <c r="BD596" s="135"/>
      <c r="BE596" s="135"/>
      <c r="BF596" s="135"/>
      <c r="BG596" s="135"/>
      <c r="BH596" s="135"/>
    </row>
    <row r="597" spans="1:60" outlineLevel="1" x14ac:dyDescent="0.2">
      <c r="A597" s="155">
        <v>185</v>
      </c>
      <c r="B597" s="139" t="s">
        <v>822</v>
      </c>
      <c r="C597" s="173" t="s">
        <v>823</v>
      </c>
      <c r="D597" s="141" t="s">
        <v>348</v>
      </c>
      <c r="E597" s="146">
        <v>4</v>
      </c>
      <c r="F597" s="153"/>
      <c r="G597" s="152">
        <f t="shared" si="2"/>
        <v>0</v>
      </c>
      <c r="H597" s="151"/>
      <c r="I597" s="157" t="s">
        <v>249</v>
      </c>
      <c r="J597" s="135"/>
      <c r="K597" s="135"/>
      <c r="L597" s="135"/>
      <c r="M597" s="135"/>
      <c r="N597" s="135"/>
      <c r="O597" s="135"/>
      <c r="P597" s="135"/>
      <c r="Q597" s="135"/>
      <c r="R597" s="135"/>
      <c r="S597" s="135"/>
      <c r="T597" s="135"/>
      <c r="U597" s="135"/>
      <c r="V597" s="135"/>
      <c r="W597" s="135"/>
      <c r="X597" s="135"/>
      <c r="Y597" s="135"/>
      <c r="Z597" s="135"/>
      <c r="AA597" s="135"/>
      <c r="AB597" s="135"/>
      <c r="AC597" s="135"/>
      <c r="AD597" s="135"/>
      <c r="AE597" s="135"/>
      <c r="AF597" s="135"/>
      <c r="AG597" s="135"/>
      <c r="AH597" s="135"/>
      <c r="AI597" s="135"/>
      <c r="AJ597" s="135"/>
      <c r="AK597" s="135"/>
      <c r="AL597" s="135"/>
      <c r="AM597" s="135">
        <v>21</v>
      </c>
      <c r="AN597" s="135"/>
      <c r="AO597" s="135"/>
      <c r="AP597" s="135"/>
      <c r="AQ597" s="135"/>
      <c r="AR597" s="135"/>
      <c r="AS597" s="135"/>
      <c r="AT597" s="135"/>
      <c r="AU597" s="135"/>
      <c r="AV597" s="135"/>
      <c r="AW597" s="135"/>
      <c r="AX597" s="135"/>
      <c r="AY597" s="135"/>
      <c r="AZ597" s="135"/>
      <c r="BA597" s="135"/>
      <c r="BB597" s="135"/>
      <c r="BC597" s="135"/>
      <c r="BD597" s="135"/>
      <c r="BE597" s="135"/>
      <c r="BF597" s="135"/>
      <c r="BG597" s="135"/>
      <c r="BH597" s="135"/>
    </row>
    <row r="598" spans="1:60" outlineLevel="1" x14ac:dyDescent="0.2">
      <c r="A598" s="155">
        <v>186</v>
      </c>
      <c r="B598" s="139" t="s">
        <v>824</v>
      </c>
      <c r="C598" s="173" t="s">
        <v>825</v>
      </c>
      <c r="D598" s="141" t="s">
        <v>348</v>
      </c>
      <c r="E598" s="146">
        <v>4</v>
      </c>
      <c r="F598" s="153"/>
      <c r="G598" s="152">
        <f t="shared" si="2"/>
        <v>0</v>
      </c>
      <c r="H598" s="151"/>
      <c r="I598" s="157" t="s">
        <v>249</v>
      </c>
      <c r="J598" s="135"/>
      <c r="K598" s="135"/>
      <c r="L598" s="135"/>
      <c r="M598" s="135"/>
      <c r="N598" s="135"/>
      <c r="O598" s="135"/>
      <c r="P598" s="135"/>
      <c r="Q598" s="135"/>
      <c r="R598" s="135"/>
      <c r="S598" s="135"/>
      <c r="T598" s="135"/>
      <c r="U598" s="135"/>
      <c r="V598" s="135"/>
      <c r="W598" s="135"/>
      <c r="X598" s="135"/>
      <c r="Y598" s="135"/>
      <c r="Z598" s="135"/>
      <c r="AA598" s="135"/>
      <c r="AB598" s="135"/>
      <c r="AC598" s="135"/>
      <c r="AD598" s="135"/>
      <c r="AE598" s="135"/>
      <c r="AF598" s="135"/>
      <c r="AG598" s="135"/>
      <c r="AH598" s="135"/>
      <c r="AI598" s="135"/>
      <c r="AJ598" s="135"/>
      <c r="AK598" s="135"/>
      <c r="AL598" s="135"/>
      <c r="AM598" s="135">
        <v>21</v>
      </c>
      <c r="AN598" s="135"/>
      <c r="AO598" s="135"/>
      <c r="AP598" s="135"/>
      <c r="AQ598" s="135"/>
      <c r="AR598" s="135"/>
      <c r="AS598" s="135"/>
      <c r="AT598" s="135"/>
      <c r="AU598" s="135"/>
      <c r="AV598" s="135"/>
      <c r="AW598" s="135"/>
      <c r="AX598" s="135"/>
      <c r="AY598" s="135"/>
      <c r="AZ598" s="135"/>
      <c r="BA598" s="135"/>
      <c r="BB598" s="135"/>
      <c r="BC598" s="135"/>
      <c r="BD598" s="135"/>
      <c r="BE598" s="135"/>
      <c r="BF598" s="135"/>
      <c r="BG598" s="135"/>
      <c r="BH598" s="135"/>
    </row>
    <row r="599" spans="1:60" outlineLevel="1" x14ac:dyDescent="0.2">
      <c r="A599" s="155">
        <v>187</v>
      </c>
      <c r="B599" s="139" t="s">
        <v>826</v>
      </c>
      <c r="C599" s="173" t="s">
        <v>827</v>
      </c>
      <c r="D599" s="141" t="s">
        <v>127</v>
      </c>
      <c r="E599" s="146">
        <v>55</v>
      </c>
      <c r="F599" s="153"/>
      <c r="G599" s="152">
        <f t="shared" si="2"/>
        <v>0</v>
      </c>
      <c r="H599" s="151"/>
      <c r="I599" s="157" t="s">
        <v>249</v>
      </c>
      <c r="J599" s="135"/>
      <c r="K599" s="135"/>
      <c r="L599" s="135"/>
      <c r="M599" s="135"/>
      <c r="N599" s="135"/>
      <c r="O599" s="135"/>
      <c r="P599" s="135"/>
      <c r="Q599" s="135"/>
      <c r="R599" s="135"/>
      <c r="S599" s="135"/>
      <c r="T599" s="135"/>
      <c r="U599" s="135"/>
      <c r="V599" s="135"/>
      <c r="W599" s="135"/>
      <c r="X599" s="135"/>
      <c r="Y599" s="135"/>
      <c r="Z599" s="135"/>
      <c r="AA599" s="135"/>
      <c r="AB599" s="135"/>
      <c r="AC599" s="135"/>
      <c r="AD599" s="135"/>
      <c r="AE599" s="135"/>
      <c r="AF599" s="135"/>
      <c r="AG599" s="135"/>
      <c r="AH599" s="135"/>
      <c r="AI599" s="135"/>
      <c r="AJ599" s="135"/>
      <c r="AK599" s="135"/>
      <c r="AL599" s="135"/>
      <c r="AM599" s="135">
        <v>21</v>
      </c>
      <c r="AN599" s="135"/>
      <c r="AO599" s="135"/>
      <c r="AP599" s="135"/>
      <c r="AQ599" s="135"/>
      <c r="AR599" s="135"/>
      <c r="AS599" s="135"/>
      <c r="AT599" s="135"/>
      <c r="AU599" s="135"/>
      <c r="AV599" s="135"/>
      <c r="AW599" s="135"/>
      <c r="AX599" s="135"/>
      <c r="AY599" s="135"/>
      <c r="AZ599" s="135"/>
      <c r="BA599" s="135"/>
      <c r="BB599" s="135"/>
      <c r="BC599" s="135"/>
      <c r="BD599" s="135"/>
      <c r="BE599" s="135"/>
      <c r="BF599" s="135"/>
      <c r="BG599" s="135"/>
      <c r="BH599" s="135"/>
    </row>
    <row r="600" spans="1:60" outlineLevel="1" x14ac:dyDescent="0.2">
      <c r="A600" s="155">
        <v>188</v>
      </c>
      <c r="B600" s="139" t="s">
        <v>828</v>
      </c>
      <c r="C600" s="173" t="s">
        <v>829</v>
      </c>
      <c r="D600" s="141" t="s">
        <v>348</v>
      </c>
      <c r="E600" s="146">
        <v>18</v>
      </c>
      <c r="F600" s="153"/>
      <c r="G600" s="152">
        <f t="shared" si="2"/>
        <v>0</v>
      </c>
      <c r="H600" s="151"/>
      <c r="I600" s="157" t="s">
        <v>249</v>
      </c>
      <c r="J600" s="135"/>
      <c r="K600" s="135"/>
      <c r="L600" s="135"/>
      <c r="M600" s="135"/>
      <c r="N600" s="135"/>
      <c r="O600" s="135"/>
      <c r="P600" s="135"/>
      <c r="Q600" s="135"/>
      <c r="R600" s="135"/>
      <c r="S600" s="135"/>
      <c r="T600" s="135"/>
      <c r="U600" s="135"/>
      <c r="V600" s="135"/>
      <c r="W600" s="135"/>
      <c r="X600" s="135"/>
      <c r="Y600" s="135"/>
      <c r="Z600" s="135"/>
      <c r="AA600" s="135"/>
      <c r="AB600" s="135"/>
      <c r="AC600" s="135"/>
      <c r="AD600" s="135"/>
      <c r="AE600" s="135"/>
      <c r="AF600" s="135"/>
      <c r="AG600" s="135"/>
      <c r="AH600" s="135"/>
      <c r="AI600" s="135"/>
      <c r="AJ600" s="135"/>
      <c r="AK600" s="135"/>
      <c r="AL600" s="135"/>
      <c r="AM600" s="135">
        <v>21</v>
      </c>
      <c r="AN600" s="135"/>
      <c r="AO600" s="135"/>
      <c r="AP600" s="135"/>
      <c r="AQ600" s="135"/>
      <c r="AR600" s="135"/>
      <c r="AS600" s="135"/>
      <c r="AT600" s="135"/>
      <c r="AU600" s="135"/>
      <c r="AV600" s="135"/>
      <c r="AW600" s="135"/>
      <c r="AX600" s="135"/>
      <c r="AY600" s="135"/>
      <c r="AZ600" s="135"/>
      <c r="BA600" s="135"/>
      <c r="BB600" s="135"/>
      <c r="BC600" s="135"/>
      <c r="BD600" s="135"/>
      <c r="BE600" s="135"/>
      <c r="BF600" s="135"/>
      <c r="BG600" s="135"/>
      <c r="BH600" s="135"/>
    </row>
    <row r="601" spans="1:60" outlineLevel="1" x14ac:dyDescent="0.2">
      <c r="A601" s="155">
        <v>189</v>
      </c>
      <c r="B601" s="139" t="s">
        <v>830</v>
      </c>
      <c r="C601" s="173" t="s">
        <v>831</v>
      </c>
      <c r="D601" s="141" t="s">
        <v>348</v>
      </c>
      <c r="E601" s="146">
        <v>6</v>
      </c>
      <c r="F601" s="153"/>
      <c r="G601" s="152">
        <f t="shared" si="2"/>
        <v>0</v>
      </c>
      <c r="H601" s="151"/>
      <c r="I601" s="157" t="s">
        <v>249</v>
      </c>
      <c r="J601" s="135"/>
      <c r="K601" s="135"/>
      <c r="L601" s="135"/>
      <c r="M601" s="135"/>
      <c r="N601" s="135"/>
      <c r="O601" s="135"/>
      <c r="P601" s="135"/>
      <c r="Q601" s="135"/>
      <c r="R601" s="135"/>
      <c r="S601" s="135"/>
      <c r="T601" s="135"/>
      <c r="U601" s="135"/>
      <c r="V601" s="135"/>
      <c r="W601" s="135"/>
      <c r="X601" s="135"/>
      <c r="Y601" s="135"/>
      <c r="Z601" s="135"/>
      <c r="AA601" s="135"/>
      <c r="AB601" s="135"/>
      <c r="AC601" s="135"/>
      <c r="AD601" s="135"/>
      <c r="AE601" s="135"/>
      <c r="AF601" s="135"/>
      <c r="AG601" s="135"/>
      <c r="AH601" s="135"/>
      <c r="AI601" s="135"/>
      <c r="AJ601" s="135"/>
      <c r="AK601" s="135"/>
      <c r="AL601" s="135"/>
      <c r="AM601" s="135">
        <v>21</v>
      </c>
      <c r="AN601" s="135"/>
      <c r="AO601" s="135"/>
      <c r="AP601" s="135"/>
      <c r="AQ601" s="135"/>
      <c r="AR601" s="135"/>
      <c r="AS601" s="135"/>
      <c r="AT601" s="135"/>
      <c r="AU601" s="135"/>
      <c r="AV601" s="135"/>
      <c r="AW601" s="135"/>
      <c r="AX601" s="135"/>
      <c r="AY601" s="135"/>
      <c r="AZ601" s="135"/>
      <c r="BA601" s="135"/>
      <c r="BB601" s="135"/>
      <c r="BC601" s="135"/>
      <c r="BD601" s="135"/>
      <c r="BE601" s="135"/>
      <c r="BF601" s="135"/>
      <c r="BG601" s="135"/>
      <c r="BH601" s="135"/>
    </row>
    <row r="602" spans="1:60" outlineLevel="1" x14ac:dyDescent="0.2">
      <c r="A602" s="155">
        <v>190</v>
      </c>
      <c r="B602" s="139" t="s">
        <v>832</v>
      </c>
      <c r="C602" s="173" t="s">
        <v>833</v>
      </c>
      <c r="D602" s="141" t="s">
        <v>348</v>
      </c>
      <c r="E602" s="146">
        <v>4</v>
      </c>
      <c r="F602" s="153"/>
      <c r="G602" s="152">
        <f t="shared" si="2"/>
        <v>0</v>
      </c>
      <c r="H602" s="151"/>
      <c r="I602" s="157" t="s">
        <v>249</v>
      </c>
      <c r="J602" s="135"/>
      <c r="K602" s="135"/>
      <c r="L602" s="135"/>
      <c r="M602" s="135"/>
      <c r="N602" s="135"/>
      <c r="O602" s="135"/>
      <c r="P602" s="135"/>
      <c r="Q602" s="135"/>
      <c r="R602" s="135"/>
      <c r="S602" s="135"/>
      <c r="T602" s="135"/>
      <c r="U602" s="135"/>
      <c r="V602" s="135"/>
      <c r="W602" s="135"/>
      <c r="X602" s="135"/>
      <c r="Y602" s="135"/>
      <c r="Z602" s="135"/>
      <c r="AA602" s="135"/>
      <c r="AB602" s="135"/>
      <c r="AC602" s="135"/>
      <c r="AD602" s="135"/>
      <c r="AE602" s="135"/>
      <c r="AF602" s="135"/>
      <c r="AG602" s="135"/>
      <c r="AH602" s="135"/>
      <c r="AI602" s="135"/>
      <c r="AJ602" s="135"/>
      <c r="AK602" s="135"/>
      <c r="AL602" s="135"/>
      <c r="AM602" s="135">
        <v>21</v>
      </c>
      <c r="AN602" s="135"/>
      <c r="AO602" s="135"/>
      <c r="AP602" s="135"/>
      <c r="AQ602" s="135"/>
      <c r="AR602" s="135"/>
      <c r="AS602" s="135"/>
      <c r="AT602" s="135"/>
      <c r="AU602" s="135"/>
      <c r="AV602" s="135"/>
      <c r="AW602" s="135"/>
      <c r="AX602" s="135"/>
      <c r="AY602" s="135"/>
      <c r="AZ602" s="135"/>
      <c r="BA602" s="135"/>
      <c r="BB602" s="135"/>
      <c r="BC602" s="135"/>
      <c r="BD602" s="135"/>
      <c r="BE602" s="135"/>
      <c r="BF602" s="135"/>
      <c r="BG602" s="135"/>
      <c r="BH602" s="135"/>
    </row>
    <row r="603" spans="1:60" outlineLevel="1" x14ac:dyDescent="0.2">
      <c r="A603" s="155">
        <v>191</v>
      </c>
      <c r="B603" s="139" t="s">
        <v>834</v>
      </c>
      <c r="C603" s="173" t="s">
        <v>835</v>
      </c>
      <c r="D603" s="141" t="s">
        <v>836</v>
      </c>
      <c r="E603" s="146">
        <v>8</v>
      </c>
      <c r="F603" s="153"/>
      <c r="G603" s="152">
        <f t="shared" si="2"/>
        <v>0</v>
      </c>
      <c r="H603" s="151"/>
      <c r="I603" s="157" t="s">
        <v>249</v>
      </c>
      <c r="J603" s="135"/>
      <c r="K603" s="135"/>
      <c r="L603" s="135"/>
      <c r="M603" s="135"/>
      <c r="N603" s="135"/>
      <c r="O603" s="135"/>
      <c r="P603" s="135"/>
      <c r="Q603" s="135"/>
      <c r="R603" s="135"/>
      <c r="S603" s="135"/>
      <c r="T603" s="135"/>
      <c r="U603" s="135"/>
      <c r="V603" s="135"/>
      <c r="W603" s="135"/>
      <c r="X603" s="135"/>
      <c r="Y603" s="135"/>
      <c r="Z603" s="135"/>
      <c r="AA603" s="135"/>
      <c r="AB603" s="135"/>
      <c r="AC603" s="135"/>
      <c r="AD603" s="135"/>
      <c r="AE603" s="135"/>
      <c r="AF603" s="135"/>
      <c r="AG603" s="135"/>
      <c r="AH603" s="135"/>
      <c r="AI603" s="135"/>
      <c r="AJ603" s="135"/>
      <c r="AK603" s="135"/>
      <c r="AL603" s="135"/>
      <c r="AM603" s="135">
        <v>21</v>
      </c>
      <c r="AN603" s="135"/>
      <c r="AO603" s="135"/>
      <c r="AP603" s="135"/>
      <c r="AQ603" s="135"/>
      <c r="AR603" s="135"/>
      <c r="AS603" s="135"/>
      <c r="AT603" s="135"/>
      <c r="AU603" s="135"/>
      <c r="AV603" s="135"/>
      <c r="AW603" s="135"/>
      <c r="AX603" s="135"/>
      <c r="AY603" s="135"/>
      <c r="AZ603" s="135"/>
      <c r="BA603" s="135"/>
      <c r="BB603" s="135"/>
      <c r="BC603" s="135"/>
      <c r="BD603" s="135"/>
      <c r="BE603" s="135"/>
      <c r="BF603" s="135"/>
      <c r="BG603" s="135"/>
      <c r="BH603" s="135"/>
    </row>
    <row r="604" spans="1:60" outlineLevel="1" x14ac:dyDescent="0.2">
      <c r="A604" s="155">
        <v>192</v>
      </c>
      <c r="B604" s="139" t="s">
        <v>837</v>
      </c>
      <c r="C604" s="173" t="s">
        <v>838</v>
      </c>
      <c r="D604" s="141" t="s">
        <v>836</v>
      </c>
      <c r="E604" s="146">
        <v>6</v>
      </c>
      <c r="F604" s="153"/>
      <c r="G604" s="152">
        <f t="shared" si="2"/>
        <v>0</v>
      </c>
      <c r="H604" s="151"/>
      <c r="I604" s="157" t="s">
        <v>249</v>
      </c>
      <c r="J604" s="135"/>
      <c r="K604" s="135"/>
      <c r="L604" s="135"/>
      <c r="M604" s="135"/>
      <c r="N604" s="135"/>
      <c r="O604" s="135"/>
      <c r="P604" s="135"/>
      <c r="Q604" s="135"/>
      <c r="R604" s="135"/>
      <c r="S604" s="135"/>
      <c r="T604" s="135"/>
      <c r="U604" s="135"/>
      <c r="V604" s="135"/>
      <c r="W604" s="135"/>
      <c r="X604" s="135"/>
      <c r="Y604" s="135"/>
      <c r="Z604" s="135"/>
      <c r="AA604" s="135"/>
      <c r="AB604" s="135"/>
      <c r="AC604" s="135"/>
      <c r="AD604" s="135"/>
      <c r="AE604" s="135"/>
      <c r="AF604" s="135"/>
      <c r="AG604" s="135"/>
      <c r="AH604" s="135"/>
      <c r="AI604" s="135"/>
      <c r="AJ604" s="135"/>
      <c r="AK604" s="135"/>
      <c r="AL604" s="135"/>
      <c r="AM604" s="135">
        <v>21</v>
      </c>
      <c r="AN604" s="135"/>
      <c r="AO604" s="135"/>
      <c r="AP604" s="135"/>
      <c r="AQ604" s="135"/>
      <c r="AR604" s="135"/>
      <c r="AS604" s="135"/>
      <c r="AT604" s="135"/>
      <c r="AU604" s="135"/>
      <c r="AV604" s="135"/>
      <c r="AW604" s="135"/>
      <c r="AX604" s="135"/>
      <c r="AY604" s="135"/>
      <c r="AZ604" s="135"/>
      <c r="BA604" s="135"/>
      <c r="BB604" s="135"/>
      <c r="BC604" s="135"/>
      <c r="BD604" s="135"/>
      <c r="BE604" s="135"/>
      <c r="BF604" s="135"/>
      <c r="BG604" s="135"/>
      <c r="BH604" s="135"/>
    </row>
    <row r="605" spans="1:60" outlineLevel="1" x14ac:dyDescent="0.2">
      <c r="A605" s="155">
        <v>193</v>
      </c>
      <c r="B605" s="139" t="s">
        <v>839</v>
      </c>
      <c r="C605" s="173" t="s">
        <v>840</v>
      </c>
      <c r="D605" s="141" t="s">
        <v>127</v>
      </c>
      <c r="E605" s="146">
        <v>44</v>
      </c>
      <c r="F605" s="153"/>
      <c r="G605" s="152">
        <f t="shared" si="2"/>
        <v>0</v>
      </c>
      <c r="H605" s="151"/>
      <c r="I605" s="157" t="s">
        <v>249</v>
      </c>
      <c r="J605" s="135"/>
      <c r="K605" s="135"/>
      <c r="L605" s="135"/>
      <c r="M605" s="135"/>
      <c r="N605" s="135"/>
      <c r="O605" s="135"/>
      <c r="P605" s="135"/>
      <c r="Q605" s="135"/>
      <c r="R605" s="135"/>
      <c r="S605" s="135"/>
      <c r="T605" s="135"/>
      <c r="U605" s="135"/>
      <c r="V605" s="135"/>
      <c r="W605" s="135"/>
      <c r="X605" s="135"/>
      <c r="Y605" s="135"/>
      <c r="Z605" s="135"/>
      <c r="AA605" s="135"/>
      <c r="AB605" s="135"/>
      <c r="AC605" s="135"/>
      <c r="AD605" s="135"/>
      <c r="AE605" s="135"/>
      <c r="AF605" s="135"/>
      <c r="AG605" s="135"/>
      <c r="AH605" s="135"/>
      <c r="AI605" s="135"/>
      <c r="AJ605" s="135"/>
      <c r="AK605" s="135"/>
      <c r="AL605" s="135"/>
      <c r="AM605" s="135">
        <v>21</v>
      </c>
      <c r="AN605" s="135"/>
      <c r="AO605" s="135"/>
      <c r="AP605" s="135"/>
      <c r="AQ605" s="135"/>
      <c r="AR605" s="135"/>
      <c r="AS605" s="135"/>
      <c r="AT605" s="135"/>
      <c r="AU605" s="135"/>
      <c r="AV605" s="135"/>
      <c r="AW605" s="135"/>
      <c r="AX605" s="135"/>
      <c r="AY605" s="135"/>
      <c r="AZ605" s="135"/>
      <c r="BA605" s="135"/>
      <c r="BB605" s="135"/>
      <c r="BC605" s="135"/>
      <c r="BD605" s="135"/>
      <c r="BE605" s="135"/>
      <c r="BF605" s="135"/>
      <c r="BG605" s="135"/>
      <c r="BH605" s="135"/>
    </row>
    <row r="606" spans="1:60" outlineLevel="1" x14ac:dyDescent="0.2">
      <c r="A606" s="155">
        <v>194</v>
      </c>
      <c r="B606" s="139" t="s">
        <v>841</v>
      </c>
      <c r="C606" s="173" t="s">
        <v>842</v>
      </c>
      <c r="D606" s="141" t="s">
        <v>107</v>
      </c>
      <c r="E606" s="146">
        <v>5</v>
      </c>
      <c r="F606" s="153"/>
      <c r="G606" s="152">
        <f t="shared" si="2"/>
        <v>0</v>
      </c>
      <c r="H606" s="151"/>
      <c r="I606" s="157" t="s">
        <v>249</v>
      </c>
      <c r="J606" s="135"/>
      <c r="K606" s="135"/>
      <c r="L606" s="135"/>
      <c r="M606" s="135"/>
      <c r="N606" s="135"/>
      <c r="O606" s="135"/>
      <c r="P606" s="135"/>
      <c r="Q606" s="135"/>
      <c r="R606" s="135"/>
      <c r="S606" s="135"/>
      <c r="T606" s="135"/>
      <c r="U606" s="135"/>
      <c r="V606" s="135"/>
      <c r="W606" s="135"/>
      <c r="X606" s="135"/>
      <c r="Y606" s="135"/>
      <c r="Z606" s="135"/>
      <c r="AA606" s="135"/>
      <c r="AB606" s="135"/>
      <c r="AC606" s="135"/>
      <c r="AD606" s="135"/>
      <c r="AE606" s="135"/>
      <c r="AF606" s="135"/>
      <c r="AG606" s="135"/>
      <c r="AH606" s="135"/>
      <c r="AI606" s="135"/>
      <c r="AJ606" s="135"/>
      <c r="AK606" s="135"/>
      <c r="AL606" s="135"/>
      <c r="AM606" s="135">
        <v>21</v>
      </c>
      <c r="AN606" s="135"/>
      <c r="AO606" s="135"/>
      <c r="AP606" s="135"/>
      <c r="AQ606" s="135"/>
      <c r="AR606" s="135"/>
      <c r="AS606" s="135"/>
      <c r="AT606" s="135"/>
      <c r="AU606" s="135"/>
      <c r="AV606" s="135"/>
      <c r="AW606" s="135"/>
      <c r="AX606" s="135"/>
      <c r="AY606" s="135"/>
      <c r="AZ606" s="135"/>
      <c r="BA606" s="135"/>
      <c r="BB606" s="135"/>
      <c r="BC606" s="135"/>
      <c r="BD606" s="135"/>
      <c r="BE606" s="135"/>
      <c r="BF606" s="135"/>
      <c r="BG606" s="135"/>
      <c r="BH606" s="135"/>
    </row>
    <row r="607" spans="1:60" outlineLevel="1" x14ac:dyDescent="0.2">
      <c r="A607" s="155">
        <v>195</v>
      </c>
      <c r="B607" s="139" t="s">
        <v>843</v>
      </c>
      <c r="C607" s="173" t="s">
        <v>844</v>
      </c>
      <c r="D607" s="141" t="s">
        <v>127</v>
      </c>
      <c r="E607" s="146">
        <v>55</v>
      </c>
      <c r="F607" s="153"/>
      <c r="G607" s="152">
        <f t="shared" si="2"/>
        <v>0</v>
      </c>
      <c r="H607" s="151"/>
      <c r="I607" s="157" t="s">
        <v>249</v>
      </c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135"/>
      <c r="AA607" s="135"/>
      <c r="AB607" s="135"/>
      <c r="AC607" s="135"/>
      <c r="AD607" s="135"/>
      <c r="AE607" s="135"/>
      <c r="AF607" s="135"/>
      <c r="AG607" s="135"/>
      <c r="AH607" s="135"/>
      <c r="AI607" s="135"/>
      <c r="AJ607" s="135"/>
      <c r="AK607" s="135"/>
      <c r="AL607" s="135"/>
      <c r="AM607" s="135">
        <v>21</v>
      </c>
      <c r="AN607" s="135"/>
      <c r="AO607" s="135"/>
      <c r="AP607" s="135"/>
      <c r="AQ607" s="135"/>
      <c r="AR607" s="135"/>
      <c r="AS607" s="135"/>
      <c r="AT607" s="135"/>
      <c r="AU607" s="135"/>
      <c r="AV607" s="135"/>
      <c r="AW607" s="135"/>
      <c r="AX607" s="135"/>
      <c r="AY607" s="135"/>
      <c r="AZ607" s="135"/>
      <c r="BA607" s="135"/>
      <c r="BB607" s="135"/>
      <c r="BC607" s="135"/>
      <c r="BD607" s="135"/>
      <c r="BE607" s="135"/>
      <c r="BF607" s="135"/>
      <c r="BG607" s="135"/>
      <c r="BH607" s="135"/>
    </row>
    <row r="608" spans="1:60" outlineLevel="1" x14ac:dyDescent="0.2">
      <c r="A608" s="155">
        <v>196</v>
      </c>
      <c r="B608" s="139" t="s">
        <v>845</v>
      </c>
      <c r="C608" s="173" t="s">
        <v>846</v>
      </c>
      <c r="D608" s="141" t="s">
        <v>348</v>
      </c>
      <c r="E608" s="146">
        <v>18</v>
      </c>
      <c r="F608" s="153"/>
      <c r="G608" s="152">
        <f t="shared" si="2"/>
        <v>0</v>
      </c>
      <c r="H608" s="151"/>
      <c r="I608" s="157" t="s">
        <v>249</v>
      </c>
      <c r="J608" s="135"/>
      <c r="K608" s="135"/>
      <c r="L608" s="135"/>
      <c r="M608" s="135"/>
      <c r="N608" s="135"/>
      <c r="O608" s="135"/>
      <c r="P608" s="135"/>
      <c r="Q608" s="135"/>
      <c r="R608" s="135"/>
      <c r="S608" s="135"/>
      <c r="T608" s="135"/>
      <c r="U608" s="135"/>
      <c r="V608" s="135"/>
      <c r="W608" s="135"/>
      <c r="X608" s="135"/>
      <c r="Y608" s="135"/>
      <c r="Z608" s="135"/>
      <c r="AA608" s="135"/>
      <c r="AB608" s="135"/>
      <c r="AC608" s="135"/>
      <c r="AD608" s="135"/>
      <c r="AE608" s="135"/>
      <c r="AF608" s="135"/>
      <c r="AG608" s="135"/>
      <c r="AH608" s="135"/>
      <c r="AI608" s="135"/>
      <c r="AJ608" s="135"/>
      <c r="AK608" s="135"/>
      <c r="AL608" s="135"/>
      <c r="AM608" s="135">
        <v>21</v>
      </c>
      <c r="AN608" s="135"/>
      <c r="AO608" s="135"/>
      <c r="AP608" s="135"/>
      <c r="AQ608" s="135"/>
      <c r="AR608" s="135"/>
      <c r="AS608" s="135"/>
      <c r="AT608" s="135"/>
      <c r="AU608" s="135"/>
      <c r="AV608" s="135"/>
      <c r="AW608" s="135"/>
      <c r="AX608" s="135"/>
      <c r="AY608" s="135"/>
      <c r="AZ608" s="135"/>
      <c r="BA608" s="135"/>
      <c r="BB608" s="135"/>
      <c r="BC608" s="135"/>
      <c r="BD608" s="135"/>
      <c r="BE608" s="135"/>
      <c r="BF608" s="135"/>
      <c r="BG608" s="135"/>
      <c r="BH608" s="135"/>
    </row>
    <row r="609" spans="1:60" outlineLevel="1" x14ac:dyDescent="0.2">
      <c r="A609" s="155">
        <v>197</v>
      </c>
      <c r="B609" s="139" t="s">
        <v>847</v>
      </c>
      <c r="C609" s="173" t="s">
        <v>848</v>
      </c>
      <c r="D609" s="141" t="s">
        <v>348</v>
      </c>
      <c r="E609" s="146">
        <v>6</v>
      </c>
      <c r="F609" s="153"/>
      <c r="G609" s="152">
        <f t="shared" si="2"/>
        <v>0</v>
      </c>
      <c r="H609" s="151"/>
      <c r="I609" s="157" t="s">
        <v>249</v>
      </c>
      <c r="J609" s="135"/>
      <c r="K609" s="135"/>
      <c r="L609" s="135"/>
      <c r="M609" s="135"/>
      <c r="N609" s="135"/>
      <c r="O609" s="135"/>
      <c r="P609" s="135"/>
      <c r="Q609" s="135"/>
      <c r="R609" s="135"/>
      <c r="S609" s="135"/>
      <c r="T609" s="135"/>
      <c r="U609" s="135"/>
      <c r="V609" s="135"/>
      <c r="W609" s="135"/>
      <c r="X609" s="135"/>
      <c r="Y609" s="135"/>
      <c r="Z609" s="135"/>
      <c r="AA609" s="135"/>
      <c r="AB609" s="135"/>
      <c r="AC609" s="135"/>
      <c r="AD609" s="135"/>
      <c r="AE609" s="135"/>
      <c r="AF609" s="135"/>
      <c r="AG609" s="135"/>
      <c r="AH609" s="135"/>
      <c r="AI609" s="135"/>
      <c r="AJ609" s="135"/>
      <c r="AK609" s="135"/>
      <c r="AL609" s="135"/>
      <c r="AM609" s="135">
        <v>21</v>
      </c>
      <c r="AN609" s="135"/>
      <c r="AO609" s="135"/>
      <c r="AP609" s="135"/>
      <c r="AQ609" s="135"/>
      <c r="AR609" s="135"/>
      <c r="AS609" s="135"/>
      <c r="AT609" s="135"/>
      <c r="AU609" s="135"/>
      <c r="AV609" s="135"/>
      <c r="AW609" s="135"/>
      <c r="AX609" s="135"/>
      <c r="AY609" s="135"/>
      <c r="AZ609" s="135"/>
      <c r="BA609" s="135"/>
      <c r="BB609" s="135"/>
      <c r="BC609" s="135"/>
      <c r="BD609" s="135"/>
      <c r="BE609" s="135"/>
      <c r="BF609" s="135"/>
      <c r="BG609" s="135"/>
      <c r="BH609" s="135"/>
    </row>
    <row r="610" spans="1:60" outlineLevel="1" x14ac:dyDescent="0.2">
      <c r="A610" s="155">
        <v>198</v>
      </c>
      <c r="B610" s="139" t="s">
        <v>849</v>
      </c>
      <c r="C610" s="173" t="s">
        <v>850</v>
      </c>
      <c r="D610" s="141" t="s">
        <v>348</v>
      </c>
      <c r="E610" s="146">
        <v>4</v>
      </c>
      <c r="F610" s="153"/>
      <c r="G610" s="152">
        <f t="shared" si="2"/>
        <v>0</v>
      </c>
      <c r="H610" s="151"/>
      <c r="I610" s="157" t="s">
        <v>249</v>
      </c>
      <c r="J610" s="135"/>
      <c r="K610" s="135"/>
      <c r="L610" s="135"/>
      <c r="M610" s="135"/>
      <c r="N610" s="135"/>
      <c r="O610" s="135"/>
      <c r="P610" s="135"/>
      <c r="Q610" s="135"/>
      <c r="R610" s="135"/>
      <c r="S610" s="135"/>
      <c r="T610" s="135"/>
      <c r="U610" s="135"/>
      <c r="V610" s="135"/>
      <c r="W610" s="135"/>
      <c r="X610" s="135"/>
      <c r="Y610" s="135"/>
      <c r="Z610" s="135"/>
      <c r="AA610" s="135"/>
      <c r="AB610" s="135"/>
      <c r="AC610" s="135"/>
      <c r="AD610" s="135"/>
      <c r="AE610" s="135"/>
      <c r="AF610" s="135"/>
      <c r="AG610" s="135"/>
      <c r="AH610" s="135"/>
      <c r="AI610" s="135"/>
      <c r="AJ610" s="135"/>
      <c r="AK610" s="135"/>
      <c r="AL610" s="135"/>
      <c r="AM610" s="135">
        <v>21</v>
      </c>
      <c r="AN610" s="135"/>
      <c r="AO610" s="135"/>
      <c r="AP610" s="135"/>
      <c r="AQ610" s="135"/>
      <c r="AR610" s="135"/>
      <c r="AS610" s="135"/>
      <c r="AT610" s="135"/>
      <c r="AU610" s="135"/>
      <c r="AV610" s="135"/>
      <c r="AW610" s="135"/>
      <c r="AX610" s="135"/>
      <c r="AY610" s="135"/>
      <c r="AZ610" s="135"/>
      <c r="BA610" s="135"/>
      <c r="BB610" s="135"/>
      <c r="BC610" s="135"/>
      <c r="BD610" s="135"/>
      <c r="BE610" s="135"/>
      <c r="BF610" s="135"/>
      <c r="BG610" s="135"/>
      <c r="BH610" s="135"/>
    </row>
    <row r="611" spans="1:60" outlineLevel="1" x14ac:dyDescent="0.2">
      <c r="A611" s="155">
        <v>199</v>
      </c>
      <c r="B611" s="139" t="s">
        <v>851</v>
      </c>
      <c r="C611" s="173" t="s">
        <v>852</v>
      </c>
      <c r="D611" s="141" t="s">
        <v>348</v>
      </c>
      <c r="E611" s="146">
        <v>4</v>
      </c>
      <c r="F611" s="153"/>
      <c r="G611" s="152">
        <f t="shared" si="2"/>
        <v>0</v>
      </c>
      <c r="H611" s="151"/>
      <c r="I611" s="157" t="s">
        <v>249</v>
      </c>
      <c r="J611" s="135"/>
      <c r="K611" s="135"/>
      <c r="L611" s="135"/>
      <c r="M611" s="135"/>
      <c r="N611" s="135"/>
      <c r="O611" s="135"/>
      <c r="P611" s="135"/>
      <c r="Q611" s="135"/>
      <c r="R611" s="135"/>
      <c r="S611" s="135"/>
      <c r="T611" s="135"/>
      <c r="U611" s="135"/>
      <c r="V611" s="135"/>
      <c r="W611" s="135"/>
      <c r="X611" s="135"/>
      <c r="Y611" s="135"/>
      <c r="Z611" s="135"/>
      <c r="AA611" s="135"/>
      <c r="AB611" s="135"/>
      <c r="AC611" s="135"/>
      <c r="AD611" s="135"/>
      <c r="AE611" s="135"/>
      <c r="AF611" s="135"/>
      <c r="AG611" s="135"/>
      <c r="AH611" s="135"/>
      <c r="AI611" s="135"/>
      <c r="AJ611" s="135"/>
      <c r="AK611" s="135"/>
      <c r="AL611" s="135"/>
      <c r="AM611" s="135">
        <v>21</v>
      </c>
      <c r="AN611" s="135"/>
      <c r="AO611" s="135"/>
      <c r="AP611" s="135"/>
      <c r="AQ611" s="135"/>
      <c r="AR611" s="135"/>
      <c r="AS611" s="135"/>
      <c r="AT611" s="135"/>
      <c r="AU611" s="135"/>
      <c r="AV611" s="135"/>
      <c r="AW611" s="135"/>
      <c r="AX611" s="135"/>
      <c r="AY611" s="135"/>
      <c r="AZ611" s="135"/>
      <c r="BA611" s="135"/>
      <c r="BB611" s="135"/>
      <c r="BC611" s="135"/>
      <c r="BD611" s="135"/>
      <c r="BE611" s="135"/>
      <c r="BF611" s="135"/>
      <c r="BG611" s="135"/>
      <c r="BH611" s="135"/>
    </row>
    <row r="612" spans="1:60" outlineLevel="1" x14ac:dyDescent="0.2">
      <c r="A612" s="155">
        <v>200</v>
      </c>
      <c r="B612" s="139" t="s">
        <v>853</v>
      </c>
      <c r="C612" s="173" t="s">
        <v>854</v>
      </c>
      <c r="D612" s="141" t="s">
        <v>127</v>
      </c>
      <c r="E612" s="146">
        <v>46</v>
      </c>
      <c r="F612" s="153"/>
      <c r="G612" s="152">
        <f t="shared" si="2"/>
        <v>0</v>
      </c>
      <c r="H612" s="151"/>
      <c r="I612" s="157" t="s">
        <v>249</v>
      </c>
      <c r="J612" s="135"/>
      <c r="K612" s="135"/>
      <c r="L612" s="135"/>
      <c r="M612" s="135"/>
      <c r="N612" s="135"/>
      <c r="O612" s="135"/>
      <c r="P612" s="135"/>
      <c r="Q612" s="135"/>
      <c r="R612" s="135"/>
      <c r="S612" s="135"/>
      <c r="T612" s="135"/>
      <c r="U612" s="135"/>
      <c r="V612" s="135"/>
      <c r="W612" s="135"/>
      <c r="X612" s="135"/>
      <c r="Y612" s="135"/>
      <c r="Z612" s="135"/>
      <c r="AA612" s="135"/>
      <c r="AB612" s="135"/>
      <c r="AC612" s="135"/>
      <c r="AD612" s="135"/>
      <c r="AE612" s="135"/>
      <c r="AF612" s="135"/>
      <c r="AG612" s="135"/>
      <c r="AH612" s="135"/>
      <c r="AI612" s="135"/>
      <c r="AJ612" s="135"/>
      <c r="AK612" s="135"/>
      <c r="AL612" s="135"/>
      <c r="AM612" s="135">
        <v>21</v>
      </c>
      <c r="AN612" s="135"/>
      <c r="AO612" s="135"/>
      <c r="AP612" s="135"/>
      <c r="AQ612" s="135"/>
      <c r="AR612" s="135"/>
      <c r="AS612" s="135"/>
      <c r="AT612" s="135"/>
      <c r="AU612" s="135"/>
      <c r="AV612" s="135"/>
      <c r="AW612" s="135"/>
      <c r="AX612" s="135"/>
      <c r="AY612" s="135"/>
      <c r="AZ612" s="135"/>
      <c r="BA612" s="135"/>
      <c r="BB612" s="135"/>
      <c r="BC612" s="135"/>
      <c r="BD612" s="135"/>
      <c r="BE612" s="135"/>
      <c r="BF612" s="135"/>
      <c r="BG612" s="135"/>
      <c r="BH612" s="135"/>
    </row>
    <row r="613" spans="1:60" outlineLevel="1" x14ac:dyDescent="0.2">
      <c r="A613" s="155">
        <v>201</v>
      </c>
      <c r="B613" s="139" t="s">
        <v>855</v>
      </c>
      <c r="C613" s="173" t="s">
        <v>856</v>
      </c>
      <c r="D613" s="141" t="s">
        <v>348</v>
      </c>
      <c r="E613" s="146">
        <v>4</v>
      </c>
      <c r="F613" s="153"/>
      <c r="G613" s="152">
        <f t="shared" si="2"/>
        <v>0</v>
      </c>
      <c r="H613" s="151"/>
      <c r="I613" s="157" t="s">
        <v>249</v>
      </c>
      <c r="J613" s="135"/>
      <c r="K613" s="135"/>
      <c r="L613" s="135"/>
      <c r="M613" s="135"/>
      <c r="N613" s="135"/>
      <c r="O613" s="135"/>
      <c r="P613" s="135"/>
      <c r="Q613" s="135"/>
      <c r="R613" s="135"/>
      <c r="S613" s="135"/>
      <c r="T613" s="135"/>
      <c r="U613" s="135"/>
      <c r="V613" s="135"/>
      <c r="W613" s="135"/>
      <c r="X613" s="135"/>
      <c r="Y613" s="135"/>
      <c r="Z613" s="135"/>
      <c r="AA613" s="135"/>
      <c r="AB613" s="135"/>
      <c r="AC613" s="135"/>
      <c r="AD613" s="135"/>
      <c r="AE613" s="135"/>
      <c r="AF613" s="135"/>
      <c r="AG613" s="135"/>
      <c r="AH613" s="135"/>
      <c r="AI613" s="135"/>
      <c r="AJ613" s="135"/>
      <c r="AK613" s="135"/>
      <c r="AL613" s="135"/>
      <c r="AM613" s="135">
        <v>21</v>
      </c>
      <c r="AN613" s="135"/>
      <c r="AO613" s="135"/>
      <c r="AP613" s="135"/>
      <c r="AQ613" s="135"/>
      <c r="AR613" s="135"/>
      <c r="AS613" s="135"/>
      <c r="AT613" s="135"/>
      <c r="AU613" s="135"/>
      <c r="AV613" s="135"/>
      <c r="AW613" s="135"/>
      <c r="AX613" s="135"/>
      <c r="AY613" s="135"/>
      <c r="AZ613" s="135"/>
      <c r="BA613" s="135"/>
      <c r="BB613" s="135"/>
      <c r="BC613" s="135"/>
      <c r="BD613" s="135"/>
      <c r="BE613" s="135"/>
      <c r="BF613" s="135"/>
      <c r="BG613" s="135"/>
      <c r="BH613" s="135"/>
    </row>
    <row r="614" spans="1:60" x14ac:dyDescent="0.2">
      <c r="A614" s="154" t="s">
        <v>82</v>
      </c>
      <c r="B614" s="138" t="s">
        <v>857</v>
      </c>
      <c r="C614" s="172" t="s">
        <v>858</v>
      </c>
      <c r="D614" s="140"/>
      <c r="E614" s="145"/>
      <c r="F614" s="234">
        <f>SUM(G615:G625)</f>
        <v>0</v>
      </c>
      <c r="G614" s="235"/>
      <c r="H614" s="150"/>
      <c r="I614" s="156"/>
    </row>
    <row r="615" spans="1:60" outlineLevel="1" x14ac:dyDescent="0.2">
      <c r="A615" s="155">
        <v>202</v>
      </c>
      <c r="B615" s="139" t="s">
        <v>859</v>
      </c>
      <c r="C615" s="173" t="s">
        <v>860</v>
      </c>
      <c r="D615" s="141" t="s">
        <v>861</v>
      </c>
      <c r="E615" s="146">
        <v>3</v>
      </c>
      <c r="F615" s="153"/>
      <c r="G615" s="152">
        <f t="shared" ref="G615:G625" si="3">E615*F615</f>
        <v>0</v>
      </c>
      <c r="H615" s="151"/>
      <c r="I615" s="157" t="s">
        <v>249</v>
      </c>
      <c r="J615" s="135"/>
      <c r="K615" s="135"/>
      <c r="L615" s="135"/>
      <c r="M615" s="135"/>
      <c r="N615" s="135"/>
      <c r="O615" s="135"/>
      <c r="P615" s="135"/>
      <c r="Q615" s="135"/>
      <c r="R615" s="135"/>
      <c r="S615" s="135"/>
      <c r="T615" s="135"/>
      <c r="U615" s="135"/>
      <c r="V615" s="135"/>
      <c r="W615" s="135"/>
      <c r="X615" s="135"/>
      <c r="Y615" s="135"/>
      <c r="Z615" s="135"/>
      <c r="AA615" s="135"/>
      <c r="AB615" s="135"/>
      <c r="AC615" s="135"/>
      <c r="AD615" s="135"/>
      <c r="AE615" s="135"/>
      <c r="AF615" s="135"/>
      <c r="AG615" s="135"/>
      <c r="AH615" s="135"/>
      <c r="AI615" s="135"/>
      <c r="AJ615" s="135"/>
      <c r="AK615" s="135"/>
      <c r="AL615" s="135"/>
      <c r="AM615" s="135">
        <v>21</v>
      </c>
      <c r="AN615" s="135"/>
      <c r="AO615" s="135"/>
      <c r="AP615" s="135"/>
      <c r="AQ615" s="135"/>
      <c r="AR615" s="135"/>
      <c r="AS615" s="135"/>
      <c r="AT615" s="135"/>
      <c r="AU615" s="135"/>
      <c r="AV615" s="135"/>
      <c r="AW615" s="135"/>
      <c r="AX615" s="135"/>
      <c r="AY615" s="135"/>
      <c r="AZ615" s="135"/>
      <c r="BA615" s="135"/>
      <c r="BB615" s="135"/>
      <c r="BC615" s="135"/>
      <c r="BD615" s="135"/>
      <c r="BE615" s="135"/>
      <c r="BF615" s="135"/>
      <c r="BG615" s="135"/>
      <c r="BH615" s="135"/>
    </row>
    <row r="616" spans="1:60" outlineLevel="1" x14ac:dyDescent="0.2">
      <c r="A616" s="155">
        <v>203</v>
      </c>
      <c r="B616" s="139" t="s">
        <v>859</v>
      </c>
      <c r="C616" s="173" t="s">
        <v>860</v>
      </c>
      <c r="D616" s="141" t="s">
        <v>861</v>
      </c>
      <c r="E616" s="146">
        <v>8</v>
      </c>
      <c r="F616" s="153"/>
      <c r="G616" s="152">
        <f t="shared" si="3"/>
        <v>0</v>
      </c>
      <c r="H616" s="151"/>
      <c r="I616" s="157" t="s">
        <v>249</v>
      </c>
      <c r="J616" s="135"/>
      <c r="K616" s="135"/>
      <c r="L616" s="135"/>
      <c r="M616" s="135"/>
      <c r="N616" s="135"/>
      <c r="O616" s="135"/>
      <c r="P616" s="135"/>
      <c r="Q616" s="135"/>
      <c r="R616" s="135"/>
      <c r="S616" s="135"/>
      <c r="T616" s="135"/>
      <c r="U616" s="135"/>
      <c r="V616" s="135"/>
      <c r="W616" s="135"/>
      <c r="X616" s="135"/>
      <c r="Y616" s="135"/>
      <c r="Z616" s="135"/>
      <c r="AA616" s="135"/>
      <c r="AB616" s="135"/>
      <c r="AC616" s="135"/>
      <c r="AD616" s="135"/>
      <c r="AE616" s="135"/>
      <c r="AF616" s="135"/>
      <c r="AG616" s="135"/>
      <c r="AH616" s="135"/>
      <c r="AI616" s="135"/>
      <c r="AJ616" s="135"/>
      <c r="AK616" s="135"/>
      <c r="AL616" s="135"/>
      <c r="AM616" s="135">
        <v>21</v>
      </c>
      <c r="AN616" s="135"/>
      <c r="AO616" s="135"/>
      <c r="AP616" s="135"/>
      <c r="AQ616" s="135"/>
      <c r="AR616" s="135"/>
      <c r="AS616" s="135"/>
      <c r="AT616" s="135"/>
      <c r="AU616" s="135"/>
      <c r="AV616" s="135"/>
      <c r="AW616" s="135"/>
      <c r="AX616" s="135"/>
      <c r="AY616" s="135"/>
      <c r="AZ616" s="135"/>
      <c r="BA616" s="135"/>
      <c r="BB616" s="135"/>
      <c r="BC616" s="135"/>
      <c r="BD616" s="135"/>
      <c r="BE616" s="135"/>
      <c r="BF616" s="135"/>
      <c r="BG616" s="135"/>
      <c r="BH616" s="135"/>
    </row>
    <row r="617" spans="1:60" outlineLevel="1" x14ac:dyDescent="0.2">
      <c r="A617" s="155">
        <v>204</v>
      </c>
      <c r="B617" s="139" t="s">
        <v>824</v>
      </c>
      <c r="C617" s="173" t="s">
        <v>825</v>
      </c>
      <c r="D617" s="141" t="s">
        <v>348</v>
      </c>
      <c r="E617" s="146">
        <v>11</v>
      </c>
      <c r="F617" s="153"/>
      <c r="G617" s="152">
        <f t="shared" si="3"/>
        <v>0</v>
      </c>
      <c r="H617" s="151"/>
      <c r="I617" s="157" t="s">
        <v>249</v>
      </c>
      <c r="J617" s="135"/>
      <c r="K617" s="135"/>
      <c r="L617" s="135"/>
      <c r="M617" s="135"/>
      <c r="N617" s="135"/>
      <c r="O617" s="135"/>
      <c r="P617" s="135"/>
      <c r="Q617" s="135"/>
      <c r="R617" s="135"/>
      <c r="S617" s="135"/>
      <c r="T617" s="135"/>
      <c r="U617" s="135"/>
      <c r="V617" s="135"/>
      <c r="W617" s="135"/>
      <c r="X617" s="135"/>
      <c r="Y617" s="135"/>
      <c r="Z617" s="135"/>
      <c r="AA617" s="135"/>
      <c r="AB617" s="135"/>
      <c r="AC617" s="135"/>
      <c r="AD617" s="135"/>
      <c r="AE617" s="135"/>
      <c r="AF617" s="135"/>
      <c r="AG617" s="135"/>
      <c r="AH617" s="135"/>
      <c r="AI617" s="135"/>
      <c r="AJ617" s="135"/>
      <c r="AK617" s="135"/>
      <c r="AL617" s="135"/>
      <c r="AM617" s="135">
        <v>21</v>
      </c>
      <c r="AN617" s="135"/>
      <c r="AO617" s="135"/>
      <c r="AP617" s="135"/>
      <c r="AQ617" s="135"/>
      <c r="AR617" s="135"/>
      <c r="AS617" s="135"/>
      <c r="AT617" s="135"/>
      <c r="AU617" s="135"/>
      <c r="AV617" s="135"/>
      <c r="AW617" s="135"/>
      <c r="AX617" s="135"/>
      <c r="AY617" s="135"/>
      <c r="AZ617" s="135"/>
      <c r="BA617" s="135"/>
      <c r="BB617" s="135"/>
      <c r="BC617" s="135"/>
      <c r="BD617" s="135"/>
      <c r="BE617" s="135"/>
      <c r="BF617" s="135"/>
      <c r="BG617" s="135"/>
      <c r="BH617" s="135"/>
    </row>
    <row r="618" spans="1:60" outlineLevel="1" x14ac:dyDescent="0.2">
      <c r="A618" s="155">
        <v>205</v>
      </c>
      <c r="B618" s="139" t="s">
        <v>862</v>
      </c>
      <c r="C618" s="173" t="s">
        <v>863</v>
      </c>
      <c r="D618" s="141" t="s">
        <v>348</v>
      </c>
      <c r="E618" s="146">
        <v>1</v>
      </c>
      <c r="F618" s="153"/>
      <c r="G618" s="152">
        <f t="shared" si="3"/>
        <v>0</v>
      </c>
      <c r="H618" s="151"/>
      <c r="I618" s="157" t="s">
        <v>249</v>
      </c>
      <c r="J618" s="135"/>
      <c r="K618" s="135"/>
      <c r="L618" s="135"/>
      <c r="M618" s="135"/>
      <c r="N618" s="135"/>
      <c r="O618" s="135"/>
      <c r="P618" s="135"/>
      <c r="Q618" s="135"/>
      <c r="R618" s="135"/>
      <c r="S618" s="135"/>
      <c r="T618" s="135"/>
      <c r="U618" s="135"/>
      <c r="V618" s="135"/>
      <c r="W618" s="135"/>
      <c r="X618" s="135"/>
      <c r="Y618" s="135"/>
      <c r="Z618" s="135"/>
      <c r="AA618" s="135"/>
      <c r="AB618" s="135"/>
      <c r="AC618" s="135"/>
      <c r="AD618" s="135"/>
      <c r="AE618" s="135"/>
      <c r="AF618" s="135"/>
      <c r="AG618" s="135"/>
      <c r="AH618" s="135"/>
      <c r="AI618" s="135"/>
      <c r="AJ618" s="135"/>
      <c r="AK618" s="135"/>
      <c r="AL618" s="135"/>
      <c r="AM618" s="135">
        <v>21</v>
      </c>
      <c r="AN618" s="135"/>
      <c r="AO618" s="135"/>
      <c r="AP618" s="135"/>
      <c r="AQ618" s="135"/>
      <c r="AR618" s="135"/>
      <c r="AS618" s="135"/>
      <c r="AT618" s="135"/>
      <c r="AU618" s="135"/>
      <c r="AV618" s="135"/>
      <c r="AW618" s="135"/>
      <c r="AX618" s="135"/>
      <c r="AY618" s="135"/>
      <c r="AZ618" s="135"/>
      <c r="BA618" s="135"/>
      <c r="BB618" s="135"/>
      <c r="BC618" s="135"/>
      <c r="BD618" s="135"/>
      <c r="BE618" s="135"/>
      <c r="BF618" s="135"/>
      <c r="BG618" s="135"/>
      <c r="BH618" s="135"/>
    </row>
    <row r="619" spans="1:60" outlineLevel="1" x14ac:dyDescent="0.2">
      <c r="A619" s="155">
        <v>206</v>
      </c>
      <c r="B619" s="139" t="s">
        <v>864</v>
      </c>
      <c r="C619" s="173" t="s">
        <v>865</v>
      </c>
      <c r="D619" s="141" t="s">
        <v>348</v>
      </c>
      <c r="E619" s="146">
        <v>1</v>
      </c>
      <c r="F619" s="153"/>
      <c r="G619" s="152">
        <f t="shared" si="3"/>
        <v>0</v>
      </c>
      <c r="H619" s="151"/>
      <c r="I619" s="157" t="s">
        <v>249</v>
      </c>
      <c r="J619" s="135"/>
      <c r="K619" s="135"/>
      <c r="L619" s="135"/>
      <c r="M619" s="135"/>
      <c r="N619" s="135"/>
      <c r="O619" s="135"/>
      <c r="P619" s="135"/>
      <c r="Q619" s="135"/>
      <c r="R619" s="135"/>
      <c r="S619" s="135"/>
      <c r="T619" s="135"/>
      <c r="U619" s="135"/>
      <c r="V619" s="135"/>
      <c r="W619" s="135"/>
      <c r="X619" s="135"/>
      <c r="Y619" s="135"/>
      <c r="Z619" s="135"/>
      <c r="AA619" s="135"/>
      <c r="AB619" s="135"/>
      <c r="AC619" s="135"/>
      <c r="AD619" s="135"/>
      <c r="AE619" s="135"/>
      <c r="AF619" s="135"/>
      <c r="AG619" s="135"/>
      <c r="AH619" s="135"/>
      <c r="AI619" s="135"/>
      <c r="AJ619" s="135"/>
      <c r="AK619" s="135"/>
      <c r="AL619" s="135"/>
      <c r="AM619" s="135">
        <v>21</v>
      </c>
      <c r="AN619" s="135"/>
      <c r="AO619" s="135"/>
      <c r="AP619" s="135"/>
      <c r="AQ619" s="135"/>
      <c r="AR619" s="135"/>
      <c r="AS619" s="135"/>
      <c r="AT619" s="135"/>
      <c r="AU619" s="135"/>
      <c r="AV619" s="135"/>
      <c r="AW619" s="135"/>
      <c r="AX619" s="135"/>
      <c r="AY619" s="135"/>
      <c r="AZ619" s="135"/>
      <c r="BA619" s="135"/>
      <c r="BB619" s="135"/>
      <c r="BC619" s="135"/>
      <c r="BD619" s="135"/>
      <c r="BE619" s="135"/>
      <c r="BF619" s="135"/>
      <c r="BG619" s="135"/>
      <c r="BH619" s="135"/>
    </row>
    <row r="620" spans="1:60" outlineLevel="1" x14ac:dyDescent="0.2">
      <c r="A620" s="155">
        <v>207</v>
      </c>
      <c r="B620" s="139" t="s">
        <v>866</v>
      </c>
      <c r="C620" s="173" t="s">
        <v>867</v>
      </c>
      <c r="D620" s="141" t="s">
        <v>348</v>
      </c>
      <c r="E620" s="146">
        <v>1</v>
      </c>
      <c r="F620" s="153"/>
      <c r="G620" s="152">
        <f t="shared" si="3"/>
        <v>0</v>
      </c>
      <c r="H620" s="151"/>
      <c r="I620" s="157" t="s">
        <v>249</v>
      </c>
      <c r="J620" s="135"/>
      <c r="K620" s="135"/>
      <c r="L620" s="135"/>
      <c r="M620" s="135"/>
      <c r="N620" s="135"/>
      <c r="O620" s="135"/>
      <c r="P620" s="135"/>
      <c r="Q620" s="135"/>
      <c r="R620" s="135"/>
      <c r="S620" s="135"/>
      <c r="T620" s="135"/>
      <c r="U620" s="135"/>
      <c r="V620" s="135"/>
      <c r="W620" s="135"/>
      <c r="X620" s="135"/>
      <c r="Y620" s="135"/>
      <c r="Z620" s="135"/>
      <c r="AA620" s="135"/>
      <c r="AB620" s="135"/>
      <c r="AC620" s="135"/>
      <c r="AD620" s="135"/>
      <c r="AE620" s="135"/>
      <c r="AF620" s="135"/>
      <c r="AG620" s="135"/>
      <c r="AH620" s="135"/>
      <c r="AI620" s="135"/>
      <c r="AJ620" s="135"/>
      <c r="AK620" s="135"/>
      <c r="AL620" s="135"/>
      <c r="AM620" s="135">
        <v>21</v>
      </c>
      <c r="AN620" s="135"/>
      <c r="AO620" s="135"/>
      <c r="AP620" s="135"/>
      <c r="AQ620" s="135"/>
      <c r="AR620" s="135"/>
      <c r="AS620" s="135"/>
      <c r="AT620" s="135"/>
      <c r="AU620" s="135"/>
      <c r="AV620" s="135"/>
      <c r="AW620" s="135"/>
      <c r="AX620" s="135"/>
      <c r="AY620" s="135"/>
      <c r="AZ620" s="135"/>
      <c r="BA620" s="135"/>
      <c r="BB620" s="135"/>
      <c r="BC620" s="135"/>
      <c r="BD620" s="135"/>
      <c r="BE620" s="135"/>
      <c r="BF620" s="135"/>
      <c r="BG620" s="135"/>
      <c r="BH620" s="135"/>
    </row>
    <row r="621" spans="1:60" outlineLevel="1" x14ac:dyDescent="0.2">
      <c r="A621" s="155">
        <v>208</v>
      </c>
      <c r="B621" s="139" t="s">
        <v>868</v>
      </c>
      <c r="C621" s="173" t="s">
        <v>869</v>
      </c>
      <c r="D621" s="141" t="s">
        <v>348</v>
      </c>
      <c r="E621" s="146">
        <v>7</v>
      </c>
      <c r="F621" s="153"/>
      <c r="G621" s="152">
        <f t="shared" si="3"/>
        <v>0</v>
      </c>
      <c r="H621" s="151"/>
      <c r="I621" s="157" t="s">
        <v>249</v>
      </c>
      <c r="J621" s="135"/>
      <c r="K621" s="135"/>
      <c r="L621" s="135"/>
      <c r="M621" s="135"/>
      <c r="N621" s="135"/>
      <c r="O621" s="135"/>
      <c r="P621" s="135"/>
      <c r="Q621" s="135"/>
      <c r="R621" s="135"/>
      <c r="S621" s="135"/>
      <c r="T621" s="135"/>
      <c r="U621" s="135"/>
      <c r="V621" s="135"/>
      <c r="W621" s="135"/>
      <c r="X621" s="135"/>
      <c r="Y621" s="135"/>
      <c r="Z621" s="135"/>
      <c r="AA621" s="135"/>
      <c r="AB621" s="135"/>
      <c r="AC621" s="135"/>
      <c r="AD621" s="135"/>
      <c r="AE621" s="135"/>
      <c r="AF621" s="135"/>
      <c r="AG621" s="135"/>
      <c r="AH621" s="135"/>
      <c r="AI621" s="135"/>
      <c r="AJ621" s="135"/>
      <c r="AK621" s="135"/>
      <c r="AL621" s="135"/>
      <c r="AM621" s="135">
        <v>21</v>
      </c>
      <c r="AN621" s="135"/>
      <c r="AO621" s="135"/>
      <c r="AP621" s="135"/>
      <c r="AQ621" s="135"/>
      <c r="AR621" s="135"/>
      <c r="AS621" s="135"/>
      <c r="AT621" s="135"/>
      <c r="AU621" s="135"/>
      <c r="AV621" s="135"/>
      <c r="AW621" s="135"/>
      <c r="AX621" s="135"/>
      <c r="AY621" s="135"/>
      <c r="AZ621" s="135"/>
      <c r="BA621" s="135"/>
      <c r="BB621" s="135"/>
      <c r="BC621" s="135"/>
      <c r="BD621" s="135"/>
      <c r="BE621" s="135"/>
      <c r="BF621" s="135"/>
      <c r="BG621" s="135"/>
      <c r="BH621" s="135"/>
    </row>
    <row r="622" spans="1:60" outlineLevel="1" x14ac:dyDescent="0.2">
      <c r="A622" s="155">
        <v>209</v>
      </c>
      <c r="B622" s="139" t="s">
        <v>870</v>
      </c>
      <c r="C622" s="173" t="s">
        <v>871</v>
      </c>
      <c r="D622" s="141" t="s">
        <v>836</v>
      </c>
      <c r="E622" s="146">
        <v>16</v>
      </c>
      <c r="F622" s="153"/>
      <c r="G622" s="152">
        <f t="shared" si="3"/>
        <v>0</v>
      </c>
      <c r="H622" s="151"/>
      <c r="I622" s="157" t="s">
        <v>249</v>
      </c>
      <c r="J622" s="135"/>
      <c r="K622" s="135"/>
      <c r="L622" s="135"/>
      <c r="M622" s="135"/>
      <c r="N622" s="135"/>
      <c r="O622" s="135"/>
      <c r="P622" s="135"/>
      <c r="Q622" s="135"/>
      <c r="R622" s="135"/>
      <c r="S622" s="135"/>
      <c r="T622" s="135"/>
      <c r="U622" s="135"/>
      <c r="V622" s="135"/>
      <c r="W622" s="135"/>
      <c r="X622" s="135"/>
      <c r="Y622" s="135"/>
      <c r="Z622" s="135"/>
      <c r="AA622" s="135"/>
      <c r="AB622" s="135"/>
      <c r="AC622" s="135"/>
      <c r="AD622" s="135"/>
      <c r="AE622" s="135"/>
      <c r="AF622" s="135"/>
      <c r="AG622" s="135"/>
      <c r="AH622" s="135"/>
      <c r="AI622" s="135"/>
      <c r="AJ622" s="135"/>
      <c r="AK622" s="135"/>
      <c r="AL622" s="135"/>
      <c r="AM622" s="135">
        <v>21</v>
      </c>
      <c r="AN622" s="135"/>
      <c r="AO622" s="135"/>
      <c r="AP622" s="135"/>
      <c r="AQ622" s="135"/>
      <c r="AR622" s="135"/>
      <c r="AS622" s="135"/>
      <c r="AT622" s="135"/>
      <c r="AU622" s="135"/>
      <c r="AV622" s="135"/>
      <c r="AW622" s="135"/>
      <c r="AX622" s="135"/>
      <c r="AY622" s="135"/>
      <c r="AZ622" s="135"/>
      <c r="BA622" s="135"/>
      <c r="BB622" s="135"/>
      <c r="BC622" s="135"/>
      <c r="BD622" s="135"/>
      <c r="BE622" s="135"/>
      <c r="BF622" s="135"/>
      <c r="BG622" s="135"/>
      <c r="BH622" s="135"/>
    </row>
    <row r="623" spans="1:60" outlineLevel="1" x14ac:dyDescent="0.2">
      <c r="A623" s="155">
        <v>210</v>
      </c>
      <c r="B623" s="139" t="s">
        <v>834</v>
      </c>
      <c r="C623" s="173" t="s">
        <v>835</v>
      </c>
      <c r="D623" s="141" t="s">
        <v>836</v>
      </c>
      <c r="E623" s="146">
        <v>12</v>
      </c>
      <c r="F623" s="153"/>
      <c r="G623" s="152">
        <f t="shared" si="3"/>
        <v>0</v>
      </c>
      <c r="H623" s="151"/>
      <c r="I623" s="157" t="s">
        <v>249</v>
      </c>
      <c r="J623" s="135"/>
      <c r="K623" s="135"/>
      <c r="L623" s="135"/>
      <c r="M623" s="135"/>
      <c r="N623" s="135"/>
      <c r="O623" s="135"/>
      <c r="P623" s="135"/>
      <c r="Q623" s="135"/>
      <c r="R623" s="135"/>
      <c r="S623" s="135"/>
      <c r="T623" s="135"/>
      <c r="U623" s="135"/>
      <c r="V623" s="135"/>
      <c r="W623" s="135"/>
      <c r="X623" s="135"/>
      <c r="Y623" s="135"/>
      <c r="Z623" s="135"/>
      <c r="AA623" s="135"/>
      <c r="AB623" s="135"/>
      <c r="AC623" s="135"/>
      <c r="AD623" s="135"/>
      <c r="AE623" s="135"/>
      <c r="AF623" s="135"/>
      <c r="AG623" s="135"/>
      <c r="AH623" s="135"/>
      <c r="AI623" s="135"/>
      <c r="AJ623" s="135"/>
      <c r="AK623" s="135"/>
      <c r="AL623" s="135"/>
      <c r="AM623" s="135">
        <v>21</v>
      </c>
      <c r="AN623" s="135"/>
      <c r="AO623" s="135"/>
      <c r="AP623" s="135"/>
      <c r="AQ623" s="135"/>
      <c r="AR623" s="135"/>
      <c r="AS623" s="135"/>
      <c r="AT623" s="135"/>
      <c r="AU623" s="135"/>
      <c r="AV623" s="135"/>
      <c r="AW623" s="135"/>
      <c r="AX623" s="135"/>
      <c r="AY623" s="135"/>
      <c r="AZ623" s="135"/>
      <c r="BA623" s="135"/>
      <c r="BB623" s="135"/>
      <c r="BC623" s="135"/>
      <c r="BD623" s="135"/>
      <c r="BE623" s="135"/>
      <c r="BF623" s="135"/>
      <c r="BG623" s="135"/>
      <c r="BH623" s="135"/>
    </row>
    <row r="624" spans="1:60" outlineLevel="1" x14ac:dyDescent="0.2">
      <c r="A624" s="155">
        <v>211</v>
      </c>
      <c r="B624" s="139" t="s">
        <v>872</v>
      </c>
      <c r="C624" s="173" t="s">
        <v>873</v>
      </c>
      <c r="D624" s="141" t="s">
        <v>348</v>
      </c>
      <c r="E624" s="146">
        <v>4</v>
      </c>
      <c r="F624" s="153"/>
      <c r="G624" s="152">
        <f t="shared" si="3"/>
        <v>0</v>
      </c>
      <c r="H624" s="151"/>
      <c r="I624" s="157" t="s">
        <v>249</v>
      </c>
      <c r="J624" s="135"/>
      <c r="K624" s="135"/>
      <c r="L624" s="135"/>
      <c r="M624" s="135"/>
      <c r="N624" s="135"/>
      <c r="O624" s="135"/>
      <c r="P624" s="135"/>
      <c r="Q624" s="135"/>
      <c r="R624" s="135"/>
      <c r="S624" s="135"/>
      <c r="T624" s="135"/>
      <c r="U624" s="135"/>
      <c r="V624" s="135"/>
      <c r="W624" s="135"/>
      <c r="X624" s="135"/>
      <c r="Y624" s="135"/>
      <c r="Z624" s="135"/>
      <c r="AA624" s="135"/>
      <c r="AB624" s="135"/>
      <c r="AC624" s="135"/>
      <c r="AD624" s="135"/>
      <c r="AE624" s="135"/>
      <c r="AF624" s="135"/>
      <c r="AG624" s="135"/>
      <c r="AH624" s="135"/>
      <c r="AI624" s="135"/>
      <c r="AJ624" s="135"/>
      <c r="AK624" s="135"/>
      <c r="AL624" s="135"/>
      <c r="AM624" s="135">
        <v>21</v>
      </c>
      <c r="AN624" s="135"/>
      <c r="AO624" s="135"/>
      <c r="AP624" s="135"/>
      <c r="AQ624" s="135"/>
      <c r="AR624" s="135"/>
      <c r="AS624" s="135"/>
      <c r="AT624" s="135"/>
      <c r="AU624" s="135"/>
      <c r="AV624" s="135"/>
      <c r="AW624" s="135"/>
      <c r="AX624" s="135"/>
      <c r="AY624" s="135"/>
      <c r="AZ624" s="135"/>
      <c r="BA624" s="135"/>
      <c r="BB624" s="135"/>
      <c r="BC624" s="135"/>
      <c r="BD624" s="135"/>
      <c r="BE624" s="135"/>
      <c r="BF624" s="135"/>
      <c r="BG624" s="135"/>
      <c r="BH624" s="135"/>
    </row>
    <row r="625" spans="1:60" outlineLevel="1" x14ac:dyDescent="0.2">
      <c r="A625" s="155">
        <v>212</v>
      </c>
      <c r="B625" s="139" t="s">
        <v>855</v>
      </c>
      <c r="C625" s="173" t="s">
        <v>856</v>
      </c>
      <c r="D625" s="141" t="s">
        <v>348</v>
      </c>
      <c r="E625" s="146">
        <v>11</v>
      </c>
      <c r="F625" s="153"/>
      <c r="G625" s="152">
        <f t="shared" si="3"/>
        <v>0</v>
      </c>
      <c r="H625" s="151"/>
      <c r="I625" s="157" t="s">
        <v>249</v>
      </c>
      <c r="J625" s="135"/>
      <c r="K625" s="135"/>
      <c r="L625" s="135"/>
      <c r="M625" s="135"/>
      <c r="N625" s="135"/>
      <c r="O625" s="135"/>
      <c r="P625" s="135"/>
      <c r="Q625" s="135"/>
      <c r="R625" s="135"/>
      <c r="S625" s="135"/>
      <c r="T625" s="135"/>
      <c r="U625" s="135"/>
      <c r="V625" s="135"/>
      <c r="W625" s="135"/>
      <c r="X625" s="135"/>
      <c r="Y625" s="135"/>
      <c r="Z625" s="135"/>
      <c r="AA625" s="135"/>
      <c r="AB625" s="135"/>
      <c r="AC625" s="135"/>
      <c r="AD625" s="135"/>
      <c r="AE625" s="135"/>
      <c r="AF625" s="135"/>
      <c r="AG625" s="135"/>
      <c r="AH625" s="135"/>
      <c r="AI625" s="135"/>
      <c r="AJ625" s="135"/>
      <c r="AK625" s="135"/>
      <c r="AL625" s="135"/>
      <c r="AM625" s="135">
        <v>21</v>
      </c>
      <c r="AN625" s="135"/>
      <c r="AO625" s="135"/>
      <c r="AP625" s="135"/>
      <c r="AQ625" s="135"/>
      <c r="AR625" s="135"/>
      <c r="AS625" s="135"/>
      <c r="AT625" s="135"/>
      <c r="AU625" s="135"/>
      <c r="AV625" s="135"/>
      <c r="AW625" s="135"/>
      <c r="AX625" s="135"/>
      <c r="AY625" s="135"/>
      <c r="AZ625" s="135"/>
      <c r="BA625" s="135"/>
      <c r="BB625" s="135"/>
      <c r="BC625" s="135"/>
      <c r="BD625" s="135"/>
      <c r="BE625" s="135"/>
      <c r="BF625" s="135"/>
      <c r="BG625" s="135"/>
      <c r="BH625" s="135"/>
    </row>
    <row r="626" spans="1:60" x14ac:dyDescent="0.2">
      <c r="A626" s="154" t="s">
        <v>82</v>
      </c>
      <c r="B626" s="138" t="s">
        <v>874</v>
      </c>
      <c r="C626" s="172" t="s">
        <v>875</v>
      </c>
      <c r="D626" s="140"/>
      <c r="E626" s="145"/>
      <c r="F626" s="234">
        <f>SUM(G627:G638)</f>
        <v>0</v>
      </c>
      <c r="G626" s="235"/>
      <c r="H626" s="150"/>
      <c r="I626" s="156"/>
    </row>
    <row r="627" spans="1:60" outlineLevel="1" x14ac:dyDescent="0.2">
      <c r="A627" s="155">
        <v>213</v>
      </c>
      <c r="B627" s="139" t="s">
        <v>859</v>
      </c>
      <c r="C627" s="173" t="s">
        <v>860</v>
      </c>
      <c r="D627" s="141" t="s">
        <v>861</v>
      </c>
      <c r="E627" s="146">
        <v>45</v>
      </c>
      <c r="F627" s="153"/>
      <c r="G627" s="152">
        <f t="shared" ref="G627:G638" si="4">E627*F627</f>
        <v>0</v>
      </c>
      <c r="H627" s="151"/>
      <c r="I627" s="157" t="s">
        <v>249</v>
      </c>
      <c r="J627" s="135"/>
      <c r="K627" s="135"/>
      <c r="L627" s="135"/>
      <c r="M627" s="135"/>
      <c r="N627" s="135"/>
      <c r="O627" s="135"/>
      <c r="P627" s="135"/>
      <c r="Q627" s="135"/>
      <c r="R627" s="135"/>
      <c r="S627" s="135"/>
      <c r="T627" s="135"/>
      <c r="U627" s="135"/>
      <c r="V627" s="135"/>
      <c r="W627" s="135"/>
      <c r="X627" s="135"/>
      <c r="Y627" s="135"/>
      <c r="Z627" s="135"/>
      <c r="AA627" s="135"/>
      <c r="AB627" s="135"/>
      <c r="AC627" s="135"/>
      <c r="AD627" s="135"/>
      <c r="AE627" s="135"/>
      <c r="AF627" s="135"/>
      <c r="AG627" s="135"/>
      <c r="AH627" s="135"/>
      <c r="AI627" s="135"/>
      <c r="AJ627" s="135"/>
      <c r="AK627" s="135"/>
      <c r="AL627" s="135"/>
      <c r="AM627" s="135">
        <v>21</v>
      </c>
      <c r="AN627" s="135"/>
      <c r="AO627" s="135"/>
      <c r="AP627" s="135"/>
      <c r="AQ627" s="135"/>
      <c r="AR627" s="135"/>
      <c r="AS627" s="135"/>
      <c r="AT627" s="135"/>
      <c r="AU627" s="135"/>
      <c r="AV627" s="135"/>
      <c r="AW627" s="135"/>
      <c r="AX627" s="135"/>
      <c r="AY627" s="135"/>
      <c r="AZ627" s="135"/>
      <c r="BA627" s="135"/>
      <c r="BB627" s="135"/>
      <c r="BC627" s="135"/>
      <c r="BD627" s="135"/>
      <c r="BE627" s="135"/>
      <c r="BF627" s="135"/>
      <c r="BG627" s="135"/>
      <c r="BH627" s="135"/>
    </row>
    <row r="628" spans="1:60" outlineLevel="1" x14ac:dyDescent="0.2">
      <c r="A628" s="155">
        <v>214</v>
      </c>
      <c r="B628" s="139" t="s">
        <v>876</v>
      </c>
      <c r="C628" s="173" t="s">
        <v>877</v>
      </c>
      <c r="D628" s="141" t="s">
        <v>127</v>
      </c>
      <c r="E628" s="146">
        <v>5</v>
      </c>
      <c r="F628" s="153"/>
      <c r="G628" s="152">
        <f t="shared" si="4"/>
        <v>0</v>
      </c>
      <c r="H628" s="151"/>
      <c r="I628" s="157" t="s">
        <v>249</v>
      </c>
      <c r="J628" s="135"/>
      <c r="K628" s="135"/>
      <c r="L628" s="135"/>
      <c r="M628" s="135"/>
      <c r="N628" s="135"/>
      <c r="O628" s="135"/>
      <c r="P628" s="135"/>
      <c r="Q628" s="135"/>
      <c r="R628" s="135"/>
      <c r="S628" s="135"/>
      <c r="T628" s="135"/>
      <c r="U628" s="135"/>
      <c r="V628" s="135"/>
      <c r="W628" s="135"/>
      <c r="X628" s="135"/>
      <c r="Y628" s="135"/>
      <c r="Z628" s="135"/>
      <c r="AA628" s="135"/>
      <c r="AB628" s="135"/>
      <c r="AC628" s="135"/>
      <c r="AD628" s="135"/>
      <c r="AE628" s="135"/>
      <c r="AF628" s="135"/>
      <c r="AG628" s="135"/>
      <c r="AH628" s="135"/>
      <c r="AI628" s="135"/>
      <c r="AJ628" s="135"/>
      <c r="AK628" s="135"/>
      <c r="AL628" s="135"/>
      <c r="AM628" s="135">
        <v>21</v>
      </c>
      <c r="AN628" s="135"/>
      <c r="AO628" s="135"/>
      <c r="AP628" s="135"/>
      <c r="AQ628" s="135"/>
      <c r="AR628" s="135"/>
      <c r="AS628" s="135"/>
      <c r="AT628" s="135"/>
      <c r="AU628" s="135"/>
      <c r="AV628" s="135"/>
      <c r="AW628" s="135"/>
      <c r="AX628" s="135"/>
      <c r="AY628" s="135"/>
      <c r="AZ628" s="135"/>
      <c r="BA628" s="135"/>
      <c r="BB628" s="135"/>
      <c r="BC628" s="135"/>
      <c r="BD628" s="135"/>
      <c r="BE628" s="135"/>
      <c r="BF628" s="135"/>
      <c r="BG628" s="135"/>
      <c r="BH628" s="135"/>
    </row>
    <row r="629" spans="1:60" outlineLevel="1" x14ac:dyDescent="0.2">
      <c r="A629" s="155">
        <v>215</v>
      </c>
      <c r="B629" s="139" t="s">
        <v>824</v>
      </c>
      <c r="C629" s="173" t="s">
        <v>825</v>
      </c>
      <c r="D629" s="141" t="s">
        <v>348</v>
      </c>
      <c r="E629" s="146">
        <v>2</v>
      </c>
      <c r="F629" s="153"/>
      <c r="G629" s="152">
        <f t="shared" si="4"/>
        <v>0</v>
      </c>
      <c r="H629" s="151"/>
      <c r="I629" s="157" t="s">
        <v>249</v>
      </c>
      <c r="J629" s="135"/>
      <c r="K629" s="135"/>
      <c r="L629" s="135"/>
      <c r="M629" s="135"/>
      <c r="N629" s="135"/>
      <c r="O629" s="135"/>
      <c r="P629" s="135"/>
      <c r="Q629" s="135"/>
      <c r="R629" s="135"/>
      <c r="S629" s="135"/>
      <c r="T629" s="135"/>
      <c r="U629" s="135"/>
      <c r="V629" s="135"/>
      <c r="W629" s="135"/>
      <c r="X629" s="135"/>
      <c r="Y629" s="135"/>
      <c r="Z629" s="135"/>
      <c r="AA629" s="135"/>
      <c r="AB629" s="135"/>
      <c r="AC629" s="135"/>
      <c r="AD629" s="135"/>
      <c r="AE629" s="135"/>
      <c r="AF629" s="135"/>
      <c r="AG629" s="135"/>
      <c r="AH629" s="135"/>
      <c r="AI629" s="135"/>
      <c r="AJ629" s="135"/>
      <c r="AK629" s="135"/>
      <c r="AL629" s="135"/>
      <c r="AM629" s="135">
        <v>21</v>
      </c>
      <c r="AN629" s="135"/>
      <c r="AO629" s="135"/>
      <c r="AP629" s="135"/>
      <c r="AQ629" s="135"/>
      <c r="AR629" s="135"/>
      <c r="AS629" s="135"/>
      <c r="AT629" s="135"/>
      <c r="AU629" s="135"/>
      <c r="AV629" s="135"/>
      <c r="AW629" s="135"/>
      <c r="AX629" s="135"/>
      <c r="AY629" s="135"/>
      <c r="AZ629" s="135"/>
      <c r="BA629" s="135"/>
      <c r="BB629" s="135"/>
      <c r="BC629" s="135"/>
      <c r="BD629" s="135"/>
      <c r="BE629" s="135"/>
      <c r="BF629" s="135"/>
      <c r="BG629" s="135"/>
      <c r="BH629" s="135"/>
    </row>
    <row r="630" spans="1:60" outlineLevel="1" x14ac:dyDescent="0.2">
      <c r="A630" s="155">
        <v>216</v>
      </c>
      <c r="B630" s="139" t="s">
        <v>878</v>
      </c>
      <c r="C630" s="173" t="s">
        <v>879</v>
      </c>
      <c r="D630" s="141" t="s">
        <v>348</v>
      </c>
      <c r="E630" s="146">
        <v>9</v>
      </c>
      <c r="F630" s="153"/>
      <c r="G630" s="152">
        <f t="shared" si="4"/>
        <v>0</v>
      </c>
      <c r="H630" s="151"/>
      <c r="I630" s="157" t="s">
        <v>249</v>
      </c>
      <c r="J630" s="135"/>
      <c r="K630" s="135"/>
      <c r="L630" s="135"/>
      <c r="M630" s="135"/>
      <c r="N630" s="135"/>
      <c r="O630" s="135"/>
      <c r="P630" s="135"/>
      <c r="Q630" s="135"/>
      <c r="R630" s="135"/>
      <c r="S630" s="135"/>
      <c r="T630" s="135"/>
      <c r="U630" s="135"/>
      <c r="V630" s="135"/>
      <c r="W630" s="135"/>
      <c r="X630" s="135"/>
      <c r="Y630" s="135"/>
      <c r="Z630" s="135"/>
      <c r="AA630" s="135"/>
      <c r="AB630" s="135"/>
      <c r="AC630" s="135"/>
      <c r="AD630" s="135"/>
      <c r="AE630" s="135"/>
      <c r="AF630" s="135"/>
      <c r="AG630" s="135"/>
      <c r="AH630" s="135"/>
      <c r="AI630" s="135"/>
      <c r="AJ630" s="135"/>
      <c r="AK630" s="135"/>
      <c r="AL630" s="135"/>
      <c r="AM630" s="135">
        <v>21</v>
      </c>
      <c r="AN630" s="135"/>
      <c r="AO630" s="135"/>
      <c r="AP630" s="135"/>
      <c r="AQ630" s="135"/>
      <c r="AR630" s="135"/>
      <c r="AS630" s="135"/>
      <c r="AT630" s="135"/>
      <c r="AU630" s="135"/>
      <c r="AV630" s="135"/>
      <c r="AW630" s="135"/>
      <c r="AX630" s="135"/>
      <c r="AY630" s="135"/>
      <c r="AZ630" s="135"/>
      <c r="BA630" s="135"/>
      <c r="BB630" s="135"/>
      <c r="BC630" s="135"/>
      <c r="BD630" s="135"/>
      <c r="BE630" s="135"/>
      <c r="BF630" s="135"/>
      <c r="BG630" s="135"/>
      <c r="BH630" s="135"/>
    </row>
    <row r="631" spans="1:60" outlineLevel="1" x14ac:dyDescent="0.2">
      <c r="A631" s="155">
        <v>217</v>
      </c>
      <c r="B631" s="139" t="s">
        <v>870</v>
      </c>
      <c r="C631" s="173" t="s">
        <v>871</v>
      </c>
      <c r="D631" s="141" t="s">
        <v>836</v>
      </c>
      <c r="E631" s="146">
        <v>10</v>
      </c>
      <c r="F631" s="153"/>
      <c r="G631" s="152">
        <f t="shared" si="4"/>
        <v>0</v>
      </c>
      <c r="H631" s="151"/>
      <c r="I631" s="157" t="s">
        <v>249</v>
      </c>
      <c r="J631" s="135"/>
      <c r="K631" s="135"/>
      <c r="L631" s="135"/>
      <c r="M631" s="135"/>
      <c r="N631" s="135"/>
      <c r="O631" s="135"/>
      <c r="P631" s="135"/>
      <c r="Q631" s="135"/>
      <c r="R631" s="135"/>
      <c r="S631" s="135"/>
      <c r="T631" s="135"/>
      <c r="U631" s="135"/>
      <c r="V631" s="135"/>
      <c r="W631" s="135"/>
      <c r="X631" s="135"/>
      <c r="Y631" s="135"/>
      <c r="Z631" s="135"/>
      <c r="AA631" s="135"/>
      <c r="AB631" s="135"/>
      <c r="AC631" s="135"/>
      <c r="AD631" s="135"/>
      <c r="AE631" s="135"/>
      <c r="AF631" s="135"/>
      <c r="AG631" s="135"/>
      <c r="AH631" s="135"/>
      <c r="AI631" s="135"/>
      <c r="AJ631" s="135"/>
      <c r="AK631" s="135"/>
      <c r="AL631" s="135"/>
      <c r="AM631" s="135">
        <v>21</v>
      </c>
      <c r="AN631" s="135"/>
      <c r="AO631" s="135"/>
      <c r="AP631" s="135"/>
      <c r="AQ631" s="135"/>
      <c r="AR631" s="135"/>
      <c r="AS631" s="135"/>
      <c r="AT631" s="135"/>
      <c r="AU631" s="135"/>
      <c r="AV631" s="135"/>
      <c r="AW631" s="135"/>
      <c r="AX631" s="135"/>
      <c r="AY631" s="135"/>
      <c r="AZ631" s="135"/>
      <c r="BA631" s="135"/>
      <c r="BB631" s="135"/>
      <c r="BC631" s="135"/>
      <c r="BD631" s="135"/>
      <c r="BE631" s="135"/>
      <c r="BF631" s="135"/>
      <c r="BG631" s="135"/>
      <c r="BH631" s="135"/>
    </row>
    <row r="632" spans="1:60" outlineLevel="1" x14ac:dyDescent="0.2">
      <c r="A632" s="155">
        <v>218</v>
      </c>
      <c r="B632" s="139" t="s">
        <v>834</v>
      </c>
      <c r="C632" s="173" t="s">
        <v>835</v>
      </c>
      <c r="D632" s="141" t="s">
        <v>836</v>
      </c>
      <c r="E632" s="146">
        <v>5</v>
      </c>
      <c r="F632" s="153"/>
      <c r="G632" s="152">
        <f t="shared" si="4"/>
        <v>0</v>
      </c>
      <c r="H632" s="151"/>
      <c r="I632" s="157" t="s">
        <v>249</v>
      </c>
      <c r="J632" s="135"/>
      <c r="K632" s="135"/>
      <c r="L632" s="135"/>
      <c r="M632" s="135"/>
      <c r="N632" s="135"/>
      <c r="O632" s="135"/>
      <c r="P632" s="135"/>
      <c r="Q632" s="135"/>
      <c r="R632" s="135"/>
      <c r="S632" s="135"/>
      <c r="T632" s="135"/>
      <c r="U632" s="135"/>
      <c r="V632" s="135"/>
      <c r="W632" s="135"/>
      <c r="X632" s="135"/>
      <c r="Y632" s="135"/>
      <c r="Z632" s="135"/>
      <c r="AA632" s="135"/>
      <c r="AB632" s="135"/>
      <c r="AC632" s="135"/>
      <c r="AD632" s="135"/>
      <c r="AE632" s="135"/>
      <c r="AF632" s="135"/>
      <c r="AG632" s="135"/>
      <c r="AH632" s="135"/>
      <c r="AI632" s="135"/>
      <c r="AJ632" s="135"/>
      <c r="AK632" s="135"/>
      <c r="AL632" s="135"/>
      <c r="AM632" s="135">
        <v>21</v>
      </c>
      <c r="AN632" s="135"/>
      <c r="AO632" s="135"/>
      <c r="AP632" s="135"/>
      <c r="AQ632" s="135"/>
      <c r="AR632" s="135"/>
      <c r="AS632" s="135"/>
      <c r="AT632" s="135"/>
      <c r="AU632" s="135"/>
      <c r="AV632" s="135"/>
      <c r="AW632" s="135"/>
      <c r="AX632" s="135"/>
      <c r="AY632" s="135"/>
      <c r="AZ632" s="135"/>
      <c r="BA632" s="135"/>
      <c r="BB632" s="135"/>
      <c r="BC632" s="135"/>
      <c r="BD632" s="135"/>
      <c r="BE632" s="135"/>
      <c r="BF632" s="135"/>
      <c r="BG632" s="135"/>
      <c r="BH632" s="135"/>
    </row>
    <row r="633" spans="1:60" outlineLevel="1" x14ac:dyDescent="0.2">
      <c r="A633" s="155">
        <v>219</v>
      </c>
      <c r="B633" s="139" t="s">
        <v>880</v>
      </c>
      <c r="C633" s="173" t="s">
        <v>881</v>
      </c>
      <c r="D633" s="141" t="s">
        <v>836</v>
      </c>
      <c r="E633" s="146">
        <v>8</v>
      </c>
      <c r="F633" s="153"/>
      <c r="G633" s="152">
        <f t="shared" si="4"/>
        <v>0</v>
      </c>
      <c r="H633" s="151"/>
      <c r="I633" s="157" t="s">
        <v>249</v>
      </c>
      <c r="J633" s="135"/>
      <c r="K633" s="135"/>
      <c r="L633" s="135"/>
      <c r="M633" s="135"/>
      <c r="N633" s="135"/>
      <c r="O633" s="135"/>
      <c r="P633" s="135"/>
      <c r="Q633" s="135"/>
      <c r="R633" s="135"/>
      <c r="S633" s="135"/>
      <c r="T633" s="135"/>
      <c r="U633" s="135"/>
      <c r="V633" s="135"/>
      <c r="W633" s="135"/>
      <c r="X633" s="135"/>
      <c r="Y633" s="135"/>
      <c r="Z633" s="135"/>
      <c r="AA633" s="135"/>
      <c r="AB633" s="135"/>
      <c r="AC633" s="135"/>
      <c r="AD633" s="135"/>
      <c r="AE633" s="135"/>
      <c r="AF633" s="135"/>
      <c r="AG633" s="135"/>
      <c r="AH633" s="135"/>
      <c r="AI633" s="135"/>
      <c r="AJ633" s="135"/>
      <c r="AK633" s="135"/>
      <c r="AL633" s="135"/>
      <c r="AM633" s="135">
        <v>21</v>
      </c>
      <c r="AN633" s="135"/>
      <c r="AO633" s="135"/>
      <c r="AP633" s="135"/>
      <c r="AQ633" s="135"/>
      <c r="AR633" s="135"/>
      <c r="AS633" s="135"/>
      <c r="AT633" s="135"/>
      <c r="AU633" s="135"/>
      <c r="AV633" s="135"/>
      <c r="AW633" s="135"/>
      <c r="AX633" s="135"/>
      <c r="AY633" s="135"/>
      <c r="AZ633" s="135"/>
      <c r="BA633" s="135"/>
      <c r="BB633" s="135"/>
      <c r="BC633" s="135"/>
      <c r="BD633" s="135"/>
      <c r="BE633" s="135"/>
      <c r="BF633" s="135"/>
      <c r="BG633" s="135"/>
      <c r="BH633" s="135"/>
    </row>
    <row r="634" spans="1:60" outlineLevel="1" x14ac:dyDescent="0.2">
      <c r="A634" s="155">
        <v>220</v>
      </c>
      <c r="B634" s="139" t="s">
        <v>882</v>
      </c>
      <c r="C634" s="173" t="s">
        <v>883</v>
      </c>
      <c r="D634" s="141" t="s">
        <v>348</v>
      </c>
      <c r="E634" s="146">
        <v>1</v>
      </c>
      <c r="F634" s="153"/>
      <c r="G634" s="152">
        <f t="shared" si="4"/>
        <v>0</v>
      </c>
      <c r="H634" s="151"/>
      <c r="I634" s="157" t="s">
        <v>249</v>
      </c>
      <c r="J634" s="135"/>
      <c r="K634" s="135"/>
      <c r="L634" s="135"/>
      <c r="M634" s="135"/>
      <c r="N634" s="135"/>
      <c r="O634" s="135"/>
      <c r="P634" s="135"/>
      <c r="Q634" s="135"/>
      <c r="R634" s="135"/>
      <c r="S634" s="135"/>
      <c r="T634" s="135"/>
      <c r="U634" s="135"/>
      <c r="V634" s="135"/>
      <c r="W634" s="135"/>
      <c r="X634" s="135"/>
      <c r="Y634" s="135"/>
      <c r="Z634" s="135"/>
      <c r="AA634" s="135"/>
      <c r="AB634" s="135"/>
      <c r="AC634" s="135"/>
      <c r="AD634" s="135"/>
      <c r="AE634" s="135"/>
      <c r="AF634" s="135"/>
      <c r="AG634" s="135"/>
      <c r="AH634" s="135"/>
      <c r="AI634" s="135"/>
      <c r="AJ634" s="135"/>
      <c r="AK634" s="135"/>
      <c r="AL634" s="135"/>
      <c r="AM634" s="135">
        <v>21</v>
      </c>
      <c r="AN634" s="135"/>
      <c r="AO634" s="135"/>
      <c r="AP634" s="135"/>
      <c r="AQ634" s="135"/>
      <c r="AR634" s="135"/>
      <c r="AS634" s="135"/>
      <c r="AT634" s="135"/>
      <c r="AU634" s="135"/>
      <c r="AV634" s="135"/>
      <c r="AW634" s="135"/>
      <c r="AX634" s="135"/>
      <c r="AY634" s="135"/>
      <c r="AZ634" s="135"/>
      <c r="BA634" s="135"/>
      <c r="BB634" s="135"/>
      <c r="BC634" s="135"/>
      <c r="BD634" s="135"/>
      <c r="BE634" s="135"/>
      <c r="BF634" s="135"/>
      <c r="BG634" s="135"/>
      <c r="BH634" s="135"/>
    </row>
    <row r="635" spans="1:60" outlineLevel="1" x14ac:dyDescent="0.2">
      <c r="A635" s="155">
        <v>221</v>
      </c>
      <c r="B635" s="139" t="s">
        <v>884</v>
      </c>
      <c r="C635" s="173" t="s">
        <v>885</v>
      </c>
      <c r="D635" s="141" t="s">
        <v>348</v>
      </c>
      <c r="E635" s="146">
        <v>9</v>
      </c>
      <c r="F635" s="153"/>
      <c r="G635" s="152">
        <f t="shared" si="4"/>
        <v>0</v>
      </c>
      <c r="H635" s="151"/>
      <c r="I635" s="157" t="s">
        <v>249</v>
      </c>
      <c r="J635" s="135"/>
      <c r="K635" s="135"/>
      <c r="L635" s="135"/>
      <c r="M635" s="135"/>
      <c r="N635" s="135"/>
      <c r="O635" s="135"/>
      <c r="P635" s="135"/>
      <c r="Q635" s="135"/>
      <c r="R635" s="135"/>
      <c r="S635" s="135"/>
      <c r="T635" s="135"/>
      <c r="U635" s="135"/>
      <c r="V635" s="135"/>
      <c r="W635" s="135"/>
      <c r="X635" s="135"/>
      <c r="Y635" s="135"/>
      <c r="Z635" s="135"/>
      <c r="AA635" s="135"/>
      <c r="AB635" s="135"/>
      <c r="AC635" s="135"/>
      <c r="AD635" s="135"/>
      <c r="AE635" s="135"/>
      <c r="AF635" s="135"/>
      <c r="AG635" s="135"/>
      <c r="AH635" s="135"/>
      <c r="AI635" s="135"/>
      <c r="AJ635" s="135"/>
      <c r="AK635" s="135"/>
      <c r="AL635" s="135"/>
      <c r="AM635" s="135">
        <v>21</v>
      </c>
      <c r="AN635" s="135"/>
      <c r="AO635" s="135"/>
      <c r="AP635" s="135"/>
      <c r="AQ635" s="135"/>
      <c r="AR635" s="135"/>
      <c r="AS635" s="135"/>
      <c r="AT635" s="135"/>
      <c r="AU635" s="135"/>
      <c r="AV635" s="135"/>
      <c r="AW635" s="135"/>
      <c r="AX635" s="135"/>
      <c r="AY635" s="135"/>
      <c r="AZ635" s="135"/>
      <c r="BA635" s="135"/>
      <c r="BB635" s="135"/>
      <c r="BC635" s="135"/>
      <c r="BD635" s="135"/>
      <c r="BE635" s="135"/>
      <c r="BF635" s="135"/>
      <c r="BG635" s="135"/>
      <c r="BH635" s="135"/>
    </row>
    <row r="636" spans="1:60" outlineLevel="1" x14ac:dyDescent="0.2">
      <c r="A636" s="155">
        <v>222</v>
      </c>
      <c r="B636" s="139" t="s">
        <v>886</v>
      </c>
      <c r="C636" s="173" t="s">
        <v>887</v>
      </c>
      <c r="D636" s="141" t="s">
        <v>127</v>
      </c>
      <c r="E636" s="146">
        <v>4</v>
      </c>
      <c r="F636" s="153"/>
      <c r="G636" s="152">
        <f t="shared" si="4"/>
        <v>0</v>
      </c>
      <c r="H636" s="151"/>
      <c r="I636" s="157" t="s">
        <v>249</v>
      </c>
      <c r="J636" s="135"/>
      <c r="K636" s="135"/>
      <c r="L636" s="135"/>
      <c r="M636" s="135"/>
      <c r="N636" s="135"/>
      <c r="O636" s="135"/>
      <c r="P636" s="135"/>
      <c r="Q636" s="135"/>
      <c r="R636" s="135"/>
      <c r="S636" s="135"/>
      <c r="T636" s="135"/>
      <c r="U636" s="135"/>
      <c r="V636" s="135"/>
      <c r="W636" s="135"/>
      <c r="X636" s="135"/>
      <c r="Y636" s="135"/>
      <c r="Z636" s="135"/>
      <c r="AA636" s="135"/>
      <c r="AB636" s="135"/>
      <c r="AC636" s="135"/>
      <c r="AD636" s="135"/>
      <c r="AE636" s="135"/>
      <c r="AF636" s="135"/>
      <c r="AG636" s="135"/>
      <c r="AH636" s="135"/>
      <c r="AI636" s="135"/>
      <c r="AJ636" s="135"/>
      <c r="AK636" s="135"/>
      <c r="AL636" s="135"/>
      <c r="AM636" s="135">
        <v>21</v>
      </c>
      <c r="AN636" s="135"/>
      <c r="AO636" s="135"/>
      <c r="AP636" s="135"/>
      <c r="AQ636" s="135"/>
      <c r="AR636" s="135"/>
      <c r="AS636" s="135"/>
      <c r="AT636" s="135"/>
      <c r="AU636" s="135"/>
      <c r="AV636" s="135"/>
      <c r="AW636" s="135"/>
      <c r="AX636" s="135"/>
      <c r="AY636" s="135"/>
      <c r="AZ636" s="135"/>
      <c r="BA636" s="135"/>
      <c r="BB636" s="135"/>
      <c r="BC636" s="135"/>
      <c r="BD636" s="135"/>
      <c r="BE636" s="135"/>
      <c r="BF636" s="135"/>
      <c r="BG636" s="135"/>
      <c r="BH636" s="135"/>
    </row>
    <row r="637" spans="1:60" outlineLevel="1" x14ac:dyDescent="0.2">
      <c r="A637" s="155">
        <v>223</v>
      </c>
      <c r="B637" s="139" t="s">
        <v>888</v>
      </c>
      <c r="C637" s="173" t="s">
        <v>889</v>
      </c>
      <c r="D637" s="141" t="s">
        <v>127</v>
      </c>
      <c r="E637" s="146">
        <v>5</v>
      </c>
      <c r="F637" s="153"/>
      <c r="G637" s="152">
        <f t="shared" si="4"/>
        <v>0</v>
      </c>
      <c r="H637" s="151"/>
      <c r="I637" s="157" t="s">
        <v>249</v>
      </c>
      <c r="J637" s="135"/>
      <c r="K637" s="135"/>
      <c r="L637" s="135"/>
      <c r="M637" s="135"/>
      <c r="N637" s="135"/>
      <c r="O637" s="135"/>
      <c r="P637" s="135"/>
      <c r="Q637" s="135"/>
      <c r="R637" s="135"/>
      <c r="S637" s="135"/>
      <c r="T637" s="135"/>
      <c r="U637" s="135"/>
      <c r="V637" s="135"/>
      <c r="W637" s="135"/>
      <c r="X637" s="135"/>
      <c r="Y637" s="135"/>
      <c r="Z637" s="135"/>
      <c r="AA637" s="135"/>
      <c r="AB637" s="135"/>
      <c r="AC637" s="135"/>
      <c r="AD637" s="135"/>
      <c r="AE637" s="135"/>
      <c r="AF637" s="135"/>
      <c r="AG637" s="135"/>
      <c r="AH637" s="135"/>
      <c r="AI637" s="135"/>
      <c r="AJ637" s="135"/>
      <c r="AK637" s="135"/>
      <c r="AL637" s="135"/>
      <c r="AM637" s="135">
        <v>21</v>
      </c>
      <c r="AN637" s="135"/>
      <c r="AO637" s="135"/>
      <c r="AP637" s="135"/>
      <c r="AQ637" s="135"/>
      <c r="AR637" s="135"/>
      <c r="AS637" s="135"/>
      <c r="AT637" s="135"/>
      <c r="AU637" s="135"/>
      <c r="AV637" s="135"/>
      <c r="AW637" s="135"/>
      <c r="AX637" s="135"/>
      <c r="AY637" s="135"/>
      <c r="AZ637" s="135"/>
      <c r="BA637" s="135"/>
      <c r="BB637" s="135"/>
      <c r="BC637" s="135"/>
      <c r="BD637" s="135"/>
      <c r="BE637" s="135"/>
      <c r="BF637" s="135"/>
      <c r="BG637" s="135"/>
      <c r="BH637" s="135"/>
    </row>
    <row r="638" spans="1:60" outlineLevel="1" x14ac:dyDescent="0.2">
      <c r="A638" s="155">
        <v>224</v>
      </c>
      <c r="B638" s="139" t="s">
        <v>855</v>
      </c>
      <c r="C638" s="173" t="s">
        <v>856</v>
      </c>
      <c r="D638" s="141" t="s">
        <v>348</v>
      </c>
      <c r="E638" s="146">
        <v>2</v>
      </c>
      <c r="F638" s="153"/>
      <c r="G638" s="152">
        <f t="shared" si="4"/>
        <v>0</v>
      </c>
      <c r="H638" s="151"/>
      <c r="I638" s="157" t="s">
        <v>249</v>
      </c>
      <c r="J638" s="135"/>
      <c r="K638" s="135"/>
      <c r="L638" s="135"/>
      <c r="M638" s="135"/>
      <c r="N638" s="135"/>
      <c r="O638" s="135"/>
      <c r="P638" s="135"/>
      <c r="Q638" s="135"/>
      <c r="R638" s="135"/>
      <c r="S638" s="135"/>
      <c r="T638" s="135"/>
      <c r="U638" s="135"/>
      <c r="V638" s="135"/>
      <c r="W638" s="135"/>
      <c r="X638" s="135"/>
      <c r="Y638" s="135"/>
      <c r="Z638" s="135"/>
      <c r="AA638" s="135"/>
      <c r="AB638" s="135"/>
      <c r="AC638" s="135"/>
      <c r="AD638" s="135"/>
      <c r="AE638" s="135"/>
      <c r="AF638" s="135"/>
      <c r="AG638" s="135"/>
      <c r="AH638" s="135"/>
      <c r="AI638" s="135"/>
      <c r="AJ638" s="135"/>
      <c r="AK638" s="135"/>
      <c r="AL638" s="135"/>
      <c r="AM638" s="135">
        <v>21</v>
      </c>
      <c r="AN638" s="135"/>
      <c r="AO638" s="135"/>
      <c r="AP638" s="135"/>
      <c r="AQ638" s="135"/>
      <c r="AR638" s="135"/>
      <c r="AS638" s="135"/>
      <c r="AT638" s="135"/>
      <c r="AU638" s="135"/>
      <c r="AV638" s="135"/>
      <c r="AW638" s="135"/>
      <c r="AX638" s="135"/>
      <c r="AY638" s="135"/>
      <c r="AZ638" s="135"/>
      <c r="BA638" s="135"/>
      <c r="BB638" s="135"/>
      <c r="BC638" s="135"/>
      <c r="BD638" s="135"/>
      <c r="BE638" s="135"/>
      <c r="BF638" s="135"/>
      <c r="BG638" s="135"/>
      <c r="BH638" s="135"/>
    </row>
    <row r="639" spans="1:60" x14ac:dyDescent="0.2">
      <c r="A639" s="154" t="s">
        <v>82</v>
      </c>
      <c r="B639" s="138" t="s">
        <v>890</v>
      </c>
      <c r="C639" s="172" t="s">
        <v>891</v>
      </c>
      <c r="D639" s="140"/>
      <c r="E639" s="145"/>
      <c r="F639" s="234">
        <f>SUM(G640:G654)</f>
        <v>0</v>
      </c>
      <c r="G639" s="235"/>
      <c r="H639" s="150"/>
      <c r="I639" s="156"/>
    </row>
    <row r="640" spans="1:60" outlineLevel="1" x14ac:dyDescent="0.2">
      <c r="A640" s="155">
        <v>225</v>
      </c>
      <c r="B640" s="139" t="s">
        <v>892</v>
      </c>
      <c r="C640" s="173" t="s">
        <v>893</v>
      </c>
      <c r="D640" s="141" t="s">
        <v>127</v>
      </c>
      <c r="E640" s="146">
        <v>6</v>
      </c>
      <c r="F640" s="153"/>
      <c r="G640" s="152">
        <f t="shared" ref="G640:G654" si="5">E640*F640</f>
        <v>0</v>
      </c>
      <c r="H640" s="151"/>
      <c r="I640" s="157" t="s">
        <v>249</v>
      </c>
      <c r="J640" s="135"/>
      <c r="K640" s="135"/>
      <c r="L640" s="135"/>
      <c r="M640" s="135"/>
      <c r="N640" s="135"/>
      <c r="O640" s="135"/>
      <c r="P640" s="135"/>
      <c r="Q640" s="135"/>
      <c r="R640" s="135"/>
      <c r="S640" s="135"/>
      <c r="T640" s="135"/>
      <c r="U640" s="135"/>
      <c r="V640" s="135"/>
      <c r="W640" s="135"/>
      <c r="X640" s="135"/>
      <c r="Y640" s="135"/>
      <c r="Z640" s="135"/>
      <c r="AA640" s="135"/>
      <c r="AB640" s="135"/>
      <c r="AC640" s="135"/>
      <c r="AD640" s="135"/>
      <c r="AE640" s="135"/>
      <c r="AF640" s="135"/>
      <c r="AG640" s="135"/>
      <c r="AH640" s="135"/>
      <c r="AI640" s="135"/>
      <c r="AJ640" s="135"/>
      <c r="AK640" s="135"/>
      <c r="AL640" s="135"/>
      <c r="AM640" s="135">
        <v>21</v>
      </c>
      <c r="AN640" s="135"/>
      <c r="AO640" s="135"/>
      <c r="AP640" s="135"/>
      <c r="AQ640" s="135"/>
      <c r="AR640" s="135"/>
      <c r="AS640" s="135"/>
      <c r="AT640" s="135"/>
      <c r="AU640" s="135"/>
      <c r="AV640" s="135"/>
      <c r="AW640" s="135"/>
      <c r="AX640" s="135"/>
      <c r="AY640" s="135"/>
      <c r="AZ640" s="135"/>
      <c r="BA640" s="135"/>
      <c r="BB640" s="135"/>
      <c r="BC640" s="135"/>
      <c r="BD640" s="135"/>
      <c r="BE640" s="135"/>
      <c r="BF640" s="135"/>
      <c r="BG640" s="135"/>
      <c r="BH640" s="135"/>
    </row>
    <row r="641" spans="1:60" outlineLevel="1" x14ac:dyDescent="0.2">
      <c r="A641" s="155">
        <v>226</v>
      </c>
      <c r="B641" s="139" t="s">
        <v>820</v>
      </c>
      <c r="C641" s="173" t="s">
        <v>821</v>
      </c>
      <c r="D641" s="141" t="s">
        <v>127</v>
      </c>
      <c r="E641" s="146">
        <v>2</v>
      </c>
      <c r="F641" s="153"/>
      <c r="G641" s="152">
        <f t="shared" si="5"/>
        <v>0</v>
      </c>
      <c r="H641" s="151"/>
      <c r="I641" s="157" t="s">
        <v>249</v>
      </c>
      <c r="J641" s="135"/>
      <c r="K641" s="135"/>
      <c r="L641" s="135"/>
      <c r="M641" s="135"/>
      <c r="N641" s="135"/>
      <c r="O641" s="135"/>
      <c r="P641" s="135"/>
      <c r="Q641" s="135"/>
      <c r="R641" s="135"/>
      <c r="S641" s="135"/>
      <c r="T641" s="135"/>
      <c r="U641" s="135"/>
      <c r="V641" s="135"/>
      <c r="W641" s="135"/>
      <c r="X641" s="135"/>
      <c r="Y641" s="135"/>
      <c r="Z641" s="135"/>
      <c r="AA641" s="135"/>
      <c r="AB641" s="135"/>
      <c r="AC641" s="135"/>
      <c r="AD641" s="135"/>
      <c r="AE641" s="135"/>
      <c r="AF641" s="135"/>
      <c r="AG641" s="135"/>
      <c r="AH641" s="135"/>
      <c r="AI641" s="135"/>
      <c r="AJ641" s="135"/>
      <c r="AK641" s="135"/>
      <c r="AL641" s="135"/>
      <c r="AM641" s="135">
        <v>21</v>
      </c>
      <c r="AN641" s="135"/>
      <c r="AO641" s="135"/>
      <c r="AP641" s="135"/>
      <c r="AQ641" s="135"/>
      <c r="AR641" s="135"/>
      <c r="AS641" s="135"/>
      <c r="AT641" s="135"/>
      <c r="AU641" s="135"/>
      <c r="AV641" s="135"/>
      <c r="AW641" s="135"/>
      <c r="AX641" s="135"/>
      <c r="AY641" s="135"/>
      <c r="AZ641" s="135"/>
      <c r="BA641" s="135"/>
      <c r="BB641" s="135"/>
      <c r="BC641" s="135"/>
      <c r="BD641" s="135"/>
      <c r="BE641" s="135"/>
      <c r="BF641" s="135"/>
      <c r="BG641" s="135"/>
      <c r="BH641" s="135"/>
    </row>
    <row r="642" spans="1:60" outlineLevel="1" x14ac:dyDescent="0.2">
      <c r="A642" s="155">
        <v>227</v>
      </c>
      <c r="B642" s="139" t="s">
        <v>894</v>
      </c>
      <c r="C642" s="173" t="s">
        <v>895</v>
      </c>
      <c r="D642" s="141" t="s">
        <v>348</v>
      </c>
      <c r="E642" s="146">
        <v>1</v>
      </c>
      <c r="F642" s="153"/>
      <c r="G642" s="152">
        <f t="shared" si="5"/>
        <v>0</v>
      </c>
      <c r="H642" s="151"/>
      <c r="I642" s="157" t="s">
        <v>249</v>
      </c>
      <c r="J642" s="135"/>
      <c r="K642" s="135"/>
      <c r="L642" s="135"/>
      <c r="M642" s="135"/>
      <c r="N642" s="135"/>
      <c r="O642" s="135"/>
      <c r="P642" s="135"/>
      <c r="Q642" s="135"/>
      <c r="R642" s="135"/>
      <c r="S642" s="135"/>
      <c r="T642" s="135"/>
      <c r="U642" s="135"/>
      <c r="V642" s="135"/>
      <c r="W642" s="135"/>
      <c r="X642" s="135"/>
      <c r="Y642" s="135"/>
      <c r="Z642" s="135"/>
      <c r="AA642" s="135"/>
      <c r="AB642" s="135"/>
      <c r="AC642" s="135"/>
      <c r="AD642" s="135"/>
      <c r="AE642" s="135"/>
      <c r="AF642" s="135"/>
      <c r="AG642" s="135"/>
      <c r="AH642" s="135"/>
      <c r="AI642" s="135"/>
      <c r="AJ642" s="135"/>
      <c r="AK642" s="135"/>
      <c r="AL642" s="135"/>
      <c r="AM642" s="135">
        <v>21</v>
      </c>
      <c r="AN642" s="135"/>
      <c r="AO642" s="135"/>
      <c r="AP642" s="135"/>
      <c r="AQ642" s="135"/>
      <c r="AR642" s="135"/>
      <c r="AS642" s="135"/>
      <c r="AT642" s="135"/>
      <c r="AU642" s="135"/>
      <c r="AV642" s="135"/>
      <c r="AW642" s="135"/>
      <c r="AX642" s="135"/>
      <c r="AY642" s="135"/>
      <c r="AZ642" s="135"/>
      <c r="BA642" s="135"/>
      <c r="BB642" s="135"/>
      <c r="BC642" s="135"/>
      <c r="BD642" s="135"/>
      <c r="BE642" s="135"/>
      <c r="BF642" s="135"/>
      <c r="BG642" s="135"/>
      <c r="BH642" s="135"/>
    </row>
    <row r="643" spans="1:60" outlineLevel="1" x14ac:dyDescent="0.2">
      <c r="A643" s="155">
        <v>228</v>
      </c>
      <c r="B643" s="139" t="s">
        <v>824</v>
      </c>
      <c r="C643" s="173" t="s">
        <v>825</v>
      </c>
      <c r="D643" s="141" t="s">
        <v>348</v>
      </c>
      <c r="E643" s="146">
        <v>1</v>
      </c>
      <c r="F643" s="153"/>
      <c r="G643" s="152">
        <f t="shared" si="5"/>
        <v>0</v>
      </c>
      <c r="H643" s="151"/>
      <c r="I643" s="157" t="s">
        <v>249</v>
      </c>
      <c r="J643" s="135"/>
      <c r="K643" s="135"/>
      <c r="L643" s="135"/>
      <c r="M643" s="135"/>
      <c r="N643" s="135"/>
      <c r="O643" s="135"/>
      <c r="P643" s="135"/>
      <c r="Q643" s="135"/>
      <c r="R643" s="135"/>
      <c r="S643" s="135"/>
      <c r="T643" s="135"/>
      <c r="U643" s="135"/>
      <c r="V643" s="135"/>
      <c r="W643" s="135"/>
      <c r="X643" s="135"/>
      <c r="Y643" s="135"/>
      <c r="Z643" s="135"/>
      <c r="AA643" s="135"/>
      <c r="AB643" s="135"/>
      <c r="AC643" s="135"/>
      <c r="AD643" s="135"/>
      <c r="AE643" s="135"/>
      <c r="AF643" s="135"/>
      <c r="AG643" s="135"/>
      <c r="AH643" s="135"/>
      <c r="AI643" s="135"/>
      <c r="AJ643" s="135"/>
      <c r="AK643" s="135"/>
      <c r="AL643" s="135"/>
      <c r="AM643" s="135">
        <v>21</v>
      </c>
      <c r="AN643" s="135"/>
      <c r="AO643" s="135"/>
      <c r="AP643" s="135"/>
      <c r="AQ643" s="135"/>
      <c r="AR643" s="135"/>
      <c r="AS643" s="135"/>
      <c r="AT643" s="135"/>
      <c r="AU643" s="135"/>
      <c r="AV643" s="135"/>
      <c r="AW643" s="135"/>
      <c r="AX643" s="135"/>
      <c r="AY643" s="135"/>
      <c r="AZ643" s="135"/>
      <c r="BA643" s="135"/>
      <c r="BB643" s="135"/>
      <c r="BC643" s="135"/>
      <c r="BD643" s="135"/>
      <c r="BE643" s="135"/>
      <c r="BF643" s="135"/>
      <c r="BG643" s="135"/>
      <c r="BH643" s="135"/>
    </row>
    <row r="644" spans="1:60" outlineLevel="1" x14ac:dyDescent="0.2">
      <c r="A644" s="155">
        <v>229</v>
      </c>
      <c r="B644" s="139" t="s">
        <v>896</v>
      </c>
      <c r="C644" s="173" t="s">
        <v>897</v>
      </c>
      <c r="D644" s="141" t="s">
        <v>836</v>
      </c>
      <c r="E644" s="146">
        <v>8</v>
      </c>
      <c r="F644" s="153"/>
      <c r="G644" s="152">
        <f t="shared" si="5"/>
        <v>0</v>
      </c>
      <c r="H644" s="151"/>
      <c r="I644" s="157" t="s">
        <v>249</v>
      </c>
      <c r="J644" s="135"/>
      <c r="K644" s="135"/>
      <c r="L644" s="135"/>
      <c r="M644" s="135"/>
      <c r="N644" s="135"/>
      <c r="O644" s="135"/>
      <c r="P644" s="135"/>
      <c r="Q644" s="135"/>
      <c r="R644" s="135"/>
      <c r="S644" s="135"/>
      <c r="T644" s="135"/>
      <c r="U644" s="135"/>
      <c r="V644" s="135"/>
      <c r="W644" s="135"/>
      <c r="X644" s="135"/>
      <c r="Y644" s="135"/>
      <c r="Z644" s="135"/>
      <c r="AA644" s="135"/>
      <c r="AB644" s="135"/>
      <c r="AC644" s="135"/>
      <c r="AD644" s="135"/>
      <c r="AE644" s="135"/>
      <c r="AF644" s="135"/>
      <c r="AG644" s="135"/>
      <c r="AH644" s="135"/>
      <c r="AI644" s="135"/>
      <c r="AJ644" s="135"/>
      <c r="AK644" s="135"/>
      <c r="AL644" s="135"/>
      <c r="AM644" s="135">
        <v>21</v>
      </c>
      <c r="AN644" s="135"/>
      <c r="AO644" s="135"/>
      <c r="AP644" s="135"/>
      <c r="AQ644" s="135"/>
      <c r="AR644" s="135"/>
      <c r="AS644" s="135"/>
      <c r="AT644" s="135"/>
      <c r="AU644" s="135"/>
      <c r="AV644" s="135"/>
      <c r="AW644" s="135"/>
      <c r="AX644" s="135"/>
      <c r="AY644" s="135"/>
      <c r="AZ644" s="135"/>
      <c r="BA644" s="135"/>
      <c r="BB644" s="135"/>
      <c r="BC644" s="135"/>
      <c r="BD644" s="135"/>
      <c r="BE644" s="135"/>
      <c r="BF644" s="135"/>
      <c r="BG644" s="135"/>
      <c r="BH644" s="135"/>
    </row>
    <row r="645" spans="1:60" outlineLevel="1" x14ac:dyDescent="0.2">
      <c r="A645" s="155">
        <v>230</v>
      </c>
      <c r="B645" s="139" t="s">
        <v>870</v>
      </c>
      <c r="C645" s="173" t="s">
        <v>871</v>
      </c>
      <c r="D645" s="141" t="s">
        <v>836</v>
      </c>
      <c r="E645" s="146">
        <v>8</v>
      </c>
      <c r="F645" s="153"/>
      <c r="G645" s="152">
        <f t="shared" si="5"/>
        <v>0</v>
      </c>
      <c r="H645" s="151"/>
      <c r="I645" s="157" t="s">
        <v>249</v>
      </c>
      <c r="J645" s="135"/>
      <c r="K645" s="135"/>
      <c r="L645" s="135"/>
      <c r="M645" s="135"/>
      <c r="N645" s="135"/>
      <c r="O645" s="135"/>
      <c r="P645" s="135"/>
      <c r="Q645" s="135"/>
      <c r="R645" s="135"/>
      <c r="S645" s="135"/>
      <c r="T645" s="135"/>
      <c r="U645" s="135"/>
      <c r="V645" s="135"/>
      <c r="W645" s="135"/>
      <c r="X645" s="135"/>
      <c r="Y645" s="135"/>
      <c r="Z645" s="135"/>
      <c r="AA645" s="135"/>
      <c r="AB645" s="135"/>
      <c r="AC645" s="135"/>
      <c r="AD645" s="135"/>
      <c r="AE645" s="135"/>
      <c r="AF645" s="135"/>
      <c r="AG645" s="135"/>
      <c r="AH645" s="135"/>
      <c r="AI645" s="135"/>
      <c r="AJ645" s="135"/>
      <c r="AK645" s="135"/>
      <c r="AL645" s="135"/>
      <c r="AM645" s="135">
        <v>21</v>
      </c>
      <c r="AN645" s="135"/>
      <c r="AO645" s="135"/>
      <c r="AP645" s="135"/>
      <c r="AQ645" s="135"/>
      <c r="AR645" s="135"/>
      <c r="AS645" s="135"/>
      <c r="AT645" s="135"/>
      <c r="AU645" s="135"/>
      <c r="AV645" s="135"/>
      <c r="AW645" s="135"/>
      <c r="AX645" s="135"/>
      <c r="AY645" s="135"/>
      <c r="AZ645" s="135"/>
      <c r="BA645" s="135"/>
      <c r="BB645" s="135"/>
      <c r="BC645" s="135"/>
      <c r="BD645" s="135"/>
      <c r="BE645" s="135"/>
      <c r="BF645" s="135"/>
      <c r="BG645" s="135"/>
      <c r="BH645" s="135"/>
    </row>
    <row r="646" spans="1:60" outlineLevel="1" x14ac:dyDescent="0.2">
      <c r="A646" s="155">
        <v>231</v>
      </c>
      <c r="B646" s="139" t="s">
        <v>870</v>
      </c>
      <c r="C646" s="173" t="s">
        <v>871</v>
      </c>
      <c r="D646" s="141" t="s">
        <v>836</v>
      </c>
      <c r="E646" s="146">
        <v>3</v>
      </c>
      <c r="F646" s="153"/>
      <c r="G646" s="152">
        <f t="shared" si="5"/>
        <v>0</v>
      </c>
      <c r="H646" s="151"/>
      <c r="I646" s="157" t="s">
        <v>249</v>
      </c>
      <c r="J646" s="135"/>
      <c r="K646" s="135"/>
      <c r="L646" s="135"/>
      <c r="M646" s="135"/>
      <c r="N646" s="135"/>
      <c r="O646" s="135"/>
      <c r="P646" s="135"/>
      <c r="Q646" s="135"/>
      <c r="R646" s="135"/>
      <c r="S646" s="135"/>
      <c r="T646" s="135"/>
      <c r="U646" s="135"/>
      <c r="V646" s="135"/>
      <c r="W646" s="135"/>
      <c r="X646" s="135"/>
      <c r="Y646" s="135"/>
      <c r="Z646" s="135"/>
      <c r="AA646" s="135"/>
      <c r="AB646" s="135"/>
      <c r="AC646" s="135"/>
      <c r="AD646" s="135"/>
      <c r="AE646" s="135"/>
      <c r="AF646" s="135"/>
      <c r="AG646" s="135"/>
      <c r="AH646" s="135"/>
      <c r="AI646" s="135"/>
      <c r="AJ646" s="135"/>
      <c r="AK646" s="135"/>
      <c r="AL646" s="135"/>
      <c r="AM646" s="135">
        <v>21</v>
      </c>
      <c r="AN646" s="135"/>
      <c r="AO646" s="135"/>
      <c r="AP646" s="135"/>
      <c r="AQ646" s="135"/>
      <c r="AR646" s="135"/>
      <c r="AS646" s="135"/>
      <c r="AT646" s="135"/>
      <c r="AU646" s="135"/>
      <c r="AV646" s="135"/>
      <c r="AW646" s="135"/>
      <c r="AX646" s="135"/>
      <c r="AY646" s="135"/>
      <c r="AZ646" s="135"/>
      <c r="BA646" s="135"/>
      <c r="BB646" s="135"/>
      <c r="BC646" s="135"/>
      <c r="BD646" s="135"/>
      <c r="BE646" s="135"/>
      <c r="BF646" s="135"/>
      <c r="BG646" s="135"/>
      <c r="BH646" s="135"/>
    </row>
    <row r="647" spans="1:60" outlineLevel="1" x14ac:dyDescent="0.2">
      <c r="A647" s="155">
        <v>232</v>
      </c>
      <c r="B647" s="139" t="s">
        <v>834</v>
      </c>
      <c r="C647" s="173" t="s">
        <v>835</v>
      </c>
      <c r="D647" s="141" t="s">
        <v>836</v>
      </c>
      <c r="E647" s="146">
        <v>16</v>
      </c>
      <c r="F647" s="153"/>
      <c r="G647" s="152">
        <f t="shared" si="5"/>
        <v>0</v>
      </c>
      <c r="H647" s="151"/>
      <c r="I647" s="157" t="s">
        <v>249</v>
      </c>
      <c r="J647" s="135"/>
      <c r="K647" s="135"/>
      <c r="L647" s="135"/>
      <c r="M647" s="135"/>
      <c r="N647" s="135"/>
      <c r="O647" s="135"/>
      <c r="P647" s="135"/>
      <c r="Q647" s="135"/>
      <c r="R647" s="135"/>
      <c r="S647" s="135"/>
      <c r="T647" s="135"/>
      <c r="U647" s="135"/>
      <c r="V647" s="135"/>
      <c r="W647" s="135"/>
      <c r="X647" s="135"/>
      <c r="Y647" s="135"/>
      <c r="Z647" s="135"/>
      <c r="AA647" s="135"/>
      <c r="AB647" s="135"/>
      <c r="AC647" s="135"/>
      <c r="AD647" s="135"/>
      <c r="AE647" s="135"/>
      <c r="AF647" s="135"/>
      <c r="AG647" s="135"/>
      <c r="AH647" s="135"/>
      <c r="AI647" s="135"/>
      <c r="AJ647" s="135"/>
      <c r="AK647" s="135"/>
      <c r="AL647" s="135"/>
      <c r="AM647" s="135">
        <v>21</v>
      </c>
      <c r="AN647" s="135"/>
      <c r="AO647" s="135"/>
      <c r="AP647" s="135"/>
      <c r="AQ647" s="135"/>
      <c r="AR647" s="135"/>
      <c r="AS647" s="135"/>
      <c r="AT647" s="135"/>
      <c r="AU647" s="135"/>
      <c r="AV647" s="135"/>
      <c r="AW647" s="135"/>
      <c r="AX647" s="135"/>
      <c r="AY647" s="135"/>
      <c r="AZ647" s="135"/>
      <c r="BA647" s="135"/>
      <c r="BB647" s="135"/>
      <c r="BC647" s="135"/>
      <c r="BD647" s="135"/>
      <c r="BE647" s="135"/>
      <c r="BF647" s="135"/>
      <c r="BG647" s="135"/>
      <c r="BH647" s="135"/>
    </row>
    <row r="648" spans="1:60" outlineLevel="1" x14ac:dyDescent="0.2">
      <c r="A648" s="155">
        <v>233</v>
      </c>
      <c r="B648" s="139" t="s">
        <v>898</v>
      </c>
      <c r="C648" s="173" t="s">
        <v>899</v>
      </c>
      <c r="D648" s="141" t="s">
        <v>348</v>
      </c>
      <c r="E648" s="146">
        <v>1</v>
      </c>
      <c r="F648" s="153"/>
      <c r="G648" s="152">
        <f t="shared" si="5"/>
        <v>0</v>
      </c>
      <c r="H648" s="151"/>
      <c r="I648" s="157" t="s">
        <v>249</v>
      </c>
      <c r="J648" s="135"/>
      <c r="K648" s="135"/>
      <c r="L648" s="135"/>
      <c r="M648" s="135"/>
      <c r="N648" s="135"/>
      <c r="O648" s="135"/>
      <c r="P648" s="135"/>
      <c r="Q648" s="135"/>
      <c r="R648" s="135"/>
      <c r="S648" s="135"/>
      <c r="T648" s="135"/>
      <c r="U648" s="135"/>
      <c r="V648" s="135"/>
      <c r="W648" s="135"/>
      <c r="X648" s="135"/>
      <c r="Y648" s="135"/>
      <c r="Z648" s="135"/>
      <c r="AA648" s="135"/>
      <c r="AB648" s="135"/>
      <c r="AC648" s="135"/>
      <c r="AD648" s="135"/>
      <c r="AE648" s="135"/>
      <c r="AF648" s="135"/>
      <c r="AG648" s="135"/>
      <c r="AH648" s="135"/>
      <c r="AI648" s="135"/>
      <c r="AJ648" s="135"/>
      <c r="AK648" s="135"/>
      <c r="AL648" s="135"/>
      <c r="AM648" s="135">
        <v>21</v>
      </c>
      <c r="AN648" s="135"/>
      <c r="AO648" s="135"/>
      <c r="AP648" s="135"/>
      <c r="AQ648" s="135"/>
      <c r="AR648" s="135"/>
      <c r="AS648" s="135"/>
      <c r="AT648" s="135"/>
      <c r="AU648" s="135"/>
      <c r="AV648" s="135"/>
      <c r="AW648" s="135"/>
      <c r="AX648" s="135"/>
      <c r="AY648" s="135"/>
      <c r="AZ648" s="135"/>
      <c r="BA648" s="135"/>
      <c r="BB648" s="135"/>
      <c r="BC648" s="135"/>
      <c r="BD648" s="135"/>
      <c r="BE648" s="135"/>
      <c r="BF648" s="135"/>
      <c r="BG648" s="135"/>
      <c r="BH648" s="135"/>
    </row>
    <row r="649" spans="1:60" outlineLevel="1" x14ac:dyDescent="0.2">
      <c r="A649" s="155">
        <v>234</v>
      </c>
      <c r="B649" s="139" t="s">
        <v>886</v>
      </c>
      <c r="C649" s="173" t="s">
        <v>887</v>
      </c>
      <c r="D649" s="141" t="s">
        <v>127</v>
      </c>
      <c r="E649" s="146">
        <v>5</v>
      </c>
      <c r="F649" s="153"/>
      <c r="G649" s="152">
        <f t="shared" si="5"/>
        <v>0</v>
      </c>
      <c r="H649" s="151"/>
      <c r="I649" s="157" t="s">
        <v>249</v>
      </c>
      <c r="J649" s="135"/>
      <c r="K649" s="135"/>
      <c r="L649" s="135"/>
      <c r="M649" s="135"/>
      <c r="N649" s="135"/>
      <c r="O649" s="135"/>
      <c r="P649" s="135"/>
      <c r="Q649" s="135"/>
      <c r="R649" s="135"/>
      <c r="S649" s="135"/>
      <c r="T649" s="135"/>
      <c r="U649" s="135"/>
      <c r="V649" s="135"/>
      <c r="W649" s="135"/>
      <c r="X649" s="135"/>
      <c r="Y649" s="135"/>
      <c r="Z649" s="135"/>
      <c r="AA649" s="135"/>
      <c r="AB649" s="135"/>
      <c r="AC649" s="135"/>
      <c r="AD649" s="135"/>
      <c r="AE649" s="135"/>
      <c r="AF649" s="135"/>
      <c r="AG649" s="135"/>
      <c r="AH649" s="135"/>
      <c r="AI649" s="135"/>
      <c r="AJ649" s="135"/>
      <c r="AK649" s="135"/>
      <c r="AL649" s="135"/>
      <c r="AM649" s="135">
        <v>21</v>
      </c>
      <c r="AN649" s="135"/>
      <c r="AO649" s="135"/>
      <c r="AP649" s="135"/>
      <c r="AQ649" s="135"/>
      <c r="AR649" s="135"/>
      <c r="AS649" s="135"/>
      <c r="AT649" s="135"/>
      <c r="AU649" s="135"/>
      <c r="AV649" s="135"/>
      <c r="AW649" s="135"/>
      <c r="AX649" s="135"/>
      <c r="AY649" s="135"/>
      <c r="AZ649" s="135"/>
      <c r="BA649" s="135"/>
      <c r="BB649" s="135"/>
      <c r="BC649" s="135"/>
      <c r="BD649" s="135"/>
      <c r="BE649" s="135"/>
      <c r="BF649" s="135"/>
      <c r="BG649" s="135"/>
      <c r="BH649" s="135"/>
    </row>
    <row r="650" spans="1:60" outlineLevel="1" x14ac:dyDescent="0.2">
      <c r="A650" s="155">
        <v>235</v>
      </c>
      <c r="B650" s="139" t="s">
        <v>900</v>
      </c>
      <c r="C650" s="173" t="s">
        <v>901</v>
      </c>
      <c r="D650" s="141" t="s">
        <v>348</v>
      </c>
      <c r="E650" s="146">
        <v>1</v>
      </c>
      <c r="F650" s="153"/>
      <c r="G650" s="152">
        <f t="shared" si="5"/>
        <v>0</v>
      </c>
      <c r="H650" s="151"/>
      <c r="I650" s="157" t="s">
        <v>249</v>
      </c>
      <c r="J650" s="135"/>
      <c r="K650" s="135"/>
      <c r="L650" s="135"/>
      <c r="M650" s="135"/>
      <c r="N650" s="135"/>
      <c r="O650" s="135"/>
      <c r="P650" s="135"/>
      <c r="Q650" s="135"/>
      <c r="R650" s="135"/>
      <c r="S650" s="135"/>
      <c r="T650" s="135"/>
      <c r="U650" s="135"/>
      <c r="V650" s="135"/>
      <c r="W650" s="135"/>
      <c r="X650" s="135"/>
      <c r="Y650" s="135"/>
      <c r="Z650" s="135"/>
      <c r="AA650" s="135"/>
      <c r="AB650" s="135"/>
      <c r="AC650" s="135"/>
      <c r="AD650" s="135"/>
      <c r="AE650" s="135"/>
      <c r="AF650" s="135"/>
      <c r="AG650" s="135"/>
      <c r="AH650" s="135"/>
      <c r="AI650" s="135"/>
      <c r="AJ650" s="135"/>
      <c r="AK650" s="135"/>
      <c r="AL650" s="135"/>
      <c r="AM650" s="135">
        <v>21</v>
      </c>
      <c r="AN650" s="135"/>
      <c r="AO650" s="135"/>
      <c r="AP650" s="135"/>
      <c r="AQ650" s="135"/>
      <c r="AR650" s="135"/>
      <c r="AS650" s="135"/>
      <c r="AT650" s="135"/>
      <c r="AU650" s="135"/>
      <c r="AV650" s="135"/>
      <c r="AW650" s="135"/>
      <c r="AX650" s="135"/>
      <c r="AY650" s="135"/>
      <c r="AZ650" s="135"/>
      <c r="BA650" s="135"/>
      <c r="BB650" s="135"/>
      <c r="BC650" s="135"/>
      <c r="BD650" s="135"/>
      <c r="BE650" s="135"/>
      <c r="BF650" s="135"/>
      <c r="BG650" s="135"/>
      <c r="BH650" s="135"/>
    </row>
    <row r="651" spans="1:60" outlineLevel="1" x14ac:dyDescent="0.2">
      <c r="A651" s="155">
        <v>236</v>
      </c>
      <c r="B651" s="139" t="s">
        <v>902</v>
      </c>
      <c r="C651" s="173" t="s">
        <v>903</v>
      </c>
      <c r="D651" s="141" t="s">
        <v>127</v>
      </c>
      <c r="E651" s="146">
        <v>6</v>
      </c>
      <c r="F651" s="153"/>
      <c r="G651" s="152">
        <f t="shared" si="5"/>
        <v>0</v>
      </c>
      <c r="H651" s="151"/>
      <c r="I651" s="157" t="s">
        <v>249</v>
      </c>
      <c r="J651" s="135"/>
      <c r="K651" s="135"/>
      <c r="L651" s="135"/>
      <c r="M651" s="135"/>
      <c r="N651" s="135"/>
      <c r="O651" s="135"/>
      <c r="P651" s="135"/>
      <c r="Q651" s="135"/>
      <c r="R651" s="135"/>
      <c r="S651" s="135"/>
      <c r="T651" s="135"/>
      <c r="U651" s="135"/>
      <c r="V651" s="135"/>
      <c r="W651" s="135"/>
      <c r="X651" s="135"/>
      <c r="Y651" s="135"/>
      <c r="Z651" s="135"/>
      <c r="AA651" s="135"/>
      <c r="AB651" s="135"/>
      <c r="AC651" s="135"/>
      <c r="AD651" s="135"/>
      <c r="AE651" s="135"/>
      <c r="AF651" s="135"/>
      <c r="AG651" s="135"/>
      <c r="AH651" s="135"/>
      <c r="AI651" s="135"/>
      <c r="AJ651" s="135"/>
      <c r="AK651" s="135"/>
      <c r="AL651" s="135"/>
      <c r="AM651" s="135">
        <v>21</v>
      </c>
      <c r="AN651" s="135"/>
      <c r="AO651" s="135"/>
      <c r="AP651" s="135"/>
      <c r="AQ651" s="135"/>
      <c r="AR651" s="135"/>
      <c r="AS651" s="135"/>
      <c r="AT651" s="135"/>
      <c r="AU651" s="135"/>
      <c r="AV651" s="135"/>
      <c r="AW651" s="135"/>
      <c r="AX651" s="135"/>
      <c r="AY651" s="135"/>
      <c r="AZ651" s="135"/>
      <c r="BA651" s="135"/>
      <c r="BB651" s="135"/>
      <c r="BC651" s="135"/>
      <c r="BD651" s="135"/>
      <c r="BE651" s="135"/>
      <c r="BF651" s="135"/>
      <c r="BG651" s="135"/>
      <c r="BH651" s="135"/>
    </row>
    <row r="652" spans="1:60" outlineLevel="1" x14ac:dyDescent="0.2">
      <c r="A652" s="155">
        <v>237</v>
      </c>
      <c r="B652" s="139" t="s">
        <v>853</v>
      </c>
      <c r="C652" s="173" t="s">
        <v>854</v>
      </c>
      <c r="D652" s="141" t="s">
        <v>127</v>
      </c>
      <c r="E652" s="146">
        <v>2</v>
      </c>
      <c r="F652" s="153"/>
      <c r="G652" s="152">
        <f t="shared" si="5"/>
        <v>0</v>
      </c>
      <c r="H652" s="151"/>
      <c r="I652" s="157" t="s">
        <v>249</v>
      </c>
      <c r="J652" s="135"/>
      <c r="K652" s="135"/>
      <c r="L652" s="135"/>
      <c r="M652" s="135"/>
      <c r="N652" s="135"/>
      <c r="O652" s="135"/>
      <c r="P652" s="135"/>
      <c r="Q652" s="135"/>
      <c r="R652" s="135"/>
      <c r="S652" s="135"/>
      <c r="T652" s="135"/>
      <c r="U652" s="135"/>
      <c r="V652" s="135"/>
      <c r="W652" s="135"/>
      <c r="X652" s="135"/>
      <c r="Y652" s="135"/>
      <c r="Z652" s="135"/>
      <c r="AA652" s="135"/>
      <c r="AB652" s="135"/>
      <c r="AC652" s="135"/>
      <c r="AD652" s="135"/>
      <c r="AE652" s="135"/>
      <c r="AF652" s="135"/>
      <c r="AG652" s="135"/>
      <c r="AH652" s="135"/>
      <c r="AI652" s="135"/>
      <c r="AJ652" s="135"/>
      <c r="AK652" s="135"/>
      <c r="AL652" s="135"/>
      <c r="AM652" s="135">
        <v>21</v>
      </c>
      <c r="AN652" s="135"/>
      <c r="AO652" s="135"/>
      <c r="AP652" s="135"/>
      <c r="AQ652" s="135"/>
      <c r="AR652" s="135"/>
      <c r="AS652" s="135"/>
      <c r="AT652" s="135"/>
      <c r="AU652" s="135"/>
      <c r="AV652" s="135"/>
      <c r="AW652" s="135"/>
      <c r="AX652" s="135"/>
      <c r="AY652" s="135"/>
      <c r="AZ652" s="135"/>
      <c r="BA652" s="135"/>
      <c r="BB652" s="135"/>
      <c r="BC652" s="135"/>
      <c r="BD652" s="135"/>
      <c r="BE652" s="135"/>
      <c r="BF652" s="135"/>
      <c r="BG652" s="135"/>
      <c r="BH652" s="135"/>
    </row>
    <row r="653" spans="1:60" outlineLevel="1" x14ac:dyDescent="0.2">
      <c r="A653" s="155">
        <v>238</v>
      </c>
      <c r="B653" s="139" t="s">
        <v>855</v>
      </c>
      <c r="C653" s="173" t="s">
        <v>856</v>
      </c>
      <c r="D653" s="141" t="s">
        <v>348</v>
      </c>
      <c r="E653" s="146">
        <v>1</v>
      </c>
      <c r="F653" s="153"/>
      <c r="G653" s="152">
        <f t="shared" si="5"/>
        <v>0</v>
      </c>
      <c r="H653" s="151"/>
      <c r="I653" s="157" t="s">
        <v>249</v>
      </c>
      <c r="J653" s="135"/>
      <c r="K653" s="135"/>
      <c r="L653" s="135"/>
      <c r="M653" s="135"/>
      <c r="N653" s="135"/>
      <c r="O653" s="135"/>
      <c r="P653" s="135"/>
      <c r="Q653" s="135"/>
      <c r="R653" s="135"/>
      <c r="S653" s="135"/>
      <c r="T653" s="135"/>
      <c r="U653" s="135"/>
      <c r="V653" s="135"/>
      <c r="W653" s="135"/>
      <c r="X653" s="135"/>
      <c r="Y653" s="135"/>
      <c r="Z653" s="135"/>
      <c r="AA653" s="135"/>
      <c r="AB653" s="135"/>
      <c r="AC653" s="135"/>
      <c r="AD653" s="135"/>
      <c r="AE653" s="135"/>
      <c r="AF653" s="135"/>
      <c r="AG653" s="135"/>
      <c r="AH653" s="135"/>
      <c r="AI653" s="135"/>
      <c r="AJ653" s="135"/>
      <c r="AK653" s="135"/>
      <c r="AL653" s="135"/>
      <c r="AM653" s="135">
        <v>21</v>
      </c>
      <c r="AN653" s="135"/>
      <c r="AO653" s="135"/>
      <c r="AP653" s="135"/>
      <c r="AQ653" s="135"/>
      <c r="AR653" s="135"/>
      <c r="AS653" s="135"/>
      <c r="AT653" s="135"/>
      <c r="AU653" s="135"/>
      <c r="AV653" s="135"/>
      <c r="AW653" s="135"/>
      <c r="AX653" s="135"/>
      <c r="AY653" s="135"/>
      <c r="AZ653" s="135"/>
      <c r="BA653" s="135"/>
      <c r="BB653" s="135"/>
      <c r="BC653" s="135"/>
      <c r="BD653" s="135"/>
      <c r="BE653" s="135"/>
      <c r="BF653" s="135"/>
      <c r="BG653" s="135"/>
      <c r="BH653" s="135"/>
    </row>
    <row r="654" spans="1:60" outlineLevel="1" x14ac:dyDescent="0.2">
      <c r="A654" s="155">
        <v>239</v>
      </c>
      <c r="B654" s="139" t="s">
        <v>904</v>
      </c>
      <c r="C654" s="173" t="s">
        <v>905</v>
      </c>
      <c r="D654" s="141" t="s">
        <v>348</v>
      </c>
      <c r="E654" s="146">
        <v>1</v>
      </c>
      <c r="F654" s="153"/>
      <c r="G654" s="152">
        <f t="shared" si="5"/>
        <v>0</v>
      </c>
      <c r="H654" s="151"/>
      <c r="I654" s="157" t="s">
        <v>249</v>
      </c>
      <c r="J654" s="135"/>
      <c r="K654" s="135"/>
      <c r="L654" s="135"/>
      <c r="M654" s="135"/>
      <c r="N654" s="135"/>
      <c r="O654" s="135"/>
      <c r="P654" s="135"/>
      <c r="Q654" s="135"/>
      <c r="R654" s="135"/>
      <c r="S654" s="135"/>
      <c r="T654" s="135"/>
      <c r="U654" s="135"/>
      <c r="V654" s="135"/>
      <c r="W654" s="135"/>
      <c r="X654" s="135"/>
      <c r="Y654" s="135"/>
      <c r="Z654" s="135"/>
      <c r="AA654" s="135"/>
      <c r="AB654" s="135"/>
      <c r="AC654" s="135"/>
      <c r="AD654" s="135"/>
      <c r="AE654" s="135"/>
      <c r="AF654" s="135"/>
      <c r="AG654" s="135"/>
      <c r="AH654" s="135"/>
      <c r="AI654" s="135"/>
      <c r="AJ654" s="135"/>
      <c r="AK654" s="135"/>
      <c r="AL654" s="135"/>
      <c r="AM654" s="135">
        <v>21</v>
      </c>
      <c r="AN654" s="135"/>
      <c r="AO654" s="135"/>
      <c r="AP654" s="135"/>
      <c r="AQ654" s="135"/>
      <c r="AR654" s="135"/>
      <c r="AS654" s="135"/>
      <c r="AT654" s="135"/>
      <c r="AU654" s="135"/>
      <c r="AV654" s="135"/>
      <c r="AW654" s="135"/>
      <c r="AX654" s="135"/>
      <c r="AY654" s="135"/>
      <c r="AZ654" s="135"/>
      <c r="BA654" s="135"/>
      <c r="BB654" s="135"/>
      <c r="BC654" s="135"/>
      <c r="BD654" s="135"/>
      <c r="BE654" s="135"/>
      <c r="BF654" s="135"/>
      <c r="BG654" s="135"/>
      <c r="BH654" s="135"/>
    </row>
    <row r="655" spans="1:60" x14ac:dyDescent="0.2">
      <c r="A655" s="154" t="s">
        <v>82</v>
      </c>
      <c r="B655" s="138" t="s">
        <v>906</v>
      </c>
      <c r="C655" s="172" t="s">
        <v>907</v>
      </c>
      <c r="D655" s="140"/>
      <c r="E655" s="145"/>
      <c r="F655" s="234">
        <f>SUM(G656:G700)</f>
        <v>0</v>
      </c>
      <c r="G655" s="235"/>
      <c r="H655" s="150"/>
      <c r="I655" s="156"/>
    </row>
    <row r="656" spans="1:60" outlineLevel="1" x14ac:dyDescent="0.2">
      <c r="A656" s="155"/>
      <c r="B656" s="207" t="s">
        <v>908</v>
      </c>
      <c r="C656" s="208"/>
      <c r="D656" s="209"/>
      <c r="E656" s="210"/>
      <c r="F656" s="211"/>
      <c r="G656" s="212"/>
      <c r="H656" s="151"/>
      <c r="I656" s="157"/>
      <c r="J656" s="135"/>
      <c r="K656" s="135">
        <v>1</v>
      </c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135"/>
      <c r="AA656" s="135"/>
      <c r="AB656" s="135"/>
      <c r="AC656" s="135"/>
      <c r="AD656" s="135"/>
      <c r="AE656" s="135"/>
      <c r="AF656" s="135"/>
      <c r="AG656" s="135"/>
      <c r="AH656" s="135"/>
      <c r="AI656" s="135"/>
      <c r="AJ656" s="135"/>
      <c r="AK656" s="135"/>
      <c r="AL656" s="135"/>
      <c r="AM656" s="135"/>
      <c r="AN656" s="135"/>
      <c r="AO656" s="135"/>
      <c r="AP656" s="135"/>
      <c r="AQ656" s="135"/>
      <c r="AR656" s="135"/>
      <c r="AS656" s="135"/>
      <c r="AT656" s="135"/>
      <c r="AU656" s="135"/>
      <c r="AV656" s="135"/>
      <c r="AW656" s="135"/>
      <c r="AX656" s="135"/>
      <c r="AY656" s="135"/>
      <c r="AZ656" s="135"/>
      <c r="BA656" s="135"/>
      <c r="BB656" s="135"/>
      <c r="BC656" s="135"/>
      <c r="BD656" s="135"/>
      <c r="BE656" s="135"/>
      <c r="BF656" s="135"/>
      <c r="BG656" s="135"/>
      <c r="BH656" s="135"/>
    </row>
    <row r="657" spans="1:60" outlineLevel="1" x14ac:dyDescent="0.2">
      <c r="A657" s="155"/>
      <c r="B657" s="213" t="s">
        <v>909</v>
      </c>
      <c r="C657" s="214"/>
      <c r="D657" s="215"/>
      <c r="E657" s="216"/>
      <c r="F657" s="217"/>
      <c r="G657" s="218"/>
      <c r="H657" s="151"/>
      <c r="I657" s="157"/>
      <c r="J657" s="135"/>
      <c r="K657" s="135">
        <v>2</v>
      </c>
      <c r="L657" s="135"/>
      <c r="M657" s="135"/>
      <c r="N657" s="135"/>
      <c r="O657" s="135"/>
      <c r="P657" s="135"/>
      <c r="Q657" s="135"/>
      <c r="R657" s="135"/>
      <c r="S657" s="135"/>
      <c r="T657" s="135"/>
      <c r="U657" s="135"/>
      <c r="V657" s="135"/>
      <c r="W657" s="135"/>
      <c r="X657" s="135"/>
      <c r="Y657" s="135"/>
      <c r="Z657" s="135"/>
      <c r="AA657" s="135"/>
      <c r="AB657" s="135"/>
      <c r="AC657" s="135"/>
      <c r="AD657" s="135"/>
      <c r="AE657" s="135"/>
      <c r="AF657" s="135"/>
      <c r="AG657" s="135"/>
      <c r="AH657" s="135"/>
      <c r="AI657" s="135"/>
      <c r="AJ657" s="135"/>
      <c r="AK657" s="135"/>
      <c r="AL657" s="135"/>
      <c r="AM657" s="135"/>
      <c r="AN657" s="135"/>
      <c r="AO657" s="135"/>
      <c r="AP657" s="135"/>
      <c r="AQ657" s="135"/>
      <c r="AR657" s="135"/>
      <c r="AS657" s="135"/>
      <c r="AT657" s="135"/>
      <c r="AU657" s="135"/>
      <c r="AV657" s="135"/>
      <c r="AW657" s="135"/>
      <c r="AX657" s="135"/>
      <c r="AY657" s="135"/>
      <c r="AZ657" s="135"/>
      <c r="BA657" s="135"/>
      <c r="BB657" s="135"/>
      <c r="BC657" s="135"/>
      <c r="BD657" s="135"/>
      <c r="BE657" s="135"/>
      <c r="BF657" s="135"/>
      <c r="BG657" s="135"/>
      <c r="BH657" s="135"/>
    </row>
    <row r="658" spans="1:60" outlineLevel="1" x14ac:dyDescent="0.2">
      <c r="A658" s="155">
        <v>240</v>
      </c>
      <c r="B658" s="139" t="s">
        <v>910</v>
      </c>
      <c r="C658" s="173" t="s">
        <v>911</v>
      </c>
      <c r="D658" s="141" t="s">
        <v>114</v>
      </c>
      <c r="E658" s="146">
        <v>58.709130000000002</v>
      </c>
      <c r="F658" s="153"/>
      <c r="G658" s="152">
        <f>E658*F658</f>
        <v>0</v>
      </c>
      <c r="H658" s="151" t="s">
        <v>912</v>
      </c>
      <c r="I658" s="157" t="s">
        <v>91</v>
      </c>
      <c r="J658" s="135"/>
      <c r="K658" s="135"/>
      <c r="L658" s="135"/>
      <c r="M658" s="135"/>
      <c r="N658" s="135"/>
      <c r="O658" s="135"/>
      <c r="P658" s="135"/>
      <c r="Q658" s="135"/>
      <c r="R658" s="135"/>
      <c r="S658" s="135"/>
      <c r="T658" s="135"/>
      <c r="U658" s="135"/>
      <c r="V658" s="135"/>
      <c r="W658" s="135"/>
      <c r="X658" s="135"/>
      <c r="Y658" s="135"/>
      <c r="Z658" s="135"/>
      <c r="AA658" s="135"/>
      <c r="AB658" s="135"/>
      <c r="AC658" s="135"/>
      <c r="AD658" s="135"/>
      <c r="AE658" s="135"/>
      <c r="AF658" s="135"/>
      <c r="AG658" s="135"/>
      <c r="AH658" s="135"/>
      <c r="AI658" s="135"/>
      <c r="AJ658" s="135"/>
      <c r="AK658" s="135"/>
      <c r="AL658" s="135"/>
      <c r="AM658" s="135">
        <v>21</v>
      </c>
      <c r="AN658" s="135"/>
      <c r="AO658" s="135"/>
      <c r="AP658" s="135"/>
      <c r="AQ658" s="135"/>
      <c r="AR658" s="135"/>
      <c r="AS658" s="135"/>
      <c r="AT658" s="135"/>
      <c r="AU658" s="135"/>
      <c r="AV658" s="135"/>
      <c r="AW658" s="135"/>
      <c r="AX658" s="135"/>
      <c r="AY658" s="135"/>
      <c r="AZ658" s="135"/>
      <c r="BA658" s="135"/>
      <c r="BB658" s="135"/>
      <c r="BC658" s="135"/>
      <c r="BD658" s="135"/>
      <c r="BE658" s="135"/>
      <c r="BF658" s="135"/>
      <c r="BG658" s="135"/>
      <c r="BH658" s="135"/>
    </row>
    <row r="659" spans="1:60" outlineLevel="1" x14ac:dyDescent="0.2">
      <c r="A659" s="155"/>
      <c r="B659" s="139"/>
      <c r="C659" s="174" t="s">
        <v>913</v>
      </c>
      <c r="D659" s="142"/>
      <c r="E659" s="147"/>
      <c r="F659" s="152"/>
      <c r="G659" s="152"/>
      <c r="H659" s="151"/>
      <c r="I659" s="157"/>
      <c r="J659" s="135"/>
      <c r="K659" s="135"/>
      <c r="L659" s="135"/>
      <c r="M659" s="135"/>
      <c r="N659" s="135"/>
      <c r="O659" s="135"/>
      <c r="P659" s="135"/>
      <c r="Q659" s="135"/>
      <c r="R659" s="135"/>
      <c r="S659" s="135"/>
      <c r="T659" s="135"/>
      <c r="U659" s="135"/>
      <c r="V659" s="135"/>
      <c r="W659" s="135"/>
      <c r="X659" s="135"/>
      <c r="Y659" s="135"/>
      <c r="Z659" s="135"/>
      <c r="AA659" s="135"/>
      <c r="AB659" s="135"/>
      <c r="AC659" s="135"/>
      <c r="AD659" s="135"/>
      <c r="AE659" s="135"/>
      <c r="AF659" s="135"/>
      <c r="AG659" s="135"/>
      <c r="AH659" s="135"/>
      <c r="AI659" s="135"/>
      <c r="AJ659" s="135"/>
      <c r="AK659" s="135"/>
      <c r="AL659" s="135"/>
      <c r="AM659" s="135"/>
      <c r="AN659" s="135"/>
      <c r="AO659" s="135"/>
      <c r="AP659" s="135"/>
      <c r="AQ659" s="135"/>
      <c r="AR659" s="135"/>
      <c r="AS659" s="135"/>
      <c r="AT659" s="135"/>
      <c r="AU659" s="135"/>
      <c r="AV659" s="135"/>
      <c r="AW659" s="135"/>
      <c r="AX659" s="135"/>
      <c r="AY659" s="135"/>
      <c r="AZ659" s="135"/>
      <c r="BA659" s="135"/>
      <c r="BB659" s="135"/>
      <c r="BC659" s="135"/>
      <c r="BD659" s="135"/>
      <c r="BE659" s="135"/>
      <c r="BF659" s="135"/>
      <c r="BG659" s="135"/>
      <c r="BH659" s="135"/>
    </row>
    <row r="660" spans="1:60" outlineLevel="1" x14ac:dyDescent="0.2">
      <c r="A660" s="155"/>
      <c r="B660" s="139"/>
      <c r="C660" s="174" t="s">
        <v>914</v>
      </c>
      <c r="D660" s="142"/>
      <c r="E660" s="147"/>
      <c r="F660" s="152"/>
      <c r="G660" s="152"/>
      <c r="H660" s="151"/>
      <c r="I660" s="157"/>
      <c r="J660" s="135"/>
      <c r="K660" s="135"/>
      <c r="L660" s="135"/>
      <c r="M660" s="135"/>
      <c r="N660" s="135"/>
      <c r="O660" s="135"/>
      <c r="P660" s="135"/>
      <c r="Q660" s="135"/>
      <c r="R660" s="135"/>
      <c r="S660" s="135"/>
      <c r="T660" s="135"/>
      <c r="U660" s="135"/>
      <c r="V660" s="135"/>
      <c r="W660" s="135"/>
      <c r="X660" s="135"/>
      <c r="Y660" s="135"/>
      <c r="Z660" s="135"/>
      <c r="AA660" s="135"/>
      <c r="AB660" s="135"/>
      <c r="AC660" s="135"/>
      <c r="AD660" s="135"/>
      <c r="AE660" s="135"/>
      <c r="AF660" s="135"/>
      <c r="AG660" s="135"/>
      <c r="AH660" s="135"/>
      <c r="AI660" s="135"/>
      <c r="AJ660" s="135"/>
      <c r="AK660" s="135"/>
      <c r="AL660" s="135"/>
      <c r="AM660" s="135"/>
      <c r="AN660" s="135"/>
      <c r="AO660" s="135"/>
      <c r="AP660" s="135"/>
      <c r="AQ660" s="135"/>
      <c r="AR660" s="135"/>
      <c r="AS660" s="135"/>
      <c r="AT660" s="135"/>
      <c r="AU660" s="135"/>
      <c r="AV660" s="135"/>
      <c r="AW660" s="135"/>
      <c r="AX660" s="135"/>
      <c r="AY660" s="135"/>
      <c r="AZ660" s="135"/>
      <c r="BA660" s="135"/>
      <c r="BB660" s="135"/>
      <c r="BC660" s="135"/>
      <c r="BD660" s="135"/>
      <c r="BE660" s="135"/>
      <c r="BF660" s="135"/>
      <c r="BG660" s="135"/>
      <c r="BH660" s="135"/>
    </row>
    <row r="661" spans="1:60" outlineLevel="1" x14ac:dyDescent="0.2">
      <c r="A661" s="155"/>
      <c r="B661" s="139"/>
      <c r="C661" s="174" t="s">
        <v>915</v>
      </c>
      <c r="D661" s="142"/>
      <c r="E661" s="147">
        <v>58.709099999999999</v>
      </c>
      <c r="F661" s="152"/>
      <c r="G661" s="152"/>
      <c r="H661" s="151"/>
      <c r="I661" s="157"/>
      <c r="J661" s="135"/>
      <c r="K661" s="135"/>
      <c r="L661" s="135"/>
      <c r="M661" s="135"/>
      <c r="N661" s="135"/>
      <c r="O661" s="135"/>
      <c r="P661" s="135"/>
      <c r="Q661" s="135"/>
      <c r="R661" s="135"/>
      <c r="S661" s="135"/>
      <c r="T661" s="135"/>
      <c r="U661" s="135"/>
      <c r="V661" s="135"/>
      <c r="W661" s="135"/>
      <c r="X661" s="135"/>
      <c r="Y661" s="135"/>
      <c r="Z661" s="135"/>
      <c r="AA661" s="135"/>
      <c r="AB661" s="135"/>
      <c r="AC661" s="135"/>
      <c r="AD661" s="135"/>
      <c r="AE661" s="135"/>
      <c r="AF661" s="135"/>
      <c r="AG661" s="135"/>
      <c r="AH661" s="135"/>
      <c r="AI661" s="135"/>
      <c r="AJ661" s="135"/>
      <c r="AK661" s="135"/>
      <c r="AL661" s="135"/>
      <c r="AM661" s="135"/>
      <c r="AN661" s="135"/>
      <c r="AO661" s="135"/>
      <c r="AP661" s="135"/>
      <c r="AQ661" s="135"/>
      <c r="AR661" s="135"/>
      <c r="AS661" s="135"/>
      <c r="AT661" s="135"/>
      <c r="AU661" s="135"/>
      <c r="AV661" s="135"/>
      <c r="AW661" s="135"/>
      <c r="AX661" s="135"/>
      <c r="AY661" s="135"/>
      <c r="AZ661" s="135"/>
      <c r="BA661" s="135"/>
      <c r="BB661" s="135"/>
      <c r="BC661" s="135"/>
      <c r="BD661" s="135"/>
      <c r="BE661" s="135"/>
      <c r="BF661" s="135"/>
      <c r="BG661" s="135"/>
      <c r="BH661" s="135"/>
    </row>
    <row r="662" spans="1:60" outlineLevel="1" x14ac:dyDescent="0.2">
      <c r="A662" s="155"/>
      <c r="B662" s="213" t="s">
        <v>916</v>
      </c>
      <c r="C662" s="214"/>
      <c r="D662" s="215"/>
      <c r="E662" s="216"/>
      <c r="F662" s="217"/>
      <c r="G662" s="218"/>
      <c r="H662" s="151"/>
      <c r="I662" s="157"/>
      <c r="J662" s="135"/>
      <c r="K662" s="135">
        <v>1</v>
      </c>
      <c r="L662" s="135"/>
      <c r="M662" s="135"/>
      <c r="N662" s="135"/>
      <c r="O662" s="135"/>
      <c r="P662" s="135"/>
      <c r="Q662" s="135"/>
      <c r="R662" s="135"/>
      <c r="S662" s="135"/>
      <c r="T662" s="135"/>
      <c r="U662" s="135"/>
      <c r="V662" s="135"/>
      <c r="W662" s="135"/>
      <c r="X662" s="135"/>
      <c r="Y662" s="135"/>
      <c r="Z662" s="135"/>
      <c r="AA662" s="135"/>
      <c r="AB662" s="135"/>
      <c r="AC662" s="135"/>
      <c r="AD662" s="135"/>
      <c r="AE662" s="135"/>
      <c r="AF662" s="135"/>
      <c r="AG662" s="135"/>
      <c r="AH662" s="135"/>
      <c r="AI662" s="135"/>
      <c r="AJ662" s="135"/>
      <c r="AK662" s="135"/>
      <c r="AL662" s="135"/>
      <c r="AM662" s="135"/>
      <c r="AN662" s="135"/>
      <c r="AO662" s="135"/>
      <c r="AP662" s="135"/>
      <c r="AQ662" s="135"/>
      <c r="AR662" s="135"/>
      <c r="AS662" s="135"/>
      <c r="AT662" s="135"/>
      <c r="AU662" s="135"/>
      <c r="AV662" s="135"/>
      <c r="AW662" s="135"/>
      <c r="AX662" s="135"/>
      <c r="AY662" s="135"/>
      <c r="AZ662" s="135"/>
      <c r="BA662" s="135"/>
      <c r="BB662" s="135"/>
      <c r="BC662" s="135"/>
      <c r="BD662" s="135"/>
      <c r="BE662" s="135"/>
      <c r="BF662" s="135"/>
      <c r="BG662" s="135"/>
      <c r="BH662" s="135"/>
    </row>
    <row r="663" spans="1:60" outlineLevel="1" x14ac:dyDescent="0.2">
      <c r="A663" s="155">
        <v>241</v>
      </c>
      <c r="B663" s="139" t="s">
        <v>917</v>
      </c>
      <c r="C663" s="173" t="s">
        <v>918</v>
      </c>
      <c r="D663" s="141" t="s">
        <v>114</v>
      </c>
      <c r="E663" s="146">
        <v>58.709130000000002</v>
      </c>
      <c r="F663" s="153"/>
      <c r="G663" s="152">
        <f>E663*F663</f>
        <v>0</v>
      </c>
      <c r="H663" s="151" t="s">
        <v>382</v>
      </c>
      <c r="I663" s="157" t="s">
        <v>91</v>
      </c>
      <c r="J663" s="135"/>
      <c r="K663" s="135"/>
      <c r="L663" s="135"/>
      <c r="M663" s="135"/>
      <c r="N663" s="135"/>
      <c r="O663" s="135"/>
      <c r="P663" s="135"/>
      <c r="Q663" s="135"/>
      <c r="R663" s="135"/>
      <c r="S663" s="135"/>
      <c r="T663" s="135"/>
      <c r="U663" s="135"/>
      <c r="V663" s="135"/>
      <c r="W663" s="135"/>
      <c r="X663" s="135"/>
      <c r="Y663" s="135"/>
      <c r="Z663" s="135"/>
      <c r="AA663" s="135"/>
      <c r="AB663" s="135"/>
      <c r="AC663" s="135"/>
      <c r="AD663" s="135"/>
      <c r="AE663" s="135"/>
      <c r="AF663" s="135"/>
      <c r="AG663" s="135"/>
      <c r="AH663" s="135"/>
      <c r="AI663" s="135"/>
      <c r="AJ663" s="135"/>
      <c r="AK663" s="135"/>
      <c r="AL663" s="135"/>
      <c r="AM663" s="135">
        <v>21</v>
      </c>
      <c r="AN663" s="135"/>
      <c r="AO663" s="135"/>
      <c r="AP663" s="135"/>
      <c r="AQ663" s="135"/>
      <c r="AR663" s="135"/>
      <c r="AS663" s="135"/>
      <c r="AT663" s="135"/>
      <c r="AU663" s="135"/>
      <c r="AV663" s="135"/>
      <c r="AW663" s="135"/>
      <c r="AX663" s="135"/>
      <c r="AY663" s="135"/>
      <c r="AZ663" s="135"/>
      <c r="BA663" s="135"/>
      <c r="BB663" s="135"/>
      <c r="BC663" s="135"/>
      <c r="BD663" s="135"/>
      <c r="BE663" s="135"/>
      <c r="BF663" s="135"/>
      <c r="BG663" s="135"/>
      <c r="BH663" s="135"/>
    </row>
    <row r="664" spans="1:60" outlineLevel="1" x14ac:dyDescent="0.2">
      <c r="A664" s="155"/>
      <c r="B664" s="139"/>
      <c r="C664" s="174" t="s">
        <v>913</v>
      </c>
      <c r="D664" s="142"/>
      <c r="E664" s="147"/>
      <c r="F664" s="152"/>
      <c r="G664" s="152"/>
      <c r="H664" s="151"/>
      <c r="I664" s="157"/>
      <c r="J664" s="135"/>
      <c r="K664" s="135"/>
      <c r="L664" s="135"/>
      <c r="M664" s="135"/>
      <c r="N664" s="135"/>
      <c r="O664" s="135"/>
      <c r="P664" s="135"/>
      <c r="Q664" s="135"/>
      <c r="R664" s="135"/>
      <c r="S664" s="135"/>
      <c r="T664" s="135"/>
      <c r="U664" s="135"/>
      <c r="V664" s="135"/>
      <c r="W664" s="135"/>
      <c r="X664" s="135"/>
      <c r="Y664" s="135"/>
      <c r="Z664" s="135"/>
      <c r="AA664" s="135"/>
      <c r="AB664" s="135"/>
      <c r="AC664" s="135"/>
      <c r="AD664" s="135"/>
      <c r="AE664" s="135"/>
      <c r="AF664" s="135"/>
      <c r="AG664" s="135"/>
      <c r="AH664" s="135"/>
      <c r="AI664" s="135"/>
      <c r="AJ664" s="135"/>
      <c r="AK664" s="135"/>
      <c r="AL664" s="135"/>
      <c r="AM664" s="135"/>
      <c r="AN664" s="135"/>
      <c r="AO664" s="135"/>
      <c r="AP664" s="135"/>
      <c r="AQ664" s="135"/>
      <c r="AR664" s="135"/>
      <c r="AS664" s="135"/>
      <c r="AT664" s="135"/>
      <c r="AU664" s="135"/>
      <c r="AV664" s="135"/>
      <c r="AW664" s="135"/>
      <c r="AX664" s="135"/>
      <c r="AY664" s="135"/>
      <c r="AZ664" s="135"/>
      <c r="BA664" s="135"/>
      <c r="BB664" s="135"/>
      <c r="BC664" s="135"/>
      <c r="BD664" s="135"/>
      <c r="BE664" s="135"/>
      <c r="BF664" s="135"/>
      <c r="BG664" s="135"/>
      <c r="BH664" s="135"/>
    </row>
    <row r="665" spans="1:60" outlineLevel="1" x14ac:dyDescent="0.2">
      <c r="A665" s="155"/>
      <c r="B665" s="139"/>
      <c r="C665" s="174" t="s">
        <v>914</v>
      </c>
      <c r="D665" s="142"/>
      <c r="E665" s="147"/>
      <c r="F665" s="152"/>
      <c r="G665" s="152"/>
      <c r="H665" s="151"/>
      <c r="I665" s="157"/>
      <c r="J665" s="135"/>
      <c r="K665" s="135"/>
      <c r="L665" s="135"/>
      <c r="M665" s="135"/>
      <c r="N665" s="135"/>
      <c r="O665" s="135"/>
      <c r="P665" s="135"/>
      <c r="Q665" s="135"/>
      <c r="R665" s="135"/>
      <c r="S665" s="135"/>
      <c r="T665" s="135"/>
      <c r="U665" s="135"/>
      <c r="V665" s="135"/>
      <c r="W665" s="135"/>
      <c r="X665" s="135"/>
      <c r="Y665" s="135"/>
      <c r="Z665" s="135"/>
      <c r="AA665" s="135"/>
      <c r="AB665" s="135"/>
      <c r="AC665" s="135"/>
      <c r="AD665" s="135"/>
      <c r="AE665" s="135"/>
      <c r="AF665" s="135"/>
      <c r="AG665" s="135"/>
      <c r="AH665" s="135"/>
      <c r="AI665" s="135"/>
      <c r="AJ665" s="135"/>
      <c r="AK665" s="135"/>
      <c r="AL665" s="135"/>
      <c r="AM665" s="135"/>
      <c r="AN665" s="135"/>
      <c r="AO665" s="135"/>
      <c r="AP665" s="135"/>
      <c r="AQ665" s="135"/>
      <c r="AR665" s="135"/>
      <c r="AS665" s="135"/>
      <c r="AT665" s="135"/>
      <c r="AU665" s="135"/>
      <c r="AV665" s="135"/>
      <c r="AW665" s="135"/>
      <c r="AX665" s="135"/>
      <c r="AY665" s="135"/>
      <c r="AZ665" s="135"/>
      <c r="BA665" s="135"/>
      <c r="BB665" s="135"/>
      <c r="BC665" s="135"/>
      <c r="BD665" s="135"/>
      <c r="BE665" s="135"/>
      <c r="BF665" s="135"/>
      <c r="BG665" s="135"/>
      <c r="BH665" s="135"/>
    </row>
    <row r="666" spans="1:60" outlineLevel="1" x14ac:dyDescent="0.2">
      <c r="A666" s="155"/>
      <c r="B666" s="139"/>
      <c r="C666" s="174" t="s">
        <v>915</v>
      </c>
      <c r="D666" s="142"/>
      <c r="E666" s="147">
        <v>58.709099999999999</v>
      </c>
      <c r="F666" s="152"/>
      <c r="G666" s="152"/>
      <c r="H666" s="151"/>
      <c r="I666" s="157"/>
      <c r="J666" s="135"/>
      <c r="K666" s="135"/>
      <c r="L666" s="135"/>
      <c r="M666" s="135"/>
      <c r="N666" s="135"/>
      <c r="O666" s="135"/>
      <c r="P666" s="135"/>
      <c r="Q666" s="135"/>
      <c r="R666" s="135"/>
      <c r="S666" s="135"/>
      <c r="T666" s="135"/>
      <c r="U666" s="135"/>
      <c r="V666" s="135"/>
      <c r="W666" s="135"/>
      <c r="X666" s="135"/>
      <c r="Y666" s="135"/>
      <c r="Z666" s="135"/>
      <c r="AA666" s="135"/>
      <c r="AB666" s="135"/>
      <c r="AC666" s="135"/>
      <c r="AD666" s="135"/>
      <c r="AE666" s="135"/>
      <c r="AF666" s="135"/>
      <c r="AG666" s="135"/>
      <c r="AH666" s="135"/>
      <c r="AI666" s="135"/>
      <c r="AJ666" s="135"/>
      <c r="AK666" s="135"/>
      <c r="AL666" s="135"/>
      <c r="AM666" s="135"/>
      <c r="AN666" s="135"/>
      <c r="AO666" s="135"/>
      <c r="AP666" s="135"/>
      <c r="AQ666" s="135"/>
      <c r="AR666" s="135"/>
      <c r="AS666" s="135"/>
      <c r="AT666" s="135"/>
      <c r="AU666" s="135"/>
      <c r="AV666" s="135"/>
      <c r="AW666" s="135"/>
      <c r="AX666" s="135"/>
      <c r="AY666" s="135"/>
      <c r="AZ666" s="135"/>
      <c r="BA666" s="135"/>
      <c r="BB666" s="135"/>
      <c r="BC666" s="135"/>
      <c r="BD666" s="135"/>
      <c r="BE666" s="135"/>
      <c r="BF666" s="135"/>
      <c r="BG666" s="135"/>
      <c r="BH666" s="135"/>
    </row>
    <row r="667" spans="1:60" outlineLevel="1" x14ac:dyDescent="0.2">
      <c r="A667" s="155">
        <v>242</v>
      </c>
      <c r="B667" s="139" t="s">
        <v>919</v>
      </c>
      <c r="C667" s="173" t="s">
        <v>920</v>
      </c>
      <c r="D667" s="141" t="s">
        <v>114</v>
      </c>
      <c r="E667" s="146">
        <v>58.709130000000002</v>
      </c>
      <c r="F667" s="153"/>
      <c r="G667" s="152">
        <f>E667*F667</f>
        <v>0</v>
      </c>
      <c r="H667" s="151" t="s">
        <v>382</v>
      </c>
      <c r="I667" s="157" t="s">
        <v>91</v>
      </c>
      <c r="J667" s="135"/>
      <c r="K667" s="135"/>
      <c r="L667" s="135"/>
      <c r="M667" s="135"/>
      <c r="N667" s="135"/>
      <c r="O667" s="135"/>
      <c r="P667" s="135"/>
      <c r="Q667" s="135"/>
      <c r="R667" s="135"/>
      <c r="S667" s="135"/>
      <c r="T667" s="135"/>
      <c r="U667" s="135"/>
      <c r="V667" s="135"/>
      <c r="W667" s="135"/>
      <c r="X667" s="135"/>
      <c r="Y667" s="135"/>
      <c r="Z667" s="135"/>
      <c r="AA667" s="135"/>
      <c r="AB667" s="135"/>
      <c r="AC667" s="135"/>
      <c r="AD667" s="135"/>
      <c r="AE667" s="135"/>
      <c r="AF667" s="135"/>
      <c r="AG667" s="135"/>
      <c r="AH667" s="135"/>
      <c r="AI667" s="135"/>
      <c r="AJ667" s="135"/>
      <c r="AK667" s="135"/>
      <c r="AL667" s="135"/>
      <c r="AM667" s="135">
        <v>21</v>
      </c>
      <c r="AN667" s="135"/>
      <c r="AO667" s="135"/>
      <c r="AP667" s="135"/>
      <c r="AQ667" s="135"/>
      <c r="AR667" s="135"/>
      <c r="AS667" s="135"/>
      <c r="AT667" s="135"/>
      <c r="AU667" s="135"/>
      <c r="AV667" s="135"/>
      <c r="AW667" s="135"/>
      <c r="AX667" s="135"/>
      <c r="AY667" s="135"/>
      <c r="AZ667" s="135"/>
      <c r="BA667" s="135"/>
      <c r="BB667" s="135"/>
      <c r="BC667" s="135"/>
      <c r="BD667" s="135"/>
      <c r="BE667" s="135"/>
      <c r="BF667" s="135"/>
      <c r="BG667" s="135"/>
      <c r="BH667" s="135"/>
    </row>
    <row r="668" spans="1:60" outlineLevel="1" x14ac:dyDescent="0.2">
      <c r="A668" s="155"/>
      <c r="B668" s="139"/>
      <c r="C668" s="174" t="s">
        <v>913</v>
      </c>
      <c r="D668" s="142"/>
      <c r="E668" s="147"/>
      <c r="F668" s="152"/>
      <c r="G668" s="152"/>
      <c r="H668" s="151"/>
      <c r="I668" s="157"/>
      <c r="J668" s="135"/>
      <c r="K668" s="135"/>
      <c r="L668" s="135"/>
      <c r="M668" s="135"/>
      <c r="N668" s="135"/>
      <c r="O668" s="135"/>
      <c r="P668" s="135"/>
      <c r="Q668" s="135"/>
      <c r="R668" s="135"/>
      <c r="S668" s="135"/>
      <c r="T668" s="135"/>
      <c r="U668" s="135"/>
      <c r="V668" s="135"/>
      <c r="W668" s="135"/>
      <c r="X668" s="135"/>
      <c r="Y668" s="135"/>
      <c r="Z668" s="135"/>
      <c r="AA668" s="135"/>
      <c r="AB668" s="135"/>
      <c r="AC668" s="135"/>
      <c r="AD668" s="135"/>
      <c r="AE668" s="135"/>
      <c r="AF668" s="135"/>
      <c r="AG668" s="135"/>
      <c r="AH668" s="135"/>
      <c r="AI668" s="135"/>
      <c r="AJ668" s="135"/>
      <c r="AK668" s="135"/>
      <c r="AL668" s="135"/>
      <c r="AM668" s="135"/>
      <c r="AN668" s="135"/>
      <c r="AO668" s="135"/>
      <c r="AP668" s="135"/>
      <c r="AQ668" s="135"/>
      <c r="AR668" s="135"/>
      <c r="AS668" s="135"/>
      <c r="AT668" s="135"/>
      <c r="AU668" s="135"/>
      <c r="AV668" s="135"/>
      <c r="AW668" s="135"/>
      <c r="AX668" s="135"/>
      <c r="AY668" s="135"/>
      <c r="AZ668" s="135"/>
      <c r="BA668" s="135"/>
      <c r="BB668" s="135"/>
      <c r="BC668" s="135"/>
      <c r="BD668" s="135"/>
      <c r="BE668" s="135"/>
      <c r="BF668" s="135"/>
      <c r="BG668" s="135"/>
      <c r="BH668" s="135"/>
    </row>
    <row r="669" spans="1:60" outlineLevel="1" x14ac:dyDescent="0.2">
      <c r="A669" s="155"/>
      <c r="B669" s="139"/>
      <c r="C669" s="174" t="s">
        <v>914</v>
      </c>
      <c r="D669" s="142"/>
      <c r="E669" s="147"/>
      <c r="F669" s="152"/>
      <c r="G669" s="152"/>
      <c r="H669" s="151"/>
      <c r="I669" s="157"/>
      <c r="J669" s="135"/>
      <c r="K669" s="135"/>
      <c r="L669" s="135"/>
      <c r="M669" s="135"/>
      <c r="N669" s="135"/>
      <c r="O669" s="135"/>
      <c r="P669" s="135"/>
      <c r="Q669" s="135"/>
      <c r="R669" s="135"/>
      <c r="S669" s="135"/>
      <c r="T669" s="135"/>
      <c r="U669" s="135"/>
      <c r="V669" s="135"/>
      <c r="W669" s="135"/>
      <c r="X669" s="135"/>
      <c r="Y669" s="135"/>
      <c r="Z669" s="135"/>
      <c r="AA669" s="135"/>
      <c r="AB669" s="135"/>
      <c r="AC669" s="135"/>
      <c r="AD669" s="135"/>
      <c r="AE669" s="135"/>
      <c r="AF669" s="135"/>
      <c r="AG669" s="135"/>
      <c r="AH669" s="135"/>
      <c r="AI669" s="135"/>
      <c r="AJ669" s="135"/>
      <c r="AK669" s="135"/>
      <c r="AL669" s="135"/>
      <c r="AM669" s="135"/>
      <c r="AN669" s="135"/>
      <c r="AO669" s="135"/>
      <c r="AP669" s="135"/>
      <c r="AQ669" s="135"/>
      <c r="AR669" s="135"/>
      <c r="AS669" s="135"/>
      <c r="AT669" s="135"/>
      <c r="AU669" s="135"/>
      <c r="AV669" s="135"/>
      <c r="AW669" s="135"/>
      <c r="AX669" s="135"/>
      <c r="AY669" s="135"/>
      <c r="AZ669" s="135"/>
      <c r="BA669" s="135"/>
      <c r="BB669" s="135"/>
      <c r="BC669" s="135"/>
      <c r="BD669" s="135"/>
      <c r="BE669" s="135"/>
      <c r="BF669" s="135"/>
      <c r="BG669" s="135"/>
      <c r="BH669" s="135"/>
    </row>
    <row r="670" spans="1:60" outlineLevel="1" x14ac:dyDescent="0.2">
      <c r="A670" s="155"/>
      <c r="B670" s="139"/>
      <c r="C670" s="174" t="s">
        <v>915</v>
      </c>
      <c r="D670" s="142"/>
      <c r="E670" s="147">
        <v>58.709099999999999</v>
      </c>
      <c r="F670" s="152"/>
      <c r="G670" s="152"/>
      <c r="H670" s="151"/>
      <c r="I670" s="157"/>
      <c r="J670" s="135"/>
      <c r="K670" s="135"/>
      <c r="L670" s="135"/>
      <c r="M670" s="135"/>
      <c r="N670" s="135"/>
      <c r="O670" s="135"/>
      <c r="P670" s="135"/>
      <c r="Q670" s="135"/>
      <c r="R670" s="135"/>
      <c r="S670" s="135"/>
      <c r="T670" s="135"/>
      <c r="U670" s="135"/>
      <c r="V670" s="135"/>
      <c r="W670" s="135"/>
      <c r="X670" s="135"/>
      <c r="Y670" s="135"/>
      <c r="Z670" s="135"/>
      <c r="AA670" s="135"/>
      <c r="AB670" s="135"/>
      <c r="AC670" s="135"/>
      <c r="AD670" s="135"/>
      <c r="AE670" s="135"/>
      <c r="AF670" s="135"/>
      <c r="AG670" s="135"/>
      <c r="AH670" s="135"/>
      <c r="AI670" s="135"/>
      <c r="AJ670" s="135"/>
      <c r="AK670" s="135"/>
      <c r="AL670" s="135"/>
      <c r="AM670" s="135"/>
      <c r="AN670" s="135"/>
      <c r="AO670" s="135"/>
      <c r="AP670" s="135"/>
      <c r="AQ670" s="135"/>
      <c r="AR670" s="135"/>
      <c r="AS670" s="135"/>
      <c r="AT670" s="135"/>
      <c r="AU670" s="135"/>
      <c r="AV670" s="135"/>
      <c r="AW670" s="135"/>
      <c r="AX670" s="135"/>
      <c r="AY670" s="135"/>
      <c r="AZ670" s="135"/>
      <c r="BA670" s="135"/>
      <c r="BB670" s="135"/>
      <c r="BC670" s="135"/>
      <c r="BD670" s="135"/>
      <c r="BE670" s="135"/>
      <c r="BF670" s="135"/>
      <c r="BG670" s="135"/>
      <c r="BH670" s="135"/>
    </row>
    <row r="671" spans="1:60" outlineLevel="1" x14ac:dyDescent="0.2">
      <c r="A671" s="155"/>
      <c r="B671" s="213" t="s">
        <v>921</v>
      </c>
      <c r="C671" s="214"/>
      <c r="D671" s="215"/>
      <c r="E671" s="216"/>
      <c r="F671" s="217"/>
      <c r="G671" s="218"/>
      <c r="H671" s="151"/>
      <c r="I671" s="157"/>
      <c r="J671" s="135"/>
      <c r="K671" s="135">
        <v>1</v>
      </c>
      <c r="L671" s="135"/>
      <c r="M671" s="135"/>
      <c r="N671" s="135"/>
      <c r="O671" s="135"/>
      <c r="P671" s="135"/>
      <c r="Q671" s="135"/>
      <c r="R671" s="135"/>
      <c r="S671" s="135"/>
      <c r="T671" s="135"/>
      <c r="U671" s="135"/>
      <c r="V671" s="135"/>
      <c r="W671" s="135"/>
      <c r="X671" s="135"/>
      <c r="Y671" s="135"/>
      <c r="Z671" s="135"/>
      <c r="AA671" s="135"/>
      <c r="AB671" s="135"/>
      <c r="AC671" s="135"/>
      <c r="AD671" s="135"/>
      <c r="AE671" s="135"/>
      <c r="AF671" s="135"/>
      <c r="AG671" s="135"/>
      <c r="AH671" s="135"/>
      <c r="AI671" s="135"/>
      <c r="AJ671" s="135"/>
      <c r="AK671" s="135"/>
      <c r="AL671" s="135"/>
      <c r="AM671" s="135"/>
      <c r="AN671" s="135"/>
      <c r="AO671" s="135"/>
      <c r="AP671" s="135"/>
      <c r="AQ671" s="135"/>
      <c r="AR671" s="135"/>
      <c r="AS671" s="135"/>
      <c r="AT671" s="135"/>
      <c r="AU671" s="135"/>
      <c r="AV671" s="135"/>
      <c r="AW671" s="135"/>
      <c r="AX671" s="135"/>
      <c r="AY671" s="135"/>
      <c r="AZ671" s="135"/>
      <c r="BA671" s="135"/>
      <c r="BB671" s="135"/>
      <c r="BC671" s="135"/>
      <c r="BD671" s="135"/>
      <c r="BE671" s="135"/>
      <c r="BF671" s="135"/>
      <c r="BG671" s="135"/>
      <c r="BH671" s="135"/>
    </row>
    <row r="672" spans="1:60" outlineLevel="1" x14ac:dyDescent="0.2">
      <c r="A672" s="155"/>
      <c r="B672" s="213" t="s">
        <v>922</v>
      </c>
      <c r="C672" s="214"/>
      <c r="D672" s="215"/>
      <c r="E672" s="216"/>
      <c r="F672" s="217"/>
      <c r="G672" s="218"/>
      <c r="H672" s="151"/>
      <c r="I672" s="157"/>
      <c r="J672" s="135"/>
      <c r="K672" s="135">
        <v>2</v>
      </c>
      <c r="L672" s="135"/>
      <c r="M672" s="135"/>
      <c r="N672" s="135"/>
      <c r="O672" s="135"/>
      <c r="P672" s="135"/>
      <c r="Q672" s="135"/>
      <c r="R672" s="135"/>
      <c r="S672" s="135"/>
      <c r="T672" s="135"/>
      <c r="U672" s="135"/>
      <c r="V672" s="135"/>
      <c r="W672" s="135"/>
      <c r="X672" s="135"/>
      <c r="Y672" s="135"/>
      <c r="Z672" s="135"/>
      <c r="AA672" s="135"/>
      <c r="AB672" s="135"/>
      <c r="AC672" s="135"/>
      <c r="AD672" s="135"/>
      <c r="AE672" s="135"/>
      <c r="AF672" s="135"/>
      <c r="AG672" s="135"/>
      <c r="AH672" s="135"/>
      <c r="AI672" s="135"/>
      <c r="AJ672" s="135"/>
      <c r="AK672" s="135"/>
      <c r="AL672" s="135"/>
      <c r="AM672" s="135"/>
      <c r="AN672" s="135"/>
      <c r="AO672" s="135"/>
      <c r="AP672" s="135"/>
      <c r="AQ672" s="135"/>
      <c r="AR672" s="135"/>
      <c r="AS672" s="135"/>
      <c r="AT672" s="135"/>
      <c r="AU672" s="135"/>
      <c r="AV672" s="135"/>
      <c r="AW672" s="135"/>
      <c r="AX672" s="135"/>
      <c r="AY672" s="135"/>
      <c r="AZ672" s="135"/>
      <c r="BA672" s="135"/>
      <c r="BB672" s="135"/>
      <c r="BC672" s="135"/>
      <c r="BD672" s="135"/>
      <c r="BE672" s="135"/>
      <c r="BF672" s="135"/>
      <c r="BG672" s="135"/>
      <c r="BH672" s="135"/>
    </row>
    <row r="673" spans="1:60" outlineLevel="1" x14ac:dyDescent="0.2">
      <c r="A673" s="155">
        <v>243</v>
      </c>
      <c r="B673" s="139" t="s">
        <v>923</v>
      </c>
      <c r="C673" s="173" t="s">
        <v>924</v>
      </c>
      <c r="D673" s="141" t="s">
        <v>114</v>
      </c>
      <c r="E673" s="146">
        <v>58.709130000000002</v>
      </c>
      <c r="F673" s="153"/>
      <c r="G673" s="152">
        <f>E673*F673</f>
        <v>0</v>
      </c>
      <c r="H673" s="151" t="s">
        <v>382</v>
      </c>
      <c r="I673" s="157" t="s">
        <v>91</v>
      </c>
      <c r="J673" s="135"/>
      <c r="K673" s="135"/>
      <c r="L673" s="135"/>
      <c r="M673" s="135"/>
      <c r="N673" s="135"/>
      <c r="O673" s="135"/>
      <c r="P673" s="135"/>
      <c r="Q673" s="135"/>
      <c r="R673" s="135"/>
      <c r="S673" s="135"/>
      <c r="T673" s="135"/>
      <c r="U673" s="135"/>
      <c r="V673" s="135"/>
      <c r="W673" s="135"/>
      <c r="X673" s="135"/>
      <c r="Y673" s="135"/>
      <c r="Z673" s="135"/>
      <c r="AA673" s="135"/>
      <c r="AB673" s="135"/>
      <c r="AC673" s="135"/>
      <c r="AD673" s="135"/>
      <c r="AE673" s="135"/>
      <c r="AF673" s="135"/>
      <c r="AG673" s="135"/>
      <c r="AH673" s="135"/>
      <c r="AI673" s="135"/>
      <c r="AJ673" s="135"/>
      <c r="AK673" s="135"/>
      <c r="AL673" s="135"/>
      <c r="AM673" s="135">
        <v>21</v>
      </c>
      <c r="AN673" s="135"/>
      <c r="AO673" s="135"/>
      <c r="AP673" s="135"/>
      <c r="AQ673" s="135"/>
      <c r="AR673" s="135"/>
      <c r="AS673" s="135"/>
      <c r="AT673" s="135"/>
      <c r="AU673" s="135"/>
      <c r="AV673" s="135"/>
      <c r="AW673" s="135"/>
      <c r="AX673" s="135"/>
      <c r="AY673" s="135"/>
      <c r="AZ673" s="135"/>
      <c r="BA673" s="135"/>
      <c r="BB673" s="135"/>
      <c r="BC673" s="135"/>
      <c r="BD673" s="135"/>
      <c r="BE673" s="135"/>
      <c r="BF673" s="135"/>
      <c r="BG673" s="135"/>
      <c r="BH673" s="135"/>
    </row>
    <row r="674" spans="1:60" outlineLevel="1" x14ac:dyDescent="0.2">
      <c r="A674" s="155"/>
      <c r="B674" s="139"/>
      <c r="C674" s="174" t="s">
        <v>913</v>
      </c>
      <c r="D674" s="142"/>
      <c r="E674" s="147"/>
      <c r="F674" s="152"/>
      <c r="G674" s="152"/>
      <c r="H674" s="151"/>
      <c r="I674" s="157"/>
      <c r="J674" s="135"/>
      <c r="K674" s="135"/>
      <c r="L674" s="135"/>
      <c r="M674" s="135"/>
      <c r="N674" s="135"/>
      <c r="O674" s="135"/>
      <c r="P674" s="135"/>
      <c r="Q674" s="135"/>
      <c r="R674" s="135"/>
      <c r="S674" s="135"/>
      <c r="T674" s="135"/>
      <c r="U674" s="135"/>
      <c r="V674" s="135"/>
      <c r="W674" s="135"/>
      <c r="X674" s="135"/>
      <c r="Y674" s="135"/>
      <c r="Z674" s="135"/>
      <c r="AA674" s="135"/>
      <c r="AB674" s="135"/>
      <c r="AC674" s="135"/>
      <c r="AD674" s="135"/>
      <c r="AE674" s="135"/>
      <c r="AF674" s="135"/>
      <c r="AG674" s="135"/>
      <c r="AH674" s="135"/>
      <c r="AI674" s="135"/>
      <c r="AJ674" s="135"/>
      <c r="AK674" s="135"/>
      <c r="AL674" s="135"/>
      <c r="AM674" s="135"/>
      <c r="AN674" s="135"/>
      <c r="AO674" s="135"/>
      <c r="AP674" s="135"/>
      <c r="AQ674" s="135"/>
      <c r="AR674" s="135"/>
      <c r="AS674" s="135"/>
      <c r="AT674" s="135"/>
      <c r="AU674" s="135"/>
      <c r="AV674" s="135"/>
      <c r="AW674" s="135"/>
      <c r="AX674" s="135"/>
      <c r="AY674" s="135"/>
      <c r="AZ674" s="135"/>
      <c r="BA674" s="135"/>
      <c r="BB674" s="135"/>
      <c r="BC674" s="135"/>
      <c r="BD674" s="135"/>
      <c r="BE674" s="135"/>
      <c r="BF674" s="135"/>
      <c r="BG674" s="135"/>
      <c r="BH674" s="135"/>
    </row>
    <row r="675" spans="1:60" outlineLevel="1" x14ac:dyDescent="0.2">
      <c r="A675" s="155"/>
      <c r="B675" s="139"/>
      <c r="C675" s="174" t="s">
        <v>914</v>
      </c>
      <c r="D675" s="142"/>
      <c r="E675" s="147"/>
      <c r="F675" s="152"/>
      <c r="G675" s="152"/>
      <c r="H675" s="151"/>
      <c r="I675" s="157"/>
      <c r="J675" s="135"/>
      <c r="K675" s="135"/>
      <c r="L675" s="135"/>
      <c r="M675" s="135"/>
      <c r="N675" s="135"/>
      <c r="O675" s="135"/>
      <c r="P675" s="135"/>
      <c r="Q675" s="135"/>
      <c r="R675" s="135"/>
      <c r="S675" s="135"/>
      <c r="T675" s="135"/>
      <c r="U675" s="135"/>
      <c r="V675" s="135"/>
      <c r="W675" s="135"/>
      <c r="X675" s="135"/>
      <c r="Y675" s="135"/>
      <c r="Z675" s="135"/>
      <c r="AA675" s="135"/>
      <c r="AB675" s="135"/>
      <c r="AC675" s="135"/>
      <c r="AD675" s="135"/>
      <c r="AE675" s="135"/>
      <c r="AF675" s="135"/>
      <c r="AG675" s="135"/>
      <c r="AH675" s="135"/>
      <c r="AI675" s="135"/>
      <c r="AJ675" s="135"/>
      <c r="AK675" s="135"/>
      <c r="AL675" s="135"/>
      <c r="AM675" s="135"/>
      <c r="AN675" s="135"/>
      <c r="AO675" s="135"/>
      <c r="AP675" s="135"/>
      <c r="AQ675" s="135"/>
      <c r="AR675" s="135"/>
      <c r="AS675" s="135"/>
      <c r="AT675" s="135"/>
      <c r="AU675" s="135"/>
      <c r="AV675" s="135"/>
      <c r="AW675" s="135"/>
      <c r="AX675" s="135"/>
      <c r="AY675" s="135"/>
      <c r="AZ675" s="135"/>
      <c r="BA675" s="135"/>
      <c r="BB675" s="135"/>
      <c r="BC675" s="135"/>
      <c r="BD675" s="135"/>
      <c r="BE675" s="135"/>
      <c r="BF675" s="135"/>
      <c r="BG675" s="135"/>
      <c r="BH675" s="135"/>
    </row>
    <row r="676" spans="1:60" outlineLevel="1" x14ac:dyDescent="0.2">
      <c r="A676" s="155"/>
      <c r="B676" s="139"/>
      <c r="C676" s="174" t="s">
        <v>915</v>
      </c>
      <c r="D676" s="142"/>
      <c r="E676" s="147">
        <v>58.709099999999999</v>
      </c>
      <c r="F676" s="152"/>
      <c r="G676" s="152"/>
      <c r="H676" s="151"/>
      <c r="I676" s="157"/>
      <c r="J676" s="135"/>
      <c r="K676" s="135"/>
      <c r="L676" s="135"/>
      <c r="M676" s="135"/>
      <c r="N676" s="135"/>
      <c r="O676" s="135"/>
      <c r="P676" s="135"/>
      <c r="Q676" s="135"/>
      <c r="R676" s="135"/>
      <c r="S676" s="135"/>
      <c r="T676" s="135"/>
      <c r="U676" s="135"/>
      <c r="V676" s="135"/>
      <c r="W676" s="135"/>
      <c r="X676" s="135"/>
      <c r="Y676" s="135"/>
      <c r="Z676" s="135"/>
      <c r="AA676" s="135"/>
      <c r="AB676" s="135"/>
      <c r="AC676" s="135"/>
      <c r="AD676" s="135"/>
      <c r="AE676" s="135"/>
      <c r="AF676" s="135"/>
      <c r="AG676" s="135"/>
      <c r="AH676" s="135"/>
      <c r="AI676" s="135"/>
      <c r="AJ676" s="135"/>
      <c r="AK676" s="135"/>
      <c r="AL676" s="135"/>
      <c r="AM676" s="135"/>
      <c r="AN676" s="135"/>
      <c r="AO676" s="135"/>
      <c r="AP676" s="135"/>
      <c r="AQ676" s="135"/>
      <c r="AR676" s="135"/>
      <c r="AS676" s="135"/>
      <c r="AT676" s="135"/>
      <c r="AU676" s="135"/>
      <c r="AV676" s="135"/>
      <c r="AW676" s="135"/>
      <c r="AX676" s="135"/>
      <c r="AY676" s="135"/>
      <c r="AZ676" s="135"/>
      <c r="BA676" s="135"/>
      <c r="BB676" s="135"/>
      <c r="BC676" s="135"/>
      <c r="BD676" s="135"/>
      <c r="BE676" s="135"/>
      <c r="BF676" s="135"/>
      <c r="BG676" s="135"/>
      <c r="BH676" s="135"/>
    </row>
    <row r="677" spans="1:60" outlineLevel="1" x14ac:dyDescent="0.2">
      <c r="A677" s="155">
        <v>244</v>
      </c>
      <c r="B677" s="139" t="s">
        <v>925</v>
      </c>
      <c r="C677" s="173" t="s">
        <v>926</v>
      </c>
      <c r="D677" s="141" t="s">
        <v>114</v>
      </c>
      <c r="E677" s="146">
        <v>58.709130000000002</v>
      </c>
      <c r="F677" s="153"/>
      <c r="G677" s="152">
        <f>E677*F677</f>
        <v>0</v>
      </c>
      <c r="H677" s="151" t="s">
        <v>382</v>
      </c>
      <c r="I677" s="157" t="s">
        <v>91</v>
      </c>
      <c r="J677" s="135"/>
      <c r="K677" s="135"/>
      <c r="L677" s="135"/>
      <c r="M677" s="135"/>
      <c r="N677" s="135"/>
      <c r="O677" s="135"/>
      <c r="P677" s="135"/>
      <c r="Q677" s="135"/>
      <c r="R677" s="135"/>
      <c r="S677" s="135"/>
      <c r="T677" s="135"/>
      <c r="U677" s="135"/>
      <c r="V677" s="135"/>
      <c r="W677" s="135"/>
      <c r="X677" s="135"/>
      <c r="Y677" s="135"/>
      <c r="Z677" s="135"/>
      <c r="AA677" s="135"/>
      <c r="AB677" s="135"/>
      <c r="AC677" s="135"/>
      <c r="AD677" s="135"/>
      <c r="AE677" s="135"/>
      <c r="AF677" s="135"/>
      <c r="AG677" s="135"/>
      <c r="AH677" s="135"/>
      <c r="AI677" s="135"/>
      <c r="AJ677" s="135"/>
      <c r="AK677" s="135"/>
      <c r="AL677" s="135"/>
      <c r="AM677" s="135">
        <v>21</v>
      </c>
      <c r="AN677" s="135"/>
      <c r="AO677" s="135"/>
      <c r="AP677" s="135"/>
      <c r="AQ677" s="135"/>
      <c r="AR677" s="135"/>
      <c r="AS677" s="135"/>
      <c r="AT677" s="135"/>
      <c r="AU677" s="135"/>
      <c r="AV677" s="135"/>
      <c r="AW677" s="135"/>
      <c r="AX677" s="135"/>
      <c r="AY677" s="135"/>
      <c r="AZ677" s="135"/>
      <c r="BA677" s="135"/>
      <c r="BB677" s="135"/>
      <c r="BC677" s="135"/>
      <c r="BD677" s="135"/>
      <c r="BE677" s="135"/>
      <c r="BF677" s="135"/>
      <c r="BG677" s="135"/>
      <c r="BH677" s="135"/>
    </row>
    <row r="678" spans="1:60" outlineLevel="1" x14ac:dyDescent="0.2">
      <c r="A678" s="155"/>
      <c r="B678" s="139"/>
      <c r="C678" s="174" t="s">
        <v>913</v>
      </c>
      <c r="D678" s="142"/>
      <c r="E678" s="147"/>
      <c r="F678" s="152"/>
      <c r="G678" s="152"/>
      <c r="H678" s="151"/>
      <c r="I678" s="157"/>
      <c r="J678" s="135"/>
      <c r="K678" s="135"/>
      <c r="L678" s="135"/>
      <c r="M678" s="135"/>
      <c r="N678" s="135"/>
      <c r="O678" s="135"/>
      <c r="P678" s="135"/>
      <c r="Q678" s="135"/>
      <c r="R678" s="135"/>
      <c r="S678" s="135"/>
      <c r="T678" s="135"/>
      <c r="U678" s="135"/>
      <c r="V678" s="135"/>
      <c r="W678" s="135"/>
      <c r="X678" s="135"/>
      <c r="Y678" s="135"/>
      <c r="Z678" s="135"/>
      <c r="AA678" s="135"/>
      <c r="AB678" s="135"/>
      <c r="AC678" s="135"/>
      <c r="AD678" s="135"/>
      <c r="AE678" s="135"/>
      <c r="AF678" s="135"/>
      <c r="AG678" s="135"/>
      <c r="AH678" s="135"/>
      <c r="AI678" s="135"/>
      <c r="AJ678" s="135"/>
      <c r="AK678" s="135"/>
      <c r="AL678" s="135"/>
      <c r="AM678" s="135"/>
      <c r="AN678" s="135"/>
      <c r="AO678" s="135"/>
      <c r="AP678" s="135"/>
      <c r="AQ678" s="135"/>
      <c r="AR678" s="135"/>
      <c r="AS678" s="135"/>
      <c r="AT678" s="135"/>
      <c r="AU678" s="135"/>
      <c r="AV678" s="135"/>
      <c r="AW678" s="135"/>
      <c r="AX678" s="135"/>
      <c r="AY678" s="135"/>
      <c r="AZ678" s="135"/>
      <c r="BA678" s="135"/>
      <c r="BB678" s="135"/>
      <c r="BC678" s="135"/>
      <c r="BD678" s="135"/>
      <c r="BE678" s="135"/>
      <c r="BF678" s="135"/>
      <c r="BG678" s="135"/>
      <c r="BH678" s="135"/>
    </row>
    <row r="679" spans="1:60" outlineLevel="1" x14ac:dyDescent="0.2">
      <c r="A679" s="155"/>
      <c r="B679" s="139"/>
      <c r="C679" s="174" t="s">
        <v>914</v>
      </c>
      <c r="D679" s="142"/>
      <c r="E679" s="147"/>
      <c r="F679" s="152"/>
      <c r="G679" s="152"/>
      <c r="H679" s="151"/>
      <c r="I679" s="157"/>
      <c r="J679" s="135"/>
      <c r="K679" s="135"/>
      <c r="L679" s="135"/>
      <c r="M679" s="135"/>
      <c r="N679" s="135"/>
      <c r="O679" s="135"/>
      <c r="P679" s="135"/>
      <c r="Q679" s="135"/>
      <c r="R679" s="135"/>
      <c r="S679" s="135"/>
      <c r="T679" s="135"/>
      <c r="U679" s="135"/>
      <c r="V679" s="135"/>
      <c r="W679" s="135"/>
      <c r="X679" s="135"/>
      <c r="Y679" s="135"/>
      <c r="Z679" s="135"/>
      <c r="AA679" s="135"/>
      <c r="AB679" s="135"/>
      <c r="AC679" s="135"/>
      <c r="AD679" s="135"/>
      <c r="AE679" s="135"/>
      <c r="AF679" s="135"/>
      <c r="AG679" s="135"/>
      <c r="AH679" s="135"/>
      <c r="AI679" s="135"/>
      <c r="AJ679" s="135"/>
      <c r="AK679" s="135"/>
      <c r="AL679" s="135"/>
      <c r="AM679" s="135"/>
      <c r="AN679" s="135"/>
      <c r="AO679" s="135"/>
      <c r="AP679" s="135"/>
      <c r="AQ679" s="135"/>
      <c r="AR679" s="135"/>
      <c r="AS679" s="135"/>
      <c r="AT679" s="135"/>
      <c r="AU679" s="135"/>
      <c r="AV679" s="135"/>
      <c r="AW679" s="135"/>
      <c r="AX679" s="135"/>
      <c r="AY679" s="135"/>
      <c r="AZ679" s="135"/>
      <c r="BA679" s="135"/>
      <c r="BB679" s="135"/>
      <c r="BC679" s="135"/>
      <c r="BD679" s="135"/>
      <c r="BE679" s="135"/>
      <c r="BF679" s="135"/>
      <c r="BG679" s="135"/>
      <c r="BH679" s="135"/>
    </row>
    <row r="680" spans="1:60" outlineLevel="1" x14ac:dyDescent="0.2">
      <c r="A680" s="155"/>
      <c r="B680" s="139"/>
      <c r="C680" s="174" t="s">
        <v>915</v>
      </c>
      <c r="D680" s="142"/>
      <c r="E680" s="147">
        <v>58.709099999999999</v>
      </c>
      <c r="F680" s="152"/>
      <c r="G680" s="152"/>
      <c r="H680" s="151"/>
      <c r="I680" s="157"/>
      <c r="J680" s="135"/>
      <c r="K680" s="135"/>
      <c r="L680" s="135"/>
      <c r="M680" s="135"/>
      <c r="N680" s="135"/>
      <c r="O680" s="135"/>
      <c r="P680" s="135"/>
      <c r="Q680" s="135"/>
      <c r="R680" s="135"/>
      <c r="S680" s="135"/>
      <c r="T680" s="135"/>
      <c r="U680" s="135"/>
      <c r="V680" s="135"/>
      <c r="W680" s="135"/>
      <c r="X680" s="135"/>
      <c r="Y680" s="135"/>
      <c r="Z680" s="135"/>
      <c r="AA680" s="135"/>
      <c r="AB680" s="135"/>
      <c r="AC680" s="135"/>
      <c r="AD680" s="135"/>
      <c r="AE680" s="135"/>
      <c r="AF680" s="135"/>
      <c r="AG680" s="135"/>
      <c r="AH680" s="135"/>
      <c r="AI680" s="135"/>
      <c r="AJ680" s="135"/>
      <c r="AK680" s="135"/>
      <c r="AL680" s="135"/>
      <c r="AM680" s="135"/>
      <c r="AN680" s="135"/>
      <c r="AO680" s="135"/>
      <c r="AP680" s="135"/>
      <c r="AQ680" s="135"/>
      <c r="AR680" s="135"/>
      <c r="AS680" s="135"/>
      <c r="AT680" s="135"/>
      <c r="AU680" s="135"/>
      <c r="AV680" s="135"/>
      <c r="AW680" s="135"/>
      <c r="AX680" s="135"/>
      <c r="AY680" s="135"/>
      <c r="AZ680" s="135"/>
      <c r="BA680" s="135"/>
      <c r="BB680" s="135"/>
      <c r="BC680" s="135"/>
      <c r="BD680" s="135"/>
      <c r="BE680" s="135"/>
      <c r="BF680" s="135"/>
      <c r="BG680" s="135"/>
      <c r="BH680" s="135"/>
    </row>
    <row r="681" spans="1:60" outlineLevel="1" x14ac:dyDescent="0.2">
      <c r="A681" s="155"/>
      <c r="B681" s="213" t="s">
        <v>927</v>
      </c>
      <c r="C681" s="214"/>
      <c r="D681" s="215"/>
      <c r="E681" s="216"/>
      <c r="F681" s="217"/>
      <c r="G681" s="218"/>
      <c r="H681" s="151"/>
      <c r="I681" s="157"/>
      <c r="J681" s="135"/>
      <c r="K681" s="135">
        <v>1</v>
      </c>
      <c r="L681" s="135"/>
      <c r="M681" s="135"/>
      <c r="N681" s="135"/>
      <c r="O681" s="135"/>
      <c r="P681" s="135"/>
      <c r="Q681" s="135"/>
      <c r="R681" s="135"/>
      <c r="S681" s="135"/>
      <c r="T681" s="135"/>
      <c r="U681" s="135"/>
      <c r="V681" s="135"/>
      <c r="W681" s="135"/>
      <c r="X681" s="135"/>
      <c r="Y681" s="135"/>
      <c r="Z681" s="135"/>
      <c r="AA681" s="135"/>
      <c r="AB681" s="135"/>
      <c r="AC681" s="135"/>
      <c r="AD681" s="135"/>
      <c r="AE681" s="135"/>
      <c r="AF681" s="135"/>
      <c r="AG681" s="135"/>
      <c r="AH681" s="135"/>
      <c r="AI681" s="135"/>
      <c r="AJ681" s="135"/>
      <c r="AK681" s="135"/>
      <c r="AL681" s="135"/>
      <c r="AM681" s="135"/>
      <c r="AN681" s="135"/>
      <c r="AO681" s="135"/>
      <c r="AP681" s="135"/>
      <c r="AQ681" s="135"/>
      <c r="AR681" s="135"/>
      <c r="AS681" s="135"/>
      <c r="AT681" s="135"/>
      <c r="AU681" s="135"/>
      <c r="AV681" s="135"/>
      <c r="AW681" s="135"/>
      <c r="AX681" s="135"/>
      <c r="AY681" s="135"/>
      <c r="AZ681" s="135"/>
      <c r="BA681" s="135"/>
      <c r="BB681" s="135"/>
      <c r="BC681" s="135"/>
      <c r="BD681" s="135"/>
      <c r="BE681" s="135"/>
      <c r="BF681" s="135"/>
      <c r="BG681" s="135"/>
      <c r="BH681" s="135"/>
    </row>
    <row r="682" spans="1:60" outlineLevel="1" x14ac:dyDescent="0.2">
      <c r="A682" s="155">
        <v>245</v>
      </c>
      <c r="B682" s="139" t="s">
        <v>928</v>
      </c>
      <c r="C682" s="173" t="s">
        <v>929</v>
      </c>
      <c r="D682" s="141" t="s">
        <v>114</v>
      </c>
      <c r="E682" s="146">
        <v>58.709130000000002</v>
      </c>
      <c r="F682" s="153"/>
      <c r="G682" s="152">
        <f>E682*F682</f>
        <v>0</v>
      </c>
      <c r="H682" s="151" t="s">
        <v>382</v>
      </c>
      <c r="I682" s="157" t="s">
        <v>91</v>
      </c>
      <c r="J682" s="135"/>
      <c r="K682" s="135"/>
      <c r="L682" s="135"/>
      <c r="M682" s="135"/>
      <c r="N682" s="135"/>
      <c r="O682" s="135"/>
      <c r="P682" s="135"/>
      <c r="Q682" s="135"/>
      <c r="R682" s="135"/>
      <c r="S682" s="135"/>
      <c r="T682" s="135"/>
      <c r="U682" s="135"/>
      <c r="V682" s="135"/>
      <c r="W682" s="135"/>
      <c r="X682" s="135"/>
      <c r="Y682" s="135"/>
      <c r="Z682" s="135"/>
      <c r="AA682" s="135"/>
      <c r="AB682" s="135"/>
      <c r="AC682" s="135"/>
      <c r="AD682" s="135"/>
      <c r="AE682" s="135"/>
      <c r="AF682" s="135"/>
      <c r="AG682" s="135"/>
      <c r="AH682" s="135"/>
      <c r="AI682" s="135"/>
      <c r="AJ682" s="135"/>
      <c r="AK682" s="135"/>
      <c r="AL682" s="135"/>
      <c r="AM682" s="135">
        <v>21</v>
      </c>
      <c r="AN682" s="135"/>
      <c r="AO682" s="135"/>
      <c r="AP682" s="135"/>
      <c r="AQ682" s="135"/>
      <c r="AR682" s="135"/>
      <c r="AS682" s="135"/>
      <c r="AT682" s="135"/>
      <c r="AU682" s="135"/>
      <c r="AV682" s="135"/>
      <c r="AW682" s="135"/>
      <c r="AX682" s="135"/>
      <c r="AY682" s="135"/>
      <c r="AZ682" s="135"/>
      <c r="BA682" s="135"/>
      <c r="BB682" s="135"/>
      <c r="BC682" s="135"/>
      <c r="BD682" s="135"/>
      <c r="BE682" s="135"/>
      <c r="BF682" s="135"/>
      <c r="BG682" s="135"/>
      <c r="BH682" s="135"/>
    </row>
    <row r="683" spans="1:60" outlineLevel="1" x14ac:dyDescent="0.2">
      <c r="A683" s="155"/>
      <c r="B683" s="139"/>
      <c r="C683" s="219" t="s">
        <v>954</v>
      </c>
      <c r="D683" s="220"/>
      <c r="E683" s="221"/>
      <c r="F683" s="222"/>
      <c r="G683" s="223"/>
      <c r="H683" s="151"/>
      <c r="I683" s="157"/>
      <c r="J683" s="135"/>
      <c r="K683" s="135"/>
      <c r="L683" s="135"/>
      <c r="M683" s="135"/>
      <c r="N683" s="135"/>
      <c r="O683" s="135"/>
      <c r="P683" s="135"/>
      <c r="Q683" s="135"/>
      <c r="R683" s="135"/>
      <c r="S683" s="135"/>
      <c r="T683" s="135"/>
      <c r="U683" s="135"/>
      <c r="V683" s="135"/>
      <c r="W683" s="135"/>
      <c r="X683" s="135"/>
      <c r="Y683" s="135"/>
      <c r="Z683" s="135"/>
      <c r="AA683" s="135"/>
      <c r="AB683" s="135"/>
      <c r="AC683" s="135"/>
      <c r="AD683" s="135"/>
      <c r="AE683" s="135"/>
      <c r="AF683" s="135"/>
      <c r="AG683" s="135"/>
      <c r="AH683" s="135"/>
      <c r="AI683" s="135"/>
      <c r="AJ683" s="135"/>
      <c r="AK683" s="135"/>
      <c r="AL683" s="135"/>
      <c r="AM683" s="135"/>
      <c r="AN683" s="135"/>
      <c r="AO683" s="135"/>
      <c r="AP683" s="135"/>
      <c r="AQ683" s="135"/>
      <c r="AR683" s="135"/>
      <c r="AS683" s="135"/>
      <c r="AT683" s="135"/>
      <c r="AU683" s="135"/>
      <c r="AV683" s="135"/>
      <c r="AW683" s="135"/>
      <c r="AX683" s="135"/>
      <c r="AY683" s="135"/>
      <c r="AZ683" s="135"/>
      <c r="BA683" s="136" t="str">
        <f>C683</f>
        <v>Včetně naložení na dopravní prostředek a složení na skládku, bez poplatku za skládku</v>
      </c>
      <c r="BB683" s="135"/>
      <c r="BC683" s="135"/>
      <c r="BD683" s="135"/>
      <c r="BE683" s="135"/>
      <c r="BF683" s="135"/>
      <c r="BG683" s="135"/>
      <c r="BH683" s="135"/>
    </row>
    <row r="684" spans="1:60" outlineLevel="1" x14ac:dyDescent="0.2">
      <c r="A684" s="155"/>
      <c r="B684" s="139"/>
      <c r="C684" s="174" t="s">
        <v>913</v>
      </c>
      <c r="D684" s="142"/>
      <c r="E684" s="147"/>
      <c r="F684" s="152"/>
      <c r="G684" s="152"/>
      <c r="H684" s="151"/>
      <c r="I684" s="157"/>
      <c r="J684" s="135"/>
      <c r="K684" s="135"/>
      <c r="L684" s="135"/>
      <c r="M684" s="135"/>
      <c r="N684" s="135"/>
      <c r="O684" s="135"/>
      <c r="P684" s="135"/>
      <c r="Q684" s="135"/>
      <c r="R684" s="135"/>
      <c r="S684" s="135"/>
      <c r="T684" s="135"/>
      <c r="U684" s="135"/>
      <c r="V684" s="135"/>
      <c r="W684" s="135"/>
      <c r="X684" s="135"/>
      <c r="Y684" s="135"/>
      <c r="Z684" s="135"/>
      <c r="AA684" s="135"/>
      <c r="AB684" s="135"/>
      <c r="AC684" s="135"/>
      <c r="AD684" s="135"/>
      <c r="AE684" s="135"/>
      <c r="AF684" s="135"/>
      <c r="AG684" s="135"/>
      <c r="AH684" s="135"/>
      <c r="AI684" s="135"/>
      <c r="AJ684" s="135"/>
      <c r="AK684" s="135"/>
      <c r="AL684" s="135"/>
      <c r="AM684" s="135"/>
      <c r="AN684" s="135"/>
      <c r="AO684" s="135"/>
      <c r="AP684" s="135"/>
      <c r="AQ684" s="135"/>
      <c r="AR684" s="135"/>
      <c r="AS684" s="135"/>
      <c r="AT684" s="135"/>
      <c r="AU684" s="135"/>
      <c r="AV684" s="135"/>
      <c r="AW684" s="135"/>
      <c r="AX684" s="135"/>
      <c r="AY684" s="135"/>
      <c r="AZ684" s="135"/>
      <c r="BA684" s="135"/>
      <c r="BB684" s="135"/>
      <c r="BC684" s="135"/>
      <c r="BD684" s="135"/>
      <c r="BE684" s="135"/>
      <c r="BF684" s="135"/>
      <c r="BG684" s="135"/>
      <c r="BH684" s="135"/>
    </row>
    <row r="685" spans="1:60" outlineLevel="1" x14ac:dyDescent="0.2">
      <c r="A685" s="155"/>
      <c r="B685" s="139"/>
      <c r="C685" s="174" t="s">
        <v>914</v>
      </c>
      <c r="D685" s="142"/>
      <c r="E685" s="147"/>
      <c r="F685" s="152"/>
      <c r="G685" s="152"/>
      <c r="H685" s="151"/>
      <c r="I685" s="157"/>
      <c r="J685" s="135"/>
      <c r="K685" s="135"/>
      <c r="L685" s="135"/>
      <c r="M685" s="135"/>
      <c r="N685" s="135"/>
      <c r="O685" s="135"/>
      <c r="P685" s="135"/>
      <c r="Q685" s="135"/>
      <c r="R685" s="135"/>
      <c r="S685" s="135"/>
      <c r="T685" s="135"/>
      <c r="U685" s="135"/>
      <c r="V685" s="135"/>
      <c r="W685" s="135"/>
      <c r="X685" s="135"/>
      <c r="Y685" s="135"/>
      <c r="Z685" s="135"/>
      <c r="AA685" s="135"/>
      <c r="AB685" s="135"/>
      <c r="AC685" s="135"/>
      <c r="AD685" s="135"/>
      <c r="AE685" s="135"/>
      <c r="AF685" s="135"/>
      <c r="AG685" s="135"/>
      <c r="AH685" s="135"/>
      <c r="AI685" s="135"/>
      <c r="AJ685" s="135"/>
      <c r="AK685" s="135"/>
      <c r="AL685" s="135"/>
      <c r="AM685" s="135"/>
      <c r="AN685" s="135"/>
      <c r="AO685" s="135"/>
      <c r="AP685" s="135"/>
      <c r="AQ685" s="135"/>
      <c r="AR685" s="135"/>
      <c r="AS685" s="135"/>
      <c r="AT685" s="135"/>
      <c r="AU685" s="135"/>
      <c r="AV685" s="135"/>
      <c r="AW685" s="135"/>
      <c r="AX685" s="135"/>
      <c r="AY685" s="135"/>
      <c r="AZ685" s="135"/>
      <c r="BA685" s="135"/>
      <c r="BB685" s="135"/>
      <c r="BC685" s="135"/>
      <c r="BD685" s="135"/>
      <c r="BE685" s="135"/>
      <c r="BF685" s="135"/>
      <c r="BG685" s="135"/>
      <c r="BH685" s="135"/>
    </row>
    <row r="686" spans="1:60" outlineLevel="1" x14ac:dyDescent="0.2">
      <c r="A686" s="155"/>
      <c r="B686" s="139"/>
      <c r="C686" s="174" t="s">
        <v>915</v>
      </c>
      <c r="D686" s="142"/>
      <c r="E686" s="147">
        <v>58.709099999999999</v>
      </c>
      <c r="F686" s="152"/>
      <c r="G686" s="152"/>
      <c r="H686" s="151"/>
      <c r="I686" s="157"/>
      <c r="J686" s="135"/>
      <c r="K686" s="135"/>
      <c r="L686" s="135"/>
      <c r="M686" s="135"/>
      <c r="N686" s="135"/>
      <c r="O686" s="135"/>
      <c r="P686" s="135"/>
      <c r="Q686" s="135"/>
      <c r="R686" s="135"/>
      <c r="S686" s="135"/>
      <c r="T686" s="135"/>
      <c r="U686" s="135"/>
      <c r="V686" s="135"/>
      <c r="W686" s="135"/>
      <c r="X686" s="135"/>
      <c r="Y686" s="135"/>
      <c r="Z686" s="135"/>
      <c r="AA686" s="135"/>
      <c r="AB686" s="135"/>
      <c r="AC686" s="135"/>
      <c r="AD686" s="135"/>
      <c r="AE686" s="135"/>
      <c r="AF686" s="135"/>
      <c r="AG686" s="135"/>
      <c r="AH686" s="135"/>
      <c r="AI686" s="135"/>
      <c r="AJ686" s="135"/>
      <c r="AK686" s="135"/>
      <c r="AL686" s="135"/>
      <c r="AM686" s="135"/>
      <c r="AN686" s="135"/>
      <c r="AO686" s="135"/>
      <c r="AP686" s="135"/>
      <c r="AQ686" s="135"/>
      <c r="AR686" s="135"/>
      <c r="AS686" s="135"/>
      <c r="AT686" s="135"/>
      <c r="AU686" s="135"/>
      <c r="AV686" s="135"/>
      <c r="AW686" s="135"/>
      <c r="AX686" s="135"/>
      <c r="AY686" s="135"/>
      <c r="AZ686" s="135"/>
      <c r="BA686" s="135"/>
      <c r="BB686" s="135"/>
      <c r="BC686" s="135"/>
      <c r="BD686" s="135"/>
      <c r="BE686" s="135"/>
      <c r="BF686" s="135"/>
      <c r="BG686" s="135"/>
      <c r="BH686" s="135"/>
    </row>
    <row r="687" spans="1:60" outlineLevel="1" x14ac:dyDescent="0.2">
      <c r="A687" s="155">
        <v>246</v>
      </c>
      <c r="B687" s="139" t="s">
        <v>930</v>
      </c>
      <c r="C687" s="173" t="s">
        <v>931</v>
      </c>
      <c r="D687" s="141" t="s">
        <v>114</v>
      </c>
      <c r="E687" s="146">
        <v>58.709130000000002</v>
      </c>
      <c r="F687" s="153"/>
      <c r="G687" s="152">
        <f>E687*F687</f>
        <v>0</v>
      </c>
      <c r="H687" s="151" t="s">
        <v>382</v>
      </c>
      <c r="I687" s="157" t="s">
        <v>91</v>
      </c>
      <c r="J687" s="135"/>
      <c r="K687" s="135"/>
      <c r="L687" s="135"/>
      <c r="M687" s="135"/>
      <c r="N687" s="135"/>
      <c r="O687" s="135"/>
      <c r="P687" s="135"/>
      <c r="Q687" s="135"/>
      <c r="R687" s="135"/>
      <c r="S687" s="135"/>
      <c r="T687" s="135"/>
      <c r="U687" s="135"/>
      <c r="V687" s="135"/>
      <c r="W687" s="135"/>
      <c r="X687" s="135"/>
      <c r="Y687" s="135"/>
      <c r="Z687" s="135"/>
      <c r="AA687" s="135"/>
      <c r="AB687" s="135"/>
      <c r="AC687" s="135"/>
      <c r="AD687" s="135"/>
      <c r="AE687" s="135"/>
      <c r="AF687" s="135"/>
      <c r="AG687" s="135"/>
      <c r="AH687" s="135"/>
      <c r="AI687" s="135"/>
      <c r="AJ687" s="135"/>
      <c r="AK687" s="135"/>
      <c r="AL687" s="135"/>
      <c r="AM687" s="135">
        <v>21</v>
      </c>
      <c r="AN687" s="135"/>
      <c r="AO687" s="135"/>
      <c r="AP687" s="135"/>
      <c r="AQ687" s="135"/>
      <c r="AR687" s="135"/>
      <c r="AS687" s="135"/>
      <c r="AT687" s="135"/>
      <c r="AU687" s="135"/>
      <c r="AV687" s="135"/>
      <c r="AW687" s="135"/>
      <c r="AX687" s="135"/>
      <c r="AY687" s="135"/>
      <c r="AZ687" s="135"/>
      <c r="BA687" s="135"/>
      <c r="BB687" s="135"/>
      <c r="BC687" s="135"/>
      <c r="BD687" s="135"/>
      <c r="BE687" s="135"/>
      <c r="BF687" s="135"/>
      <c r="BG687" s="135"/>
      <c r="BH687" s="135"/>
    </row>
    <row r="688" spans="1:60" outlineLevel="1" x14ac:dyDescent="0.2">
      <c r="A688" s="155"/>
      <c r="B688" s="139"/>
      <c r="C688" s="174" t="s">
        <v>913</v>
      </c>
      <c r="D688" s="142"/>
      <c r="E688" s="147"/>
      <c r="F688" s="152"/>
      <c r="G688" s="152"/>
      <c r="H688" s="151"/>
      <c r="I688" s="157"/>
      <c r="J688" s="135"/>
      <c r="K688" s="135"/>
      <c r="L688" s="135"/>
      <c r="M688" s="135"/>
      <c r="N688" s="135"/>
      <c r="O688" s="135"/>
      <c r="P688" s="135"/>
      <c r="Q688" s="135"/>
      <c r="R688" s="135"/>
      <c r="S688" s="135"/>
      <c r="T688" s="135"/>
      <c r="U688" s="135"/>
      <c r="V688" s="135"/>
      <c r="W688" s="135"/>
      <c r="X688" s="135"/>
      <c r="Y688" s="135"/>
      <c r="Z688" s="135"/>
      <c r="AA688" s="135"/>
      <c r="AB688" s="135"/>
      <c r="AC688" s="135"/>
      <c r="AD688" s="135"/>
      <c r="AE688" s="135"/>
      <c r="AF688" s="135"/>
      <c r="AG688" s="135"/>
      <c r="AH688" s="135"/>
      <c r="AI688" s="135"/>
      <c r="AJ688" s="135"/>
      <c r="AK688" s="135"/>
      <c r="AL688" s="135"/>
      <c r="AM688" s="135"/>
      <c r="AN688" s="135"/>
      <c r="AO688" s="135"/>
      <c r="AP688" s="135"/>
      <c r="AQ688" s="135"/>
      <c r="AR688" s="135"/>
      <c r="AS688" s="135"/>
      <c r="AT688" s="135"/>
      <c r="AU688" s="135"/>
      <c r="AV688" s="135"/>
      <c r="AW688" s="135"/>
      <c r="AX688" s="135"/>
      <c r="AY688" s="135"/>
      <c r="AZ688" s="135"/>
      <c r="BA688" s="135"/>
      <c r="BB688" s="135"/>
      <c r="BC688" s="135"/>
      <c r="BD688" s="135"/>
      <c r="BE688" s="135"/>
      <c r="BF688" s="135"/>
      <c r="BG688" s="135"/>
      <c r="BH688" s="135"/>
    </row>
    <row r="689" spans="1:60" outlineLevel="1" x14ac:dyDescent="0.2">
      <c r="A689" s="155"/>
      <c r="B689" s="139"/>
      <c r="C689" s="174" t="s">
        <v>914</v>
      </c>
      <c r="D689" s="142"/>
      <c r="E689" s="147"/>
      <c r="F689" s="152"/>
      <c r="G689" s="152"/>
      <c r="H689" s="151"/>
      <c r="I689" s="157"/>
      <c r="J689" s="135"/>
      <c r="K689" s="135"/>
      <c r="L689" s="135"/>
      <c r="M689" s="135"/>
      <c r="N689" s="135"/>
      <c r="O689" s="135"/>
      <c r="P689" s="135"/>
      <c r="Q689" s="135"/>
      <c r="R689" s="135"/>
      <c r="S689" s="135"/>
      <c r="T689" s="135"/>
      <c r="U689" s="135"/>
      <c r="V689" s="135"/>
      <c r="W689" s="135"/>
      <c r="X689" s="135"/>
      <c r="Y689" s="135"/>
      <c r="Z689" s="135"/>
      <c r="AA689" s="135"/>
      <c r="AB689" s="135"/>
      <c r="AC689" s="135"/>
      <c r="AD689" s="135"/>
      <c r="AE689" s="135"/>
      <c r="AF689" s="135"/>
      <c r="AG689" s="135"/>
      <c r="AH689" s="135"/>
      <c r="AI689" s="135"/>
      <c r="AJ689" s="135"/>
      <c r="AK689" s="135"/>
      <c r="AL689" s="135"/>
      <c r="AM689" s="135"/>
      <c r="AN689" s="135"/>
      <c r="AO689" s="135"/>
      <c r="AP689" s="135"/>
      <c r="AQ689" s="135"/>
      <c r="AR689" s="135"/>
      <c r="AS689" s="135"/>
      <c r="AT689" s="135"/>
      <c r="AU689" s="135"/>
      <c r="AV689" s="135"/>
      <c r="AW689" s="135"/>
      <c r="AX689" s="135"/>
      <c r="AY689" s="135"/>
      <c r="AZ689" s="135"/>
      <c r="BA689" s="135"/>
      <c r="BB689" s="135"/>
      <c r="BC689" s="135"/>
      <c r="BD689" s="135"/>
      <c r="BE689" s="135"/>
      <c r="BF689" s="135"/>
      <c r="BG689" s="135"/>
      <c r="BH689" s="135"/>
    </row>
    <row r="690" spans="1:60" outlineLevel="1" x14ac:dyDescent="0.2">
      <c r="A690" s="155"/>
      <c r="B690" s="139"/>
      <c r="C690" s="174" t="s">
        <v>915</v>
      </c>
      <c r="D690" s="142"/>
      <c r="E690" s="147">
        <v>58.709099999999999</v>
      </c>
      <c r="F690" s="152"/>
      <c r="G690" s="152"/>
      <c r="H690" s="151"/>
      <c r="I690" s="157"/>
      <c r="J690" s="135"/>
      <c r="K690" s="135"/>
      <c r="L690" s="135"/>
      <c r="M690" s="135"/>
      <c r="N690" s="135"/>
      <c r="O690" s="135"/>
      <c r="P690" s="135"/>
      <c r="Q690" s="135"/>
      <c r="R690" s="135"/>
      <c r="S690" s="135"/>
      <c r="T690" s="135"/>
      <c r="U690" s="135"/>
      <c r="V690" s="135"/>
      <c r="W690" s="135"/>
      <c r="X690" s="135"/>
      <c r="Y690" s="135"/>
      <c r="Z690" s="135"/>
      <c r="AA690" s="135"/>
      <c r="AB690" s="135"/>
      <c r="AC690" s="135"/>
      <c r="AD690" s="135"/>
      <c r="AE690" s="135"/>
      <c r="AF690" s="135"/>
      <c r="AG690" s="135"/>
      <c r="AH690" s="135"/>
      <c r="AI690" s="135"/>
      <c r="AJ690" s="135"/>
      <c r="AK690" s="135"/>
      <c r="AL690" s="135"/>
      <c r="AM690" s="135"/>
      <c r="AN690" s="135"/>
      <c r="AO690" s="135"/>
      <c r="AP690" s="135"/>
      <c r="AQ690" s="135"/>
      <c r="AR690" s="135"/>
      <c r="AS690" s="135"/>
      <c r="AT690" s="135"/>
      <c r="AU690" s="135"/>
      <c r="AV690" s="135"/>
      <c r="AW690" s="135"/>
      <c r="AX690" s="135"/>
      <c r="AY690" s="135"/>
      <c r="AZ690" s="135"/>
      <c r="BA690" s="135"/>
      <c r="BB690" s="135"/>
      <c r="BC690" s="135"/>
      <c r="BD690" s="135"/>
      <c r="BE690" s="135"/>
      <c r="BF690" s="135"/>
      <c r="BG690" s="135"/>
      <c r="BH690" s="135"/>
    </row>
    <row r="691" spans="1:60" outlineLevel="1" x14ac:dyDescent="0.2">
      <c r="A691" s="155"/>
      <c r="B691" s="213" t="s">
        <v>932</v>
      </c>
      <c r="C691" s="214"/>
      <c r="D691" s="215"/>
      <c r="E691" s="216"/>
      <c r="F691" s="217"/>
      <c r="G691" s="218"/>
      <c r="H691" s="151"/>
      <c r="I691" s="157"/>
      <c r="J691" s="135"/>
      <c r="K691" s="135">
        <v>1</v>
      </c>
      <c r="L691" s="135"/>
      <c r="M691" s="135"/>
      <c r="N691" s="135"/>
      <c r="O691" s="135"/>
      <c r="P691" s="135"/>
      <c r="Q691" s="135"/>
      <c r="R691" s="135"/>
      <c r="S691" s="135"/>
      <c r="T691" s="135"/>
      <c r="U691" s="135"/>
      <c r="V691" s="135"/>
      <c r="W691" s="135"/>
      <c r="X691" s="135"/>
      <c r="Y691" s="135"/>
      <c r="Z691" s="135"/>
      <c r="AA691" s="135"/>
      <c r="AB691" s="135"/>
      <c r="AC691" s="135"/>
      <c r="AD691" s="135"/>
      <c r="AE691" s="135"/>
      <c r="AF691" s="135"/>
      <c r="AG691" s="135"/>
      <c r="AH691" s="135"/>
      <c r="AI691" s="135"/>
      <c r="AJ691" s="135"/>
      <c r="AK691" s="135"/>
      <c r="AL691" s="135"/>
      <c r="AM691" s="135"/>
      <c r="AN691" s="135"/>
      <c r="AO691" s="135"/>
      <c r="AP691" s="135"/>
      <c r="AQ691" s="135"/>
      <c r="AR691" s="135"/>
      <c r="AS691" s="135"/>
      <c r="AT691" s="135"/>
      <c r="AU691" s="135"/>
      <c r="AV691" s="135"/>
      <c r="AW691" s="135"/>
      <c r="AX691" s="135"/>
      <c r="AY691" s="135"/>
      <c r="AZ691" s="135"/>
      <c r="BA691" s="135"/>
      <c r="BB691" s="135"/>
      <c r="BC691" s="135"/>
      <c r="BD691" s="135"/>
      <c r="BE691" s="135"/>
      <c r="BF691" s="135"/>
      <c r="BG691" s="135"/>
      <c r="BH691" s="135"/>
    </row>
    <row r="692" spans="1:60" outlineLevel="1" x14ac:dyDescent="0.2">
      <c r="A692" s="155">
        <v>247</v>
      </c>
      <c r="B692" s="139" t="s">
        <v>933</v>
      </c>
      <c r="C692" s="173" t="s">
        <v>934</v>
      </c>
      <c r="D692" s="141" t="s">
        <v>114</v>
      </c>
      <c r="E692" s="146">
        <v>58.709130000000002</v>
      </c>
      <c r="F692" s="153"/>
      <c r="G692" s="152">
        <f>E692*F692</f>
        <v>0</v>
      </c>
      <c r="H692" s="151" t="s">
        <v>382</v>
      </c>
      <c r="I692" s="157" t="s">
        <v>91</v>
      </c>
      <c r="J692" s="135"/>
      <c r="K692" s="135"/>
      <c r="L692" s="135"/>
      <c r="M692" s="135"/>
      <c r="N692" s="135"/>
      <c r="O692" s="135"/>
      <c r="P692" s="135"/>
      <c r="Q692" s="135"/>
      <c r="R692" s="135"/>
      <c r="S692" s="135"/>
      <c r="T692" s="135"/>
      <c r="U692" s="135"/>
      <c r="V692" s="135"/>
      <c r="W692" s="135"/>
      <c r="X692" s="135"/>
      <c r="Y692" s="135"/>
      <c r="Z692" s="135"/>
      <c r="AA692" s="135"/>
      <c r="AB692" s="135"/>
      <c r="AC692" s="135"/>
      <c r="AD692" s="135"/>
      <c r="AE692" s="135"/>
      <c r="AF692" s="135"/>
      <c r="AG692" s="135"/>
      <c r="AH692" s="135"/>
      <c r="AI692" s="135"/>
      <c r="AJ692" s="135"/>
      <c r="AK692" s="135"/>
      <c r="AL692" s="135"/>
      <c r="AM692" s="135">
        <v>21</v>
      </c>
      <c r="AN692" s="135"/>
      <c r="AO692" s="135"/>
      <c r="AP692" s="135"/>
      <c r="AQ692" s="135"/>
      <c r="AR692" s="135"/>
      <c r="AS692" s="135"/>
      <c r="AT692" s="135"/>
      <c r="AU692" s="135"/>
      <c r="AV692" s="135"/>
      <c r="AW692" s="135"/>
      <c r="AX692" s="135"/>
      <c r="AY692" s="135"/>
      <c r="AZ692" s="135"/>
      <c r="BA692" s="135"/>
      <c r="BB692" s="135"/>
      <c r="BC692" s="135"/>
      <c r="BD692" s="135"/>
      <c r="BE692" s="135"/>
      <c r="BF692" s="135"/>
      <c r="BG692" s="135"/>
      <c r="BH692" s="135"/>
    </row>
    <row r="693" spans="1:60" outlineLevel="1" x14ac:dyDescent="0.2">
      <c r="A693" s="155"/>
      <c r="B693" s="139"/>
      <c r="C693" s="219" t="s">
        <v>935</v>
      </c>
      <c r="D693" s="220"/>
      <c r="E693" s="221"/>
      <c r="F693" s="222"/>
      <c r="G693" s="223"/>
      <c r="H693" s="151"/>
      <c r="I693" s="157"/>
      <c r="J693" s="135"/>
      <c r="K693" s="135"/>
      <c r="L693" s="135"/>
      <c r="M693" s="135"/>
      <c r="N693" s="135"/>
      <c r="O693" s="135"/>
      <c r="P693" s="135"/>
      <c r="Q693" s="135"/>
      <c r="R693" s="135"/>
      <c r="S693" s="135"/>
      <c r="T693" s="135"/>
      <c r="U693" s="135"/>
      <c r="V693" s="135"/>
      <c r="W693" s="135"/>
      <c r="X693" s="135"/>
      <c r="Y693" s="135"/>
      <c r="Z693" s="135"/>
      <c r="AA693" s="135"/>
      <c r="AB693" s="135"/>
      <c r="AC693" s="135"/>
      <c r="AD693" s="135"/>
      <c r="AE693" s="135"/>
      <c r="AF693" s="135"/>
      <c r="AG693" s="135"/>
      <c r="AH693" s="135"/>
      <c r="AI693" s="135"/>
      <c r="AJ693" s="135"/>
      <c r="AK693" s="135"/>
      <c r="AL693" s="135"/>
      <c r="AM693" s="135"/>
      <c r="AN693" s="135"/>
      <c r="AO693" s="135"/>
      <c r="AP693" s="135"/>
      <c r="AQ693" s="135"/>
      <c r="AR693" s="135"/>
      <c r="AS693" s="135"/>
      <c r="AT693" s="135"/>
      <c r="AU693" s="135"/>
      <c r="AV693" s="135"/>
      <c r="AW693" s="135"/>
      <c r="AX693" s="135"/>
      <c r="AY693" s="135"/>
      <c r="AZ693" s="135"/>
      <c r="BA693" s="136" t="str">
        <f>C693</f>
        <v>Včetně případného složení na staveništní deponii.</v>
      </c>
      <c r="BB693" s="135"/>
      <c r="BC693" s="135"/>
      <c r="BD693" s="135"/>
      <c r="BE693" s="135"/>
      <c r="BF693" s="135"/>
      <c r="BG693" s="135"/>
      <c r="BH693" s="135"/>
    </row>
    <row r="694" spans="1:60" outlineLevel="1" x14ac:dyDescent="0.2">
      <c r="A694" s="155"/>
      <c r="B694" s="139"/>
      <c r="C694" s="174" t="s">
        <v>913</v>
      </c>
      <c r="D694" s="142"/>
      <c r="E694" s="147"/>
      <c r="F694" s="152"/>
      <c r="G694" s="152"/>
      <c r="H694" s="151"/>
      <c r="I694" s="157"/>
      <c r="J694" s="135"/>
      <c r="K694" s="135"/>
      <c r="L694" s="135"/>
      <c r="M694" s="135"/>
      <c r="N694" s="135"/>
      <c r="O694" s="135"/>
      <c r="P694" s="135"/>
      <c r="Q694" s="135"/>
      <c r="R694" s="135"/>
      <c r="S694" s="135"/>
      <c r="T694" s="135"/>
      <c r="U694" s="135"/>
      <c r="V694" s="135"/>
      <c r="W694" s="135"/>
      <c r="X694" s="135"/>
      <c r="Y694" s="135"/>
      <c r="Z694" s="135"/>
      <c r="AA694" s="135"/>
      <c r="AB694" s="135"/>
      <c r="AC694" s="135"/>
      <c r="AD694" s="135"/>
      <c r="AE694" s="135"/>
      <c r="AF694" s="135"/>
      <c r="AG694" s="135"/>
      <c r="AH694" s="135"/>
      <c r="AI694" s="135"/>
      <c r="AJ694" s="135"/>
      <c r="AK694" s="135"/>
      <c r="AL694" s="135"/>
      <c r="AM694" s="135"/>
      <c r="AN694" s="135"/>
      <c r="AO694" s="135"/>
      <c r="AP694" s="135"/>
      <c r="AQ694" s="135"/>
      <c r="AR694" s="135"/>
      <c r="AS694" s="135"/>
      <c r="AT694" s="135"/>
      <c r="AU694" s="135"/>
      <c r="AV694" s="135"/>
      <c r="AW694" s="135"/>
      <c r="AX694" s="135"/>
      <c r="AY694" s="135"/>
      <c r="AZ694" s="135"/>
      <c r="BA694" s="135"/>
      <c r="BB694" s="135"/>
      <c r="BC694" s="135"/>
      <c r="BD694" s="135"/>
      <c r="BE694" s="135"/>
      <c r="BF694" s="135"/>
      <c r="BG694" s="135"/>
      <c r="BH694" s="135"/>
    </row>
    <row r="695" spans="1:60" outlineLevel="1" x14ac:dyDescent="0.2">
      <c r="A695" s="155"/>
      <c r="B695" s="139"/>
      <c r="C695" s="174" t="s">
        <v>914</v>
      </c>
      <c r="D695" s="142"/>
      <c r="E695" s="147"/>
      <c r="F695" s="152"/>
      <c r="G695" s="152"/>
      <c r="H695" s="151"/>
      <c r="I695" s="157"/>
      <c r="J695" s="135"/>
      <c r="K695" s="135"/>
      <c r="L695" s="135"/>
      <c r="M695" s="135"/>
      <c r="N695" s="135"/>
      <c r="O695" s="135"/>
      <c r="P695" s="135"/>
      <c r="Q695" s="135"/>
      <c r="R695" s="135"/>
      <c r="S695" s="135"/>
      <c r="T695" s="135"/>
      <c r="U695" s="135"/>
      <c r="V695" s="135"/>
      <c r="W695" s="135"/>
      <c r="X695" s="135"/>
      <c r="Y695" s="135"/>
      <c r="Z695" s="135"/>
      <c r="AA695" s="135"/>
      <c r="AB695" s="135"/>
      <c r="AC695" s="135"/>
      <c r="AD695" s="135"/>
      <c r="AE695" s="135"/>
      <c r="AF695" s="135"/>
      <c r="AG695" s="135"/>
      <c r="AH695" s="135"/>
      <c r="AI695" s="135"/>
      <c r="AJ695" s="135"/>
      <c r="AK695" s="135"/>
      <c r="AL695" s="135"/>
      <c r="AM695" s="135"/>
      <c r="AN695" s="135"/>
      <c r="AO695" s="135"/>
      <c r="AP695" s="135"/>
      <c r="AQ695" s="135"/>
      <c r="AR695" s="135"/>
      <c r="AS695" s="135"/>
      <c r="AT695" s="135"/>
      <c r="AU695" s="135"/>
      <c r="AV695" s="135"/>
      <c r="AW695" s="135"/>
      <c r="AX695" s="135"/>
      <c r="AY695" s="135"/>
      <c r="AZ695" s="135"/>
      <c r="BA695" s="135"/>
      <c r="BB695" s="135"/>
      <c r="BC695" s="135"/>
      <c r="BD695" s="135"/>
      <c r="BE695" s="135"/>
      <c r="BF695" s="135"/>
      <c r="BG695" s="135"/>
      <c r="BH695" s="135"/>
    </row>
    <row r="696" spans="1:60" outlineLevel="1" x14ac:dyDescent="0.2">
      <c r="A696" s="155"/>
      <c r="B696" s="139"/>
      <c r="C696" s="174" t="s">
        <v>915</v>
      </c>
      <c r="D696" s="142"/>
      <c r="E696" s="147">
        <v>58.709099999999999</v>
      </c>
      <c r="F696" s="152"/>
      <c r="G696" s="152"/>
      <c r="H696" s="151"/>
      <c r="I696" s="157"/>
      <c r="J696" s="135"/>
      <c r="K696" s="135"/>
      <c r="L696" s="135"/>
      <c r="M696" s="135"/>
      <c r="N696" s="135"/>
      <c r="O696" s="135"/>
      <c r="P696" s="135"/>
      <c r="Q696" s="135"/>
      <c r="R696" s="135"/>
      <c r="S696" s="135"/>
      <c r="T696" s="135"/>
      <c r="U696" s="135"/>
      <c r="V696" s="135"/>
      <c r="W696" s="135"/>
      <c r="X696" s="135"/>
      <c r="Y696" s="135"/>
      <c r="Z696" s="135"/>
      <c r="AA696" s="135"/>
      <c r="AB696" s="135"/>
      <c r="AC696" s="135"/>
      <c r="AD696" s="135"/>
      <c r="AE696" s="135"/>
      <c r="AF696" s="135"/>
      <c r="AG696" s="135"/>
      <c r="AH696" s="135"/>
      <c r="AI696" s="135"/>
      <c r="AJ696" s="135"/>
      <c r="AK696" s="135"/>
      <c r="AL696" s="135"/>
      <c r="AM696" s="135"/>
      <c r="AN696" s="135"/>
      <c r="AO696" s="135"/>
      <c r="AP696" s="135"/>
      <c r="AQ696" s="135"/>
      <c r="AR696" s="135"/>
      <c r="AS696" s="135"/>
      <c r="AT696" s="135"/>
      <c r="AU696" s="135"/>
      <c r="AV696" s="135"/>
      <c r="AW696" s="135"/>
      <c r="AX696" s="135"/>
      <c r="AY696" s="135"/>
      <c r="AZ696" s="135"/>
      <c r="BA696" s="135"/>
      <c r="BB696" s="135"/>
      <c r="BC696" s="135"/>
      <c r="BD696" s="135"/>
      <c r="BE696" s="135"/>
      <c r="BF696" s="135"/>
      <c r="BG696" s="135"/>
      <c r="BH696" s="135"/>
    </row>
    <row r="697" spans="1:60" outlineLevel="1" x14ac:dyDescent="0.2">
      <c r="A697" s="155">
        <v>248</v>
      </c>
      <c r="B697" s="139" t="s">
        <v>936</v>
      </c>
      <c r="C697" s="173" t="s">
        <v>937</v>
      </c>
      <c r="D697" s="141" t="s">
        <v>114</v>
      </c>
      <c r="E697" s="146">
        <v>58.709130000000002</v>
      </c>
      <c r="F697" s="153"/>
      <c r="G697" s="152">
        <f>E697*F697</f>
        <v>0</v>
      </c>
      <c r="H697" s="151" t="s">
        <v>382</v>
      </c>
      <c r="I697" s="157" t="s">
        <v>91</v>
      </c>
      <c r="J697" s="135"/>
      <c r="K697" s="135"/>
      <c r="L697" s="135"/>
      <c r="M697" s="135"/>
      <c r="N697" s="135"/>
      <c r="O697" s="135"/>
      <c r="P697" s="135"/>
      <c r="Q697" s="135"/>
      <c r="R697" s="135"/>
      <c r="S697" s="135"/>
      <c r="T697" s="135"/>
      <c r="U697" s="135"/>
      <c r="V697" s="135"/>
      <c r="W697" s="135"/>
      <c r="X697" s="135"/>
      <c r="Y697" s="135"/>
      <c r="Z697" s="135"/>
      <c r="AA697" s="135"/>
      <c r="AB697" s="135"/>
      <c r="AC697" s="135"/>
      <c r="AD697" s="135"/>
      <c r="AE697" s="135"/>
      <c r="AF697" s="135"/>
      <c r="AG697" s="135"/>
      <c r="AH697" s="135"/>
      <c r="AI697" s="135"/>
      <c r="AJ697" s="135"/>
      <c r="AK697" s="135"/>
      <c r="AL697" s="135"/>
      <c r="AM697" s="135">
        <v>21</v>
      </c>
      <c r="AN697" s="135"/>
      <c r="AO697" s="135"/>
      <c r="AP697" s="135"/>
      <c r="AQ697" s="135"/>
      <c r="AR697" s="135"/>
      <c r="AS697" s="135"/>
      <c r="AT697" s="135"/>
      <c r="AU697" s="135"/>
      <c r="AV697" s="135"/>
      <c r="AW697" s="135"/>
      <c r="AX697" s="135"/>
      <c r="AY697" s="135"/>
      <c r="AZ697" s="135"/>
      <c r="BA697" s="135"/>
      <c r="BB697" s="135"/>
      <c r="BC697" s="135"/>
      <c r="BD697" s="135"/>
      <c r="BE697" s="135"/>
      <c r="BF697" s="135"/>
      <c r="BG697" s="135"/>
      <c r="BH697" s="135"/>
    </row>
    <row r="698" spans="1:60" outlineLevel="1" x14ac:dyDescent="0.2">
      <c r="A698" s="155"/>
      <c r="B698" s="139"/>
      <c r="C698" s="174" t="s">
        <v>913</v>
      </c>
      <c r="D698" s="142"/>
      <c r="E698" s="147"/>
      <c r="F698" s="152"/>
      <c r="G698" s="152"/>
      <c r="H698" s="151"/>
      <c r="I698" s="157"/>
      <c r="J698" s="135"/>
      <c r="K698" s="135"/>
      <c r="L698" s="135"/>
      <c r="M698" s="135"/>
      <c r="N698" s="135"/>
      <c r="O698" s="135"/>
      <c r="P698" s="135"/>
      <c r="Q698" s="135"/>
      <c r="R698" s="135"/>
      <c r="S698" s="135"/>
      <c r="T698" s="135"/>
      <c r="U698" s="135"/>
      <c r="V698" s="135"/>
      <c r="W698" s="135"/>
      <c r="X698" s="135"/>
      <c r="Y698" s="135"/>
      <c r="Z698" s="135"/>
      <c r="AA698" s="135"/>
      <c r="AB698" s="135"/>
      <c r="AC698" s="135"/>
      <c r="AD698" s="135"/>
      <c r="AE698" s="135"/>
      <c r="AF698" s="135"/>
      <c r="AG698" s="135"/>
      <c r="AH698" s="135"/>
      <c r="AI698" s="135"/>
      <c r="AJ698" s="135"/>
      <c r="AK698" s="135"/>
      <c r="AL698" s="135"/>
      <c r="AM698" s="135"/>
      <c r="AN698" s="135"/>
      <c r="AO698" s="135"/>
      <c r="AP698" s="135"/>
      <c r="AQ698" s="135"/>
      <c r="AR698" s="135"/>
      <c r="AS698" s="135"/>
      <c r="AT698" s="135"/>
      <c r="AU698" s="135"/>
      <c r="AV698" s="135"/>
      <c r="AW698" s="135"/>
      <c r="AX698" s="135"/>
      <c r="AY698" s="135"/>
      <c r="AZ698" s="135"/>
      <c r="BA698" s="135"/>
      <c r="BB698" s="135"/>
      <c r="BC698" s="135"/>
      <c r="BD698" s="135"/>
      <c r="BE698" s="135"/>
      <c r="BF698" s="135"/>
      <c r="BG698" s="135"/>
      <c r="BH698" s="135"/>
    </row>
    <row r="699" spans="1:60" outlineLevel="1" x14ac:dyDescent="0.2">
      <c r="A699" s="155"/>
      <c r="B699" s="139"/>
      <c r="C699" s="174" t="s">
        <v>914</v>
      </c>
      <c r="D699" s="142"/>
      <c r="E699" s="147"/>
      <c r="F699" s="152"/>
      <c r="G699" s="152"/>
      <c r="H699" s="151"/>
      <c r="I699" s="157"/>
      <c r="J699" s="135"/>
      <c r="K699" s="135"/>
      <c r="L699" s="135"/>
      <c r="M699" s="135"/>
      <c r="N699" s="135"/>
      <c r="O699" s="135"/>
      <c r="P699" s="135"/>
      <c r="Q699" s="135"/>
      <c r="R699" s="135"/>
      <c r="S699" s="135"/>
      <c r="T699" s="135"/>
      <c r="U699" s="135"/>
      <c r="V699" s="135"/>
      <c r="W699" s="135"/>
      <c r="X699" s="135"/>
      <c r="Y699" s="135"/>
      <c r="Z699" s="135"/>
      <c r="AA699" s="135"/>
      <c r="AB699" s="135"/>
      <c r="AC699" s="135"/>
      <c r="AD699" s="135"/>
      <c r="AE699" s="135"/>
      <c r="AF699" s="135"/>
      <c r="AG699" s="135"/>
      <c r="AH699" s="135"/>
      <c r="AI699" s="135"/>
      <c r="AJ699" s="135"/>
      <c r="AK699" s="135"/>
      <c r="AL699" s="135"/>
      <c r="AM699" s="135"/>
      <c r="AN699" s="135"/>
      <c r="AO699" s="135"/>
      <c r="AP699" s="135"/>
      <c r="AQ699" s="135"/>
      <c r="AR699" s="135"/>
      <c r="AS699" s="135"/>
      <c r="AT699" s="135"/>
      <c r="AU699" s="135"/>
      <c r="AV699" s="135"/>
      <c r="AW699" s="135"/>
      <c r="AX699" s="135"/>
      <c r="AY699" s="135"/>
      <c r="AZ699" s="135"/>
      <c r="BA699" s="135"/>
      <c r="BB699" s="135"/>
      <c r="BC699" s="135"/>
      <c r="BD699" s="135"/>
      <c r="BE699" s="135"/>
      <c r="BF699" s="135"/>
      <c r="BG699" s="135"/>
      <c r="BH699" s="135"/>
    </row>
    <row r="700" spans="1:60" outlineLevel="1" x14ac:dyDescent="0.2">
      <c r="A700" s="155"/>
      <c r="B700" s="139"/>
      <c r="C700" s="174" t="s">
        <v>915</v>
      </c>
      <c r="D700" s="142"/>
      <c r="E700" s="147">
        <v>58.709099999999999</v>
      </c>
      <c r="F700" s="152"/>
      <c r="G700" s="152"/>
      <c r="H700" s="151"/>
      <c r="I700" s="157"/>
      <c r="J700" s="135"/>
      <c r="K700" s="135"/>
      <c r="L700" s="135"/>
      <c r="M700" s="135"/>
      <c r="N700" s="135"/>
      <c r="O700" s="135"/>
      <c r="P700" s="135"/>
      <c r="Q700" s="135"/>
      <c r="R700" s="135"/>
      <c r="S700" s="135"/>
      <c r="T700" s="135"/>
      <c r="U700" s="135"/>
      <c r="V700" s="135"/>
      <c r="W700" s="135"/>
      <c r="X700" s="135"/>
      <c r="Y700" s="135"/>
      <c r="Z700" s="135"/>
      <c r="AA700" s="135"/>
      <c r="AB700" s="135"/>
      <c r="AC700" s="135"/>
      <c r="AD700" s="135"/>
      <c r="AE700" s="135"/>
      <c r="AF700" s="135"/>
      <c r="AG700" s="135"/>
      <c r="AH700" s="135"/>
      <c r="AI700" s="135"/>
      <c r="AJ700" s="135"/>
      <c r="AK700" s="135"/>
      <c r="AL700" s="135"/>
      <c r="AM700" s="135"/>
      <c r="AN700" s="135"/>
      <c r="AO700" s="135"/>
      <c r="AP700" s="135"/>
      <c r="AQ700" s="135"/>
      <c r="AR700" s="135"/>
      <c r="AS700" s="135"/>
      <c r="AT700" s="135"/>
      <c r="AU700" s="135"/>
      <c r="AV700" s="135"/>
      <c r="AW700" s="135"/>
      <c r="AX700" s="135"/>
      <c r="AY700" s="135"/>
      <c r="AZ700" s="135"/>
      <c r="BA700" s="135"/>
      <c r="BB700" s="135"/>
      <c r="BC700" s="135"/>
      <c r="BD700" s="135"/>
      <c r="BE700" s="135"/>
      <c r="BF700" s="135"/>
      <c r="BG700" s="135"/>
      <c r="BH700" s="135"/>
    </row>
    <row r="701" spans="1:60" x14ac:dyDescent="0.2">
      <c r="A701" s="154" t="s">
        <v>82</v>
      </c>
      <c r="B701" s="138" t="s">
        <v>938</v>
      </c>
      <c r="C701" s="172" t="s">
        <v>939</v>
      </c>
      <c r="D701" s="140"/>
      <c r="E701" s="145"/>
      <c r="F701" s="234">
        <f>SUM(G702:G704)</f>
        <v>0</v>
      </c>
      <c r="G701" s="235"/>
      <c r="H701" s="150"/>
      <c r="I701" s="156"/>
    </row>
    <row r="702" spans="1:60" outlineLevel="1" x14ac:dyDescent="0.2">
      <c r="A702" s="155">
        <v>249</v>
      </c>
      <c r="B702" s="139" t="s">
        <v>940</v>
      </c>
      <c r="C702" s="173" t="s">
        <v>941</v>
      </c>
      <c r="D702" s="141" t="s">
        <v>942</v>
      </c>
      <c r="E702" s="146">
        <v>1</v>
      </c>
      <c r="F702" s="153"/>
      <c r="G702" s="152">
        <f>E702*F702</f>
        <v>0</v>
      </c>
      <c r="H702" s="151"/>
      <c r="I702" s="157" t="s">
        <v>91</v>
      </c>
      <c r="J702" s="135"/>
      <c r="K702" s="135"/>
      <c r="L702" s="135"/>
      <c r="M702" s="135"/>
      <c r="N702" s="135"/>
      <c r="O702" s="135"/>
      <c r="P702" s="135"/>
      <c r="Q702" s="135"/>
      <c r="R702" s="135"/>
      <c r="S702" s="135"/>
      <c r="T702" s="135"/>
      <c r="U702" s="135"/>
      <c r="V702" s="135"/>
      <c r="W702" s="135"/>
      <c r="X702" s="135"/>
      <c r="Y702" s="135"/>
      <c r="Z702" s="135"/>
      <c r="AA702" s="135"/>
      <c r="AB702" s="135"/>
      <c r="AC702" s="135"/>
      <c r="AD702" s="135"/>
      <c r="AE702" s="135"/>
      <c r="AF702" s="135"/>
      <c r="AG702" s="135"/>
      <c r="AH702" s="135"/>
      <c r="AI702" s="135"/>
      <c r="AJ702" s="135"/>
      <c r="AK702" s="135"/>
      <c r="AL702" s="135"/>
      <c r="AM702" s="135">
        <v>21</v>
      </c>
      <c r="AN702" s="135"/>
      <c r="AO702" s="135"/>
      <c r="AP702" s="135"/>
      <c r="AQ702" s="135"/>
      <c r="AR702" s="135"/>
      <c r="AS702" s="135"/>
      <c r="AT702" s="135"/>
      <c r="AU702" s="135"/>
      <c r="AV702" s="135"/>
      <c r="AW702" s="135"/>
      <c r="AX702" s="135"/>
      <c r="AY702" s="135"/>
      <c r="AZ702" s="135"/>
      <c r="BA702" s="135"/>
      <c r="BB702" s="135"/>
      <c r="BC702" s="135"/>
      <c r="BD702" s="135"/>
      <c r="BE702" s="135"/>
      <c r="BF702" s="135"/>
      <c r="BG702" s="135"/>
      <c r="BH702" s="135"/>
    </row>
    <row r="703" spans="1:60" outlineLevel="1" x14ac:dyDescent="0.2">
      <c r="A703" s="155"/>
      <c r="B703" s="139"/>
      <c r="C703" s="219" t="s">
        <v>943</v>
      </c>
      <c r="D703" s="220"/>
      <c r="E703" s="221"/>
      <c r="F703" s="222"/>
      <c r="G703" s="223"/>
      <c r="H703" s="151"/>
      <c r="I703" s="157"/>
      <c r="J703" s="135"/>
      <c r="K703" s="135"/>
      <c r="L703" s="135"/>
      <c r="M703" s="135"/>
      <c r="N703" s="135"/>
      <c r="O703" s="135"/>
      <c r="P703" s="135"/>
      <c r="Q703" s="135"/>
      <c r="R703" s="135"/>
      <c r="S703" s="135"/>
      <c r="T703" s="135"/>
      <c r="U703" s="135"/>
      <c r="V703" s="135"/>
      <c r="W703" s="135"/>
      <c r="X703" s="135"/>
      <c r="Y703" s="135"/>
      <c r="Z703" s="135"/>
      <c r="AA703" s="135"/>
      <c r="AB703" s="135"/>
      <c r="AC703" s="135"/>
      <c r="AD703" s="135"/>
      <c r="AE703" s="135"/>
      <c r="AF703" s="135"/>
      <c r="AG703" s="135"/>
      <c r="AH703" s="135"/>
      <c r="AI703" s="135"/>
      <c r="AJ703" s="135"/>
      <c r="AK703" s="135"/>
      <c r="AL703" s="135"/>
      <c r="AM703" s="135"/>
      <c r="AN703" s="135"/>
      <c r="AO703" s="135"/>
      <c r="AP703" s="135"/>
      <c r="AQ703" s="135"/>
      <c r="AR703" s="135"/>
      <c r="AS703" s="135"/>
      <c r="AT703" s="135"/>
      <c r="AU703" s="135"/>
      <c r="AV703" s="135"/>
      <c r="AW703" s="135"/>
      <c r="AX703" s="135"/>
      <c r="AY703" s="135"/>
      <c r="AZ703" s="135"/>
      <c r="BA703" s="136" t="str">
        <f>C703</f>
        <v>Veškeré náklady spojené s vybudováním, provozem a odstraněním zařízení staveniště.</v>
      </c>
      <c r="BB703" s="135"/>
      <c r="BC703" s="135"/>
      <c r="BD703" s="135"/>
      <c r="BE703" s="135"/>
      <c r="BF703" s="135"/>
      <c r="BG703" s="135"/>
      <c r="BH703" s="135"/>
    </row>
    <row r="704" spans="1:60" ht="22.5" outlineLevel="1" x14ac:dyDescent="0.2">
      <c r="A704" s="155">
        <v>250</v>
      </c>
      <c r="B704" s="139" t="s">
        <v>944</v>
      </c>
      <c r="C704" s="173" t="s">
        <v>945</v>
      </c>
      <c r="D704" s="141" t="s">
        <v>946</v>
      </c>
      <c r="E704" s="146">
        <v>1</v>
      </c>
      <c r="F704" s="153"/>
      <c r="G704" s="152">
        <f>E704*F704</f>
        <v>0</v>
      </c>
      <c r="H704" s="151"/>
      <c r="I704" s="157" t="s">
        <v>249</v>
      </c>
      <c r="J704" s="135"/>
      <c r="K704" s="135"/>
      <c r="L704" s="135"/>
      <c r="M704" s="135"/>
      <c r="N704" s="135"/>
      <c r="O704" s="135"/>
      <c r="P704" s="135"/>
      <c r="Q704" s="135"/>
      <c r="R704" s="135"/>
      <c r="S704" s="135"/>
      <c r="T704" s="135"/>
      <c r="U704" s="135"/>
      <c r="V704" s="135"/>
      <c r="W704" s="135"/>
      <c r="X704" s="135"/>
      <c r="Y704" s="135"/>
      <c r="Z704" s="135"/>
      <c r="AA704" s="135"/>
      <c r="AB704" s="135"/>
      <c r="AC704" s="135"/>
      <c r="AD704" s="135"/>
      <c r="AE704" s="135"/>
      <c r="AF704" s="135"/>
      <c r="AG704" s="135"/>
      <c r="AH704" s="135"/>
      <c r="AI704" s="135"/>
      <c r="AJ704" s="135"/>
      <c r="AK704" s="135"/>
      <c r="AL704" s="135"/>
      <c r="AM704" s="135">
        <v>21</v>
      </c>
      <c r="AN704" s="135"/>
      <c r="AO704" s="135"/>
      <c r="AP704" s="135"/>
      <c r="AQ704" s="135"/>
      <c r="AR704" s="135"/>
      <c r="AS704" s="135"/>
      <c r="AT704" s="135"/>
      <c r="AU704" s="135"/>
      <c r="AV704" s="135"/>
      <c r="AW704" s="135"/>
      <c r="AX704" s="135"/>
      <c r="AY704" s="135"/>
      <c r="AZ704" s="135"/>
      <c r="BA704" s="135"/>
      <c r="BB704" s="135"/>
      <c r="BC704" s="135"/>
      <c r="BD704" s="135"/>
      <c r="BE704" s="135"/>
      <c r="BF704" s="135"/>
      <c r="BG704" s="135"/>
      <c r="BH704" s="135"/>
    </row>
    <row r="705" spans="1:60" x14ac:dyDescent="0.2">
      <c r="A705" s="154" t="s">
        <v>82</v>
      </c>
      <c r="B705" s="138" t="s">
        <v>947</v>
      </c>
      <c r="C705" s="172" t="s">
        <v>948</v>
      </c>
      <c r="D705" s="140"/>
      <c r="E705" s="145"/>
      <c r="F705" s="234">
        <f>SUM(G706:G707)</f>
        <v>0</v>
      </c>
      <c r="G705" s="235"/>
      <c r="H705" s="150"/>
      <c r="I705" s="156"/>
    </row>
    <row r="706" spans="1:60" outlineLevel="1" x14ac:dyDescent="0.2">
      <c r="A706" s="155">
        <v>251</v>
      </c>
      <c r="B706" s="139" t="s">
        <v>949</v>
      </c>
      <c r="C706" s="173" t="s">
        <v>950</v>
      </c>
      <c r="D706" s="141" t="s">
        <v>942</v>
      </c>
      <c r="E706" s="146">
        <v>1</v>
      </c>
      <c r="F706" s="153"/>
      <c r="G706" s="152">
        <f>E706*F706</f>
        <v>0</v>
      </c>
      <c r="H706" s="151"/>
      <c r="I706" s="157" t="s">
        <v>91</v>
      </c>
      <c r="J706" s="135"/>
      <c r="K706" s="135"/>
      <c r="L706" s="135"/>
      <c r="M706" s="135"/>
      <c r="N706" s="135"/>
      <c r="O706" s="135"/>
      <c r="P706" s="135"/>
      <c r="Q706" s="135"/>
      <c r="R706" s="135"/>
      <c r="S706" s="135"/>
      <c r="T706" s="135"/>
      <c r="U706" s="135"/>
      <c r="V706" s="135"/>
      <c r="W706" s="135"/>
      <c r="X706" s="135"/>
      <c r="Y706" s="135"/>
      <c r="Z706" s="135"/>
      <c r="AA706" s="135"/>
      <c r="AB706" s="135"/>
      <c r="AC706" s="135"/>
      <c r="AD706" s="135"/>
      <c r="AE706" s="135"/>
      <c r="AF706" s="135"/>
      <c r="AG706" s="135"/>
      <c r="AH706" s="135"/>
      <c r="AI706" s="135"/>
      <c r="AJ706" s="135"/>
      <c r="AK706" s="135"/>
      <c r="AL706" s="135"/>
      <c r="AM706" s="135">
        <v>21</v>
      </c>
      <c r="AN706" s="135"/>
      <c r="AO706" s="135"/>
      <c r="AP706" s="135"/>
      <c r="AQ706" s="135"/>
      <c r="AR706" s="135"/>
      <c r="AS706" s="135"/>
      <c r="AT706" s="135"/>
      <c r="AU706" s="135"/>
      <c r="AV706" s="135"/>
      <c r="AW706" s="135"/>
      <c r="AX706" s="135"/>
      <c r="AY706" s="135"/>
      <c r="AZ706" s="135"/>
      <c r="BA706" s="135"/>
      <c r="BB706" s="135"/>
      <c r="BC706" s="135"/>
      <c r="BD706" s="135"/>
      <c r="BE706" s="135"/>
      <c r="BF706" s="135"/>
      <c r="BG706" s="135"/>
      <c r="BH706" s="135"/>
    </row>
    <row r="707" spans="1:60" ht="13.5" outlineLevel="1" thickBot="1" x14ac:dyDescent="0.25">
      <c r="A707" s="164"/>
      <c r="B707" s="165"/>
      <c r="C707" s="236" t="s">
        <v>951</v>
      </c>
      <c r="D707" s="237"/>
      <c r="E707" s="238"/>
      <c r="F707" s="239"/>
      <c r="G707" s="240"/>
      <c r="H707" s="166"/>
      <c r="I707" s="167"/>
      <c r="J707" s="135"/>
      <c r="K707" s="135"/>
      <c r="L707" s="135"/>
      <c r="M707" s="135"/>
      <c r="N707" s="135"/>
      <c r="O707" s="135"/>
      <c r="P707" s="135"/>
      <c r="Q707" s="135"/>
      <c r="R707" s="135"/>
      <c r="S707" s="135"/>
      <c r="T707" s="135"/>
      <c r="U707" s="135"/>
      <c r="V707" s="135"/>
      <c r="W707" s="135"/>
      <c r="X707" s="135"/>
      <c r="Y707" s="135"/>
      <c r="Z707" s="135"/>
      <c r="AA707" s="135"/>
      <c r="AB707" s="135"/>
      <c r="AC707" s="135"/>
      <c r="AD707" s="135"/>
      <c r="AE707" s="135"/>
      <c r="AF707" s="135"/>
      <c r="AG707" s="135"/>
      <c r="AH707" s="135"/>
      <c r="AI707" s="135"/>
      <c r="AJ707" s="135"/>
      <c r="AK707" s="135"/>
      <c r="AL707" s="135"/>
      <c r="AM707" s="135"/>
      <c r="AN707" s="135"/>
      <c r="AO707" s="135"/>
      <c r="AP707" s="135"/>
      <c r="AQ707" s="135"/>
      <c r="AR707" s="135"/>
      <c r="AS707" s="135"/>
      <c r="AT707" s="135"/>
      <c r="AU707" s="135"/>
      <c r="AV707" s="135"/>
      <c r="AW707" s="135"/>
      <c r="AX707" s="135"/>
      <c r="AY707" s="135"/>
      <c r="AZ707" s="135"/>
      <c r="BA707" s="136" t="str">
        <f>C707</f>
        <v>Náklady na vyhotovení dokumentace skutečného provedení stavby a její předání objednateli v požadované formě a požadovaném počtu.</v>
      </c>
      <c r="BB707" s="135"/>
      <c r="BC707" s="135"/>
      <c r="BD707" s="135"/>
      <c r="BE707" s="135"/>
      <c r="BF707" s="135"/>
      <c r="BG707" s="135"/>
      <c r="BH707" s="135"/>
    </row>
    <row r="708" spans="1:60" hidden="1" x14ac:dyDescent="0.2">
      <c r="C708" s="80"/>
      <c r="AK708">
        <f>SUM(AK1:AK707)</f>
        <v>0</v>
      </c>
      <c r="AL708">
        <f>SUM(AL1:AL707)</f>
        <v>0</v>
      </c>
      <c r="AN708">
        <v>15</v>
      </c>
      <c r="AO708">
        <v>21</v>
      </c>
    </row>
    <row r="709" spans="1:60" ht="13.5" hidden="1" thickBot="1" x14ac:dyDescent="0.25">
      <c r="A709" s="168"/>
      <c r="B709" s="169" t="s">
        <v>952</v>
      </c>
      <c r="C709" s="179"/>
      <c r="D709" s="170"/>
      <c r="E709" s="170"/>
      <c r="F709" s="170"/>
      <c r="G709" s="171">
        <f>F8+F31+F40+F69+F152+F171+F201+F206+F235+F257+F270+F279+F352+F374+F400+F427+F472+F487+F530+F538+F554+F559+F574+F592+F595+F614+F626+F639+F655+F701+F705</f>
        <v>0</v>
      </c>
      <c r="AN709">
        <f>SUMIF(AM8:AM708,AN708,G8:G708)</f>
        <v>0</v>
      </c>
      <c r="AO709">
        <f>SUMIF(AM8:AM708,AO708,G8:G708)</f>
        <v>0</v>
      </c>
    </row>
  </sheetData>
  <mergeCells count="202">
    <mergeCell ref="F701:G701"/>
    <mergeCell ref="C703:G703"/>
    <mergeCell ref="F705:G705"/>
    <mergeCell ref="C707:G707"/>
    <mergeCell ref="B671:G671"/>
    <mergeCell ref="B672:G672"/>
    <mergeCell ref="B681:G681"/>
    <mergeCell ref="C683:G683"/>
    <mergeCell ref="B691:G691"/>
    <mergeCell ref="C693:G693"/>
    <mergeCell ref="F626:G626"/>
    <mergeCell ref="F639:G639"/>
    <mergeCell ref="F655:G655"/>
    <mergeCell ref="B656:G656"/>
    <mergeCell ref="B657:G657"/>
    <mergeCell ref="B662:G662"/>
    <mergeCell ref="B568:G568"/>
    <mergeCell ref="F574:G574"/>
    <mergeCell ref="B575:G575"/>
    <mergeCell ref="F592:G592"/>
    <mergeCell ref="F595:G595"/>
    <mergeCell ref="F614:G614"/>
    <mergeCell ref="F554:G554"/>
    <mergeCell ref="F559:G559"/>
    <mergeCell ref="B560:G560"/>
    <mergeCell ref="B563:G563"/>
    <mergeCell ref="B564:G564"/>
    <mergeCell ref="B567:G567"/>
    <mergeCell ref="F530:G530"/>
    <mergeCell ref="B535:G535"/>
    <mergeCell ref="B536:G536"/>
    <mergeCell ref="F538:G538"/>
    <mergeCell ref="B551:G551"/>
    <mergeCell ref="B552:G552"/>
    <mergeCell ref="F487:G487"/>
    <mergeCell ref="B488:G488"/>
    <mergeCell ref="C490:G490"/>
    <mergeCell ref="B502:G502"/>
    <mergeCell ref="B524:G524"/>
    <mergeCell ref="B525:G525"/>
    <mergeCell ref="B449:G449"/>
    <mergeCell ref="B466:G466"/>
    <mergeCell ref="B467:G467"/>
    <mergeCell ref="F472:G472"/>
    <mergeCell ref="B473:G473"/>
    <mergeCell ref="B474:G474"/>
    <mergeCell ref="B432:G432"/>
    <mergeCell ref="B436:G436"/>
    <mergeCell ref="B438:G438"/>
    <mergeCell ref="B439:G439"/>
    <mergeCell ref="B440:G440"/>
    <mergeCell ref="B446:G446"/>
    <mergeCell ref="B421:G421"/>
    <mergeCell ref="B422:G422"/>
    <mergeCell ref="F427:G427"/>
    <mergeCell ref="B428:G428"/>
    <mergeCell ref="B429:G429"/>
    <mergeCell ref="B431:G431"/>
    <mergeCell ref="B395:G395"/>
    <mergeCell ref="F400:G400"/>
    <mergeCell ref="B401:G401"/>
    <mergeCell ref="B404:G404"/>
    <mergeCell ref="C406:G406"/>
    <mergeCell ref="B414:G414"/>
    <mergeCell ref="B382:G382"/>
    <mergeCell ref="C384:G384"/>
    <mergeCell ref="C386:G386"/>
    <mergeCell ref="C388:G388"/>
    <mergeCell ref="C390:G390"/>
    <mergeCell ref="B394:G394"/>
    <mergeCell ref="B358:G358"/>
    <mergeCell ref="B368:G368"/>
    <mergeCell ref="B369:G369"/>
    <mergeCell ref="F374:G374"/>
    <mergeCell ref="B375:G375"/>
    <mergeCell ref="B378:G378"/>
    <mergeCell ref="B315:G315"/>
    <mergeCell ref="B345:G345"/>
    <mergeCell ref="B346:G346"/>
    <mergeCell ref="B347:G347"/>
    <mergeCell ref="F352:G352"/>
    <mergeCell ref="B353:G353"/>
    <mergeCell ref="B304:G304"/>
    <mergeCell ref="B307:G307"/>
    <mergeCell ref="B308:G308"/>
    <mergeCell ref="B311:G311"/>
    <mergeCell ref="B312:G312"/>
    <mergeCell ref="C314:G314"/>
    <mergeCell ref="B284:G284"/>
    <mergeCell ref="B286:G286"/>
    <mergeCell ref="B287:G287"/>
    <mergeCell ref="B291:G291"/>
    <mergeCell ref="B294:G294"/>
    <mergeCell ref="B301:G301"/>
    <mergeCell ref="B271:G271"/>
    <mergeCell ref="B272:G272"/>
    <mergeCell ref="B273:G273"/>
    <mergeCell ref="F279:G279"/>
    <mergeCell ref="B280:G280"/>
    <mergeCell ref="B281:G281"/>
    <mergeCell ref="B258:G258"/>
    <mergeCell ref="B259:G259"/>
    <mergeCell ref="B261:G261"/>
    <mergeCell ref="B263:G263"/>
    <mergeCell ref="B265:G265"/>
    <mergeCell ref="F270:G270"/>
    <mergeCell ref="B242:G242"/>
    <mergeCell ref="B243:G243"/>
    <mergeCell ref="B246:G246"/>
    <mergeCell ref="B247:G247"/>
    <mergeCell ref="B253:G253"/>
    <mergeCell ref="F257:G257"/>
    <mergeCell ref="B208:G208"/>
    <mergeCell ref="B233:G233"/>
    <mergeCell ref="F235:G235"/>
    <mergeCell ref="B236:G236"/>
    <mergeCell ref="B237:G237"/>
    <mergeCell ref="B239:G239"/>
    <mergeCell ref="B193:G193"/>
    <mergeCell ref="B195:G195"/>
    <mergeCell ref="B196:G196"/>
    <mergeCell ref="F201:G201"/>
    <mergeCell ref="F206:G206"/>
    <mergeCell ref="B207:G207"/>
    <mergeCell ref="C174:G174"/>
    <mergeCell ref="B181:G181"/>
    <mergeCell ref="B184:G184"/>
    <mergeCell ref="B186:G186"/>
    <mergeCell ref="B188:G188"/>
    <mergeCell ref="B190:G190"/>
    <mergeCell ref="B163:G163"/>
    <mergeCell ref="B164:G164"/>
    <mergeCell ref="B167:G167"/>
    <mergeCell ref="B168:G168"/>
    <mergeCell ref="F171:G171"/>
    <mergeCell ref="B172:G172"/>
    <mergeCell ref="B153:G153"/>
    <mergeCell ref="B154:G154"/>
    <mergeCell ref="B155:G155"/>
    <mergeCell ref="C157:G157"/>
    <mergeCell ref="B159:G159"/>
    <mergeCell ref="B160:G160"/>
    <mergeCell ref="B123:G123"/>
    <mergeCell ref="B128:G128"/>
    <mergeCell ref="B130:G130"/>
    <mergeCell ref="B131:G131"/>
    <mergeCell ref="B134:G134"/>
    <mergeCell ref="F152:G152"/>
    <mergeCell ref="B106:G106"/>
    <mergeCell ref="B109:G109"/>
    <mergeCell ref="B110:G110"/>
    <mergeCell ref="B111:G111"/>
    <mergeCell ref="B117:G117"/>
    <mergeCell ref="B120:G120"/>
    <mergeCell ref="B83:G83"/>
    <mergeCell ref="B84:G84"/>
    <mergeCell ref="B91:G91"/>
    <mergeCell ref="B92:G92"/>
    <mergeCell ref="B93:G93"/>
    <mergeCell ref="C95:G95"/>
    <mergeCell ref="B70:G70"/>
    <mergeCell ref="B71:G71"/>
    <mergeCell ref="B76:G76"/>
    <mergeCell ref="B77:G77"/>
    <mergeCell ref="B79:G79"/>
    <mergeCell ref="B82:G82"/>
    <mergeCell ref="B55:G55"/>
    <mergeCell ref="B59:G59"/>
    <mergeCell ref="B60:G60"/>
    <mergeCell ref="B62:G62"/>
    <mergeCell ref="B64:G64"/>
    <mergeCell ref="F69:G69"/>
    <mergeCell ref="B46:G46"/>
    <mergeCell ref="B47:G47"/>
    <mergeCell ref="B50:G50"/>
    <mergeCell ref="B51:G51"/>
    <mergeCell ref="B53:G53"/>
    <mergeCell ref="B54:G54"/>
    <mergeCell ref="B36:G36"/>
    <mergeCell ref="B37:G37"/>
    <mergeCell ref="F40:G40"/>
    <mergeCell ref="B41:G41"/>
    <mergeCell ref="B42:G42"/>
    <mergeCell ref="C44:G44"/>
    <mergeCell ref="B24:G24"/>
    <mergeCell ref="B27:G27"/>
    <mergeCell ref="B28:G28"/>
    <mergeCell ref="F31:G31"/>
    <mergeCell ref="B32:G32"/>
    <mergeCell ref="B33:G33"/>
    <mergeCell ref="B9:G9"/>
    <mergeCell ref="B10:G10"/>
    <mergeCell ref="B13:G13"/>
    <mergeCell ref="C15:G15"/>
    <mergeCell ref="B19:G19"/>
    <mergeCell ref="B20:G20"/>
    <mergeCell ref="A1:G1"/>
    <mergeCell ref="C2:G2"/>
    <mergeCell ref="C3:G3"/>
    <mergeCell ref="C4:G4"/>
    <mergeCell ref="C7:G7"/>
    <mergeCell ref="F8:G8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18</vt:i4>
      </vt:variant>
    </vt:vector>
  </HeadingPairs>
  <TitlesOfParts>
    <vt:vector size="24" baseType="lpstr">
      <vt:lpstr>Uchazeč</vt:lpstr>
      <vt:lpstr>Stavba</vt:lpstr>
      <vt:lpstr>VzorObjekt</vt:lpstr>
      <vt:lpstr>VzorPolozky</vt:lpstr>
      <vt:lpstr>Rekapitulace Objekt 01</vt:lpstr>
      <vt:lpstr>01 27-8-14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'01 27-8-14 Pol'!Oblast_tisku</vt:lpstr>
      <vt:lpstr>'Rekapitulace Objekt 01'!Oblast_tisku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Prost</dc:creator>
  <cp:lastModifiedBy>Ing. Jaroslav Halamíček</cp:lastModifiedBy>
  <cp:lastPrinted>2012-06-29T07:38:16Z</cp:lastPrinted>
  <dcterms:created xsi:type="dcterms:W3CDTF">2009-04-08T07:15:50Z</dcterms:created>
  <dcterms:modified xsi:type="dcterms:W3CDTF">2014-09-19T12:49:53Z</dcterms:modified>
</cp:coreProperties>
</file>