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zhaid_zpmvcr_cz/Documents/Veřejné zakázky - dokumentace/Poštovní služby/III. pokus/"/>
    </mc:Choice>
  </mc:AlternateContent>
  <xr:revisionPtr revIDLastSave="10" documentId="8_{FDC93C8E-C190-4719-B7E5-FF8C8495BCFA}" xr6:coauthVersionLast="47" xr6:coauthVersionMax="47" xr10:uidLastSave="{13EA6C42-7DAA-4485-A154-DCE0CFFFB7F8}"/>
  <bookViews>
    <workbookView xWindow="4200" yWindow="2505" windowWidth="21600" windowHeight="1183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List1!$A$2:$H$38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D43" i="1"/>
  <c r="D44" i="1"/>
  <c r="D45" i="1"/>
  <c r="D46" i="1"/>
  <c r="D47" i="1"/>
  <c r="D48" i="1"/>
  <c r="D49" i="1"/>
  <c r="D50" i="1"/>
  <c r="D51" i="1"/>
  <c r="D52" i="1"/>
  <c r="D53" i="1"/>
  <c r="G3" i="1"/>
  <c r="G19" i="1"/>
  <c r="G10" i="1"/>
  <c r="G23" i="1"/>
  <c r="G17" i="1"/>
  <c r="G34" i="1"/>
  <c r="G25" i="1"/>
  <c r="G36" i="1"/>
  <c r="G8" i="1"/>
  <c r="G4" i="1"/>
  <c r="G11" i="1"/>
  <c r="G9" i="1"/>
  <c r="G13" i="1"/>
  <c r="G14" i="1"/>
  <c r="G20" i="1"/>
  <c r="G21" i="1"/>
  <c r="G27" i="1"/>
  <c r="G30" i="1"/>
  <c r="G12" i="1"/>
  <c r="G28" i="1"/>
  <c r="G26" i="1"/>
  <c r="G33" i="1"/>
  <c r="G35" i="1"/>
  <c r="G6" i="1"/>
  <c r="G15" i="1"/>
  <c r="G7" i="1"/>
  <c r="G18" i="1"/>
  <c r="G29" i="1"/>
  <c r="G22" i="1"/>
  <c r="G16" i="1"/>
  <c r="G24" i="1"/>
  <c r="G32" i="1"/>
  <c r="G31" i="1"/>
  <c r="G37" i="1"/>
  <c r="G5" i="1"/>
  <c r="F3" i="1"/>
  <c r="F19" i="1"/>
  <c r="F10" i="1"/>
  <c r="F23" i="1"/>
  <c r="F17" i="1"/>
  <c r="F34" i="1"/>
  <c r="F25" i="1"/>
  <c r="F36" i="1"/>
  <c r="F8" i="1"/>
  <c r="F4" i="1"/>
  <c r="F11" i="1"/>
  <c r="F9" i="1"/>
  <c r="F13" i="1"/>
  <c r="F14" i="1"/>
  <c r="F20" i="1"/>
  <c r="F21" i="1"/>
  <c r="F27" i="1"/>
  <c r="F30" i="1"/>
  <c r="F12" i="1"/>
  <c r="F28" i="1"/>
  <c r="F26" i="1"/>
  <c r="F33" i="1"/>
  <c r="F35" i="1"/>
  <c r="F6" i="1"/>
  <c r="F15" i="1"/>
  <c r="F7" i="1"/>
  <c r="F18" i="1"/>
  <c r="F29" i="1"/>
  <c r="F22" i="1"/>
  <c r="F16" i="1"/>
  <c r="F24" i="1"/>
  <c r="F32" i="1"/>
  <c r="F31" i="1"/>
  <c r="F37" i="1"/>
  <c r="F5" i="1"/>
  <c r="D62" i="1"/>
  <c r="D63" i="1"/>
  <c r="D64" i="1"/>
  <c r="D65" i="1"/>
  <c r="D66" i="1"/>
  <c r="D67" i="1"/>
  <c r="D68" i="1"/>
  <c r="D69" i="1"/>
  <c r="D60" i="1"/>
  <c r="D61" i="1"/>
  <c r="D59" i="1"/>
  <c r="D54" i="1" l="1"/>
  <c r="H18" i="1"/>
  <c r="H33" i="1"/>
  <c r="H37" i="1"/>
  <c r="H20" i="1"/>
  <c r="H19" i="1"/>
  <c r="H9" i="1"/>
  <c r="H25" i="1"/>
  <c r="H13" i="1"/>
  <c r="H5" i="1"/>
  <c r="H16" i="1"/>
  <c r="H21" i="1"/>
  <c r="H28" i="1"/>
  <c r="H6" i="1"/>
  <c r="H36" i="1"/>
  <c r="H31" i="1"/>
  <c r="H34" i="1"/>
  <c r="H11" i="1"/>
  <c r="H17" i="1"/>
  <c r="H22" i="1"/>
  <c r="H3" i="1"/>
  <c r="H32" i="1"/>
  <c r="H7" i="1"/>
  <c r="H15" i="1"/>
  <c r="H26" i="1"/>
  <c r="H30" i="1"/>
  <c r="H4" i="1"/>
  <c r="H23" i="1"/>
  <c r="H29" i="1"/>
  <c r="H35" i="1"/>
  <c r="H12" i="1"/>
  <c r="H14" i="1"/>
  <c r="H24" i="1"/>
  <c r="H27" i="1"/>
  <c r="H8" i="1"/>
  <c r="H10" i="1"/>
  <c r="D70" i="1"/>
  <c r="H38" i="1" l="1"/>
  <c r="D73" i="1" s="1"/>
</calcChain>
</file>

<file path=xl/sharedStrings.xml><?xml version="1.0" encoding="utf-8"?>
<sst xmlns="http://schemas.openxmlformats.org/spreadsheetml/2006/main" count="82" uniqueCount="70">
  <si>
    <t>I. Ceny vnitrostátního poštovného</t>
  </si>
  <si>
    <t>Typ zásilky - vnitrostátní (do hmotnosti)</t>
  </si>
  <si>
    <t>Počet ks za 12 měsíců zpracovaných přes frankovací stroj</t>
  </si>
  <si>
    <t>Počet ks za 12 měsíců -bezhotovostní platba</t>
  </si>
  <si>
    <t>Jednotková cena v Kč bez DPH za frankovací stroj</t>
  </si>
  <si>
    <t>Jednotková cena v Kč bez DPH za bezhotovostní platbu</t>
  </si>
  <si>
    <t>Celkem cena bez DPH v Kč za 48 měsíců za frankovací stroj</t>
  </si>
  <si>
    <t>Celkem cena bez DPH v Kč za 48 měsíců-bezhotovostní platba</t>
  </si>
  <si>
    <t>Celkem cena bez DPH v Kč za 48 měsíců</t>
  </si>
  <si>
    <t xml:space="preserve">Cenný balík - nejdelší strana do 35 cm                </t>
  </si>
  <si>
    <t xml:space="preserve">Cenný balík - nejdelší strana do 50 cm                 </t>
  </si>
  <si>
    <t>Doporučený balíček - nejdelší strana do 35 cm</t>
  </si>
  <si>
    <t xml:space="preserve">Cenný balík - nejdelší strana do 100 cm               </t>
  </si>
  <si>
    <t>Obchodní psaní do 50g</t>
  </si>
  <si>
    <t>CELKEM I.</t>
  </si>
  <si>
    <t>II. Ceny vnitrostátních služeb</t>
  </si>
  <si>
    <t>Typ zásilky - vnitrostátní</t>
  </si>
  <si>
    <t>Počet ks za 12 měsíců*</t>
  </si>
  <si>
    <t>Jednotková cena v Kč bez DPH*</t>
  </si>
  <si>
    <t>Svoz a rozvoz poštovních zásilek v pracovní dny - Vinohradská 2577/178, 130 00 Praha 3 (rozvoz a svoz 10:00 - 12:00 hod.)*</t>
  </si>
  <si>
    <t>Svoz a rozvoz poštovních zásilek v pracovní dny - Hruškova 8, 320 65 Plzeň (rozvoz 7:30 - 8:00, svoz 14:00 -15:00)*</t>
  </si>
  <si>
    <t>Svoz a rozvoz poštovních zásilek v pracovní dny - Klaricova 867/19, 370 04 České Budějovice (rozvoz 9:00-10:00, svoz 14:00 -15:00)*</t>
  </si>
  <si>
    <t>Svoz a rozvoz poštovních zásilek v pracovní dny - Štefánikova 992/16, 400 01 Ústí nad Labem (rozvoz 7:00-7:30, svoz 14:00 -14:30)*</t>
  </si>
  <si>
    <t>Svoz a rozvoz poštovních zásilek v pracovní dny - Wonkova 1225, 500 01 Hradec Králové (rozvoz a svoz  7:00 - 9:00)*</t>
  </si>
  <si>
    <r>
      <t xml:space="preserve">Svoz a rozvoz poštovních zásilek v pracovní dny - Jeremenkova 42A, 779 00 Olomouc </t>
    </r>
    <r>
      <rPr>
        <sz val="12"/>
        <color theme="1"/>
        <rFont val="Arial"/>
        <family val="2"/>
        <charset val="238"/>
      </rPr>
      <t>(rozvoz 8:00-9:00, svoz 8:00 - 9:00</t>
    </r>
    <r>
      <rPr>
        <sz val="12"/>
        <rFont val="Arial"/>
        <family val="2"/>
        <charset val="238"/>
      </rPr>
      <t>)*</t>
    </r>
  </si>
  <si>
    <r>
      <t>Svoz a rozvoz poštovních zásilek v pracovní dny - Jeremenkova 42A, 779 00 Olomouc
Tisková linka Olomou</t>
    </r>
    <r>
      <rPr>
        <sz val="12"/>
        <color theme="1"/>
        <rFont val="Arial"/>
        <family val="2"/>
        <charset val="238"/>
      </rPr>
      <t>c (rozvoz 7:30-8:30, svoz 14:00-15:00</t>
    </r>
    <r>
      <rPr>
        <sz val="12"/>
        <rFont val="Arial"/>
        <family val="2"/>
        <charset val="238"/>
      </rPr>
      <t>)*</t>
    </r>
  </si>
  <si>
    <r>
      <t>Svoz a rozvoz poštovních zásilek v pracovní dny - Nová Karolína Park, 28. října 3348/65, 702 00 Ostrava (</t>
    </r>
    <r>
      <rPr>
        <sz val="12"/>
        <color theme="1"/>
        <rFont val="Arial"/>
        <family val="2"/>
        <charset val="238"/>
      </rPr>
      <t>rozvoz 9:00-10:00, svoz 9:00-10:00</t>
    </r>
    <r>
      <rPr>
        <sz val="12"/>
        <rFont val="Arial"/>
        <family val="2"/>
        <charset val="238"/>
      </rPr>
      <t>)*</t>
    </r>
  </si>
  <si>
    <t>Změna místa dodání (dosílka)</t>
  </si>
  <si>
    <t>Mimořádný svoz/rozvoz Vinohradská 2577/178, 130 00 Praha 3</t>
  </si>
  <si>
    <t>Mimořádný svoz/rozvoz Jeremenkova 42A, 779 00 Olomouc</t>
  </si>
  <si>
    <t>CELKEM II.</t>
  </si>
  <si>
    <t>*u položek se jednotkovu cenu rozumí paušální cena za měsíc poskytované služby</t>
  </si>
  <si>
    <t>III. Ceny mezinárodního poštovného</t>
  </si>
  <si>
    <t>Typ zásilky (do hmotnosti)</t>
  </si>
  <si>
    <t>Obyčejná zásilka do 50 g - prioritní, evropské země</t>
  </si>
  <si>
    <t>Obyčejná zásilka do 100 g - prioritní, evropské země</t>
  </si>
  <si>
    <t>Obyčejná zásilka do 250 g - prioritní, evropské země</t>
  </si>
  <si>
    <t>Obyčejná zásilka do 500 g - prioritní, evropské země</t>
  </si>
  <si>
    <t>Obyčejná zásilka do 1 kg - prioritní, evropské země</t>
  </si>
  <si>
    <t>Obyčejná zásilka do 2 kg - prioritní, evropské země</t>
  </si>
  <si>
    <t>Doporučená zásilka do 50 g - prioritní, evropské země</t>
  </si>
  <si>
    <t>Doporučená zásilka do 100 g - prioritní, evropské země</t>
  </si>
  <si>
    <t>Doporučená zásilka do 50 g - prioritní, evropské země, s dodejkou</t>
  </si>
  <si>
    <t>Doporučená zásilka do 100 g - prioritní, evropské země, s dodejkou</t>
  </si>
  <si>
    <t>CELKEM III.</t>
  </si>
  <si>
    <t>Nabídková cena celkem za 48 měsíců (I.+II.+III.)</t>
  </si>
  <si>
    <t>Obyčejná zásilka do 50 g - Ekonomická</t>
  </si>
  <si>
    <t>Doporučená zásilka do 50 g - Ekonomická</t>
  </si>
  <si>
    <t>Doporučená zásilka do 50 g s dodáním do vlastních rukou - Ekonomická</t>
  </si>
  <si>
    <t>Doporučená zásilka do 50 g s dodáním do vlastních rukou výhradně jen adresáta - Ekonomická</t>
  </si>
  <si>
    <t>Doporučená zásilka do 100 g - Ekonomická</t>
  </si>
  <si>
    <t>Obyčejná zásilka do 100 g - Ekonomická</t>
  </si>
  <si>
    <t>Doporučená zásilka do 50 g s dodejkou - Ekonomická</t>
  </si>
  <si>
    <t>Doporučená zásilka do 500 g - Ekonomická</t>
  </si>
  <si>
    <t>Doporučená zásilka do 100 g s dodáním do vlastních rukou - Ekonomická</t>
  </si>
  <si>
    <t>Obyčejná zásilka do 500 g - Ekonomická</t>
  </si>
  <si>
    <t>Doporučená zásilka do 100 g s dodáním do vlastních rukou výhradně jen adresáta - Ekonomická</t>
  </si>
  <si>
    <t>Doporučená zásilka do 1 kg - Ekonomická</t>
  </si>
  <si>
    <t>Cenné psaní do 50 g - Ekonomická</t>
  </si>
  <si>
    <t>Obyčejná zásilka do 1 kg - Ekonomická</t>
  </si>
  <si>
    <t>Doporučená zásilka do 500 g s dodejkou -Ekonomická</t>
  </si>
  <si>
    <t>Doporučená zásilka do 2 kg - Ekonomická</t>
  </si>
  <si>
    <t>Doporučená zásilka do 100 g s dodejkou - Ekonomická</t>
  </si>
  <si>
    <t>Doporučená zásilka do 500 g s dodáním do vlastních rukou výhradně jen adresáta - Ekonomická</t>
  </si>
  <si>
    <t>Doporučená zásilka do 1 kg s dodejkou - Ekonomická</t>
  </si>
  <si>
    <t>Obyčejná zásilka do 1 kg - vEkonomická</t>
  </si>
  <si>
    <t>Doporučená zásilka do 2 kg s dodejkou - Ekonomická</t>
  </si>
  <si>
    <t>Obyčejná zásilka odpovědní zásilka do 50 g - Ekonomická</t>
  </si>
  <si>
    <t>Cenný balík do 10 kg - evropské země (Slovensko) - ekonomicky</t>
  </si>
  <si>
    <r>
      <t>Svoz a rozvoz poštovních zásilek v pracovní dny - Nové sady 1016/27, 602 00 Brno (</t>
    </r>
    <r>
      <rPr>
        <sz val="12"/>
        <color theme="1"/>
        <rFont val="Arial"/>
        <family val="2"/>
        <charset val="238"/>
      </rPr>
      <t>rozvoz 6:30-7:30, svoz 13:30-14:30</t>
    </r>
    <r>
      <rPr>
        <sz val="12"/>
        <rFont val="Arial"/>
        <family val="2"/>
        <charset val="238"/>
      </rPr>
      <t>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</si>
</sst>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top" wrapText="1"/>
    </xf>
    <xf numFmtId="3" fontId="5" fillId="2" borderId="4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2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2" fillId="3" borderId="0" xfId="0" applyFont="1" applyFill="1"/>
    <xf numFmtId="3" fontId="5" fillId="3" borderId="0" xfId="0" applyNumberFormat="1" applyFont="1" applyFill="1" applyAlignment="1">
      <alignment horizontal="center" wrapText="1"/>
    </xf>
    <xf numFmtId="0" fontId="7" fillId="3" borderId="0" xfId="0" applyFont="1" applyFill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" fillId="2" borderId="5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0" fillId="2" borderId="7" xfId="0" applyNumberFormat="1" applyFill="1" applyBorder="1"/>
    <xf numFmtId="4" fontId="8" fillId="2" borderId="7" xfId="0" applyNumberFormat="1" applyFont="1" applyFill="1" applyBorder="1"/>
    <xf numFmtId="0" fontId="11" fillId="3" borderId="8" xfId="0" applyFont="1" applyFill="1" applyBorder="1"/>
    <xf numFmtId="0" fontId="11" fillId="3" borderId="5" xfId="0" applyFont="1" applyFill="1" applyBorder="1"/>
    <xf numFmtId="0" fontId="11" fillId="3" borderId="6" xfId="0" applyFont="1" applyFill="1" applyBorder="1"/>
    <xf numFmtId="4" fontId="8" fillId="2" borderId="11" xfId="0" applyNumberFormat="1" applyFont="1" applyFill="1" applyBorder="1"/>
    <xf numFmtId="4" fontId="5" fillId="4" borderId="4" xfId="0" applyNumberFormat="1" applyFont="1" applyFill="1" applyBorder="1" applyAlignment="1" applyProtection="1">
      <alignment horizontal="center" wrapText="1"/>
      <protection locked="0"/>
    </xf>
    <xf numFmtId="4" fontId="6" fillId="2" borderId="4" xfId="0" applyNumberFormat="1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>
      <alignment horizontal="center" vertical="center" wrapText="1"/>
    </xf>
    <xf numFmtId="4" fontId="8" fillId="2" borderId="16" xfId="0" applyNumberFormat="1" applyFont="1" applyFill="1" applyBorder="1"/>
    <xf numFmtId="0" fontId="6" fillId="0" borderId="17" xfId="0" applyFont="1" applyBorder="1"/>
    <xf numFmtId="0" fontId="3" fillId="2" borderId="18" xfId="0" applyFont="1" applyFill="1" applyBorder="1" applyAlignment="1">
      <alignment horizontal="center"/>
    </xf>
    <xf numFmtId="4" fontId="5" fillId="4" borderId="19" xfId="0" applyNumberFormat="1" applyFont="1" applyFill="1" applyBorder="1" applyAlignment="1" applyProtection="1">
      <alignment horizontal="center" wrapText="1"/>
      <protection locked="0"/>
    </xf>
    <xf numFmtId="4" fontId="0" fillId="2" borderId="20" xfId="0" applyNumberFormat="1" applyFill="1" applyBorder="1"/>
    <xf numFmtId="4" fontId="8" fillId="2" borderId="22" xfId="0" applyNumberFormat="1" applyFont="1" applyFill="1" applyBorder="1"/>
    <xf numFmtId="0" fontId="1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topLeftCell="A29" zoomScale="55" zoomScaleNormal="55" workbookViewId="0">
      <selection activeCell="F55" sqref="F55"/>
    </sheetView>
  </sheetViews>
  <sheetFormatPr defaultColWidth="9.140625" defaultRowHeight="14.25" x14ac:dyDescent="0.2"/>
  <cols>
    <col min="1" max="1" width="140.5703125" style="3" customWidth="1"/>
    <col min="2" max="2" width="23.140625" style="3" customWidth="1"/>
    <col min="3" max="3" width="52.28515625" style="3" customWidth="1"/>
    <col min="4" max="4" width="35.42578125" style="3" customWidth="1"/>
    <col min="5" max="5" width="35.5703125" style="3" customWidth="1"/>
    <col min="6" max="6" width="21.5703125" style="3" customWidth="1"/>
    <col min="7" max="7" width="24.5703125" style="3" customWidth="1"/>
    <col min="8" max="8" width="16.85546875" style="3" customWidth="1"/>
    <col min="9" max="16384" width="9.140625" style="3"/>
  </cols>
  <sheetData>
    <row r="1" spans="1:8" ht="18.75" thickBot="1" x14ac:dyDescent="0.3">
      <c r="A1" s="1" t="s">
        <v>0</v>
      </c>
      <c r="B1" s="2"/>
    </row>
    <row r="2" spans="1:8" ht="45" customHeight="1" x14ac:dyDescent="0.2">
      <c r="A2" s="4" t="s">
        <v>1</v>
      </c>
      <c r="B2" s="5" t="s">
        <v>2</v>
      </c>
      <c r="C2" s="5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2" t="s">
        <v>8</v>
      </c>
    </row>
    <row r="3" spans="1:8" ht="15.75" x14ac:dyDescent="0.25">
      <c r="A3" s="6" t="s">
        <v>46</v>
      </c>
      <c r="B3" s="7">
        <v>1074282</v>
      </c>
      <c r="C3" s="7">
        <v>1</v>
      </c>
      <c r="D3" s="30"/>
      <c r="E3" s="30"/>
      <c r="F3" s="23">
        <f t="shared" ref="F3:F32" si="0">B3*D3*4</f>
        <v>0</v>
      </c>
      <c r="G3" s="23">
        <f t="shared" ref="G3:G32" si="1">C3*E3*4</f>
        <v>0</v>
      </c>
      <c r="H3" s="24">
        <f t="shared" ref="H3:H32" si="2">SUM(F3:G3)</f>
        <v>0</v>
      </c>
    </row>
    <row r="4" spans="1:8" ht="15.75" x14ac:dyDescent="0.25">
      <c r="A4" s="8" t="s">
        <v>47</v>
      </c>
      <c r="B4" s="7">
        <v>59098</v>
      </c>
      <c r="C4" s="7">
        <v>1</v>
      </c>
      <c r="D4" s="30"/>
      <c r="E4" s="30"/>
      <c r="F4" s="23">
        <f t="shared" si="0"/>
        <v>0</v>
      </c>
      <c r="G4" s="23">
        <f t="shared" si="1"/>
        <v>0</v>
      </c>
      <c r="H4" s="24">
        <f t="shared" si="2"/>
        <v>0</v>
      </c>
    </row>
    <row r="5" spans="1:8" ht="15.75" x14ac:dyDescent="0.25">
      <c r="A5" s="6" t="s">
        <v>46</v>
      </c>
      <c r="B5" s="7">
        <v>23847</v>
      </c>
      <c r="C5" s="7">
        <v>1</v>
      </c>
      <c r="D5" s="30"/>
      <c r="E5" s="30"/>
      <c r="F5" s="23">
        <f t="shared" si="0"/>
        <v>0</v>
      </c>
      <c r="G5" s="23">
        <f t="shared" si="1"/>
        <v>0</v>
      </c>
      <c r="H5" s="24">
        <f t="shared" si="2"/>
        <v>0</v>
      </c>
    </row>
    <row r="6" spans="1:8" ht="15.75" x14ac:dyDescent="0.25">
      <c r="A6" s="6" t="s">
        <v>48</v>
      </c>
      <c r="B6" s="7">
        <v>16325</v>
      </c>
      <c r="C6" s="7">
        <v>1</v>
      </c>
      <c r="D6" s="30"/>
      <c r="E6" s="30"/>
      <c r="F6" s="23">
        <f t="shared" si="0"/>
        <v>0</v>
      </c>
      <c r="G6" s="23">
        <f t="shared" si="1"/>
        <v>0</v>
      </c>
      <c r="H6" s="24">
        <f t="shared" si="2"/>
        <v>0</v>
      </c>
    </row>
    <row r="7" spans="1:8" ht="15.75" x14ac:dyDescent="0.25">
      <c r="A7" s="6" t="s">
        <v>49</v>
      </c>
      <c r="B7" s="7">
        <v>16211</v>
      </c>
      <c r="C7" s="7">
        <v>1</v>
      </c>
      <c r="D7" s="30"/>
      <c r="E7" s="30"/>
      <c r="F7" s="23">
        <f t="shared" si="0"/>
        <v>0</v>
      </c>
      <c r="G7" s="23">
        <f t="shared" si="1"/>
        <v>0</v>
      </c>
      <c r="H7" s="24">
        <f t="shared" si="2"/>
        <v>0</v>
      </c>
    </row>
    <row r="8" spans="1:8" ht="15.75" x14ac:dyDescent="0.25">
      <c r="A8" s="6" t="s">
        <v>47</v>
      </c>
      <c r="B8" s="7">
        <v>15752</v>
      </c>
      <c r="C8" s="7">
        <v>1</v>
      </c>
      <c r="D8" s="30"/>
      <c r="E8" s="30"/>
      <c r="F8" s="23">
        <f t="shared" si="0"/>
        <v>0</v>
      </c>
      <c r="G8" s="23">
        <f t="shared" si="1"/>
        <v>0</v>
      </c>
      <c r="H8" s="24">
        <f t="shared" si="2"/>
        <v>0</v>
      </c>
    </row>
    <row r="9" spans="1:8" ht="15.75" x14ac:dyDescent="0.25">
      <c r="A9" s="8" t="s">
        <v>50</v>
      </c>
      <c r="B9" s="7">
        <v>7302</v>
      </c>
      <c r="C9" s="7">
        <v>1</v>
      </c>
      <c r="D9" s="30"/>
      <c r="E9" s="30"/>
      <c r="F9" s="23">
        <f t="shared" si="0"/>
        <v>0</v>
      </c>
      <c r="G9" s="23">
        <f t="shared" si="1"/>
        <v>0</v>
      </c>
      <c r="H9" s="24">
        <f t="shared" si="2"/>
        <v>0</v>
      </c>
    </row>
    <row r="10" spans="1:8" ht="15.75" x14ac:dyDescent="0.25">
      <c r="A10" s="6" t="s">
        <v>51</v>
      </c>
      <c r="B10" s="7">
        <v>3874</v>
      </c>
      <c r="C10" s="7">
        <v>1</v>
      </c>
      <c r="D10" s="30"/>
      <c r="E10" s="30"/>
      <c r="F10" s="23">
        <f t="shared" si="0"/>
        <v>0</v>
      </c>
      <c r="G10" s="23">
        <f t="shared" si="1"/>
        <v>0</v>
      </c>
      <c r="H10" s="24">
        <f t="shared" si="2"/>
        <v>0</v>
      </c>
    </row>
    <row r="11" spans="1:8" ht="15.75" x14ac:dyDescent="0.25">
      <c r="A11" s="8" t="s">
        <v>50</v>
      </c>
      <c r="B11" s="7">
        <v>3827</v>
      </c>
      <c r="C11" s="7">
        <v>1</v>
      </c>
      <c r="D11" s="30"/>
      <c r="E11" s="30"/>
      <c r="F11" s="23">
        <f t="shared" si="0"/>
        <v>0</v>
      </c>
      <c r="G11" s="23">
        <f t="shared" si="1"/>
        <v>0</v>
      </c>
      <c r="H11" s="24">
        <f t="shared" si="2"/>
        <v>0</v>
      </c>
    </row>
    <row r="12" spans="1:8" ht="15.75" x14ac:dyDescent="0.25">
      <c r="A12" s="6" t="s">
        <v>52</v>
      </c>
      <c r="B12" s="7">
        <v>2789</v>
      </c>
      <c r="C12" s="7">
        <v>1</v>
      </c>
      <c r="D12" s="30"/>
      <c r="E12" s="30"/>
      <c r="F12" s="23">
        <f t="shared" si="0"/>
        <v>0</v>
      </c>
      <c r="G12" s="23">
        <f t="shared" si="1"/>
        <v>0</v>
      </c>
      <c r="H12" s="24">
        <f t="shared" si="2"/>
        <v>0</v>
      </c>
    </row>
    <row r="13" spans="1:8" ht="15.75" x14ac:dyDescent="0.25">
      <c r="A13" s="8" t="s">
        <v>53</v>
      </c>
      <c r="B13" s="7">
        <v>1251</v>
      </c>
      <c r="C13" s="7">
        <v>1</v>
      </c>
      <c r="D13" s="30"/>
      <c r="E13" s="30"/>
      <c r="F13" s="23">
        <f t="shared" si="0"/>
        <v>0</v>
      </c>
      <c r="G13" s="23">
        <f t="shared" si="1"/>
        <v>0</v>
      </c>
      <c r="H13" s="24">
        <f t="shared" si="2"/>
        <v>0</v>
      </c>
    </row>
    <row r="14" spans="1:8" ht="15.75" x14ac:dyDescent="0.25">
      <c r="A14" s="8" t="s">
        <v>53</v>
      </c>
      <c r="B14" s="7">
        <v>1153</v>
      </c>
      <c r="C14" s="7">
        <v>1</v>
      </c>
      <c r="D14" s="30"/>
      <c r="E14" s="30"/>
      <c r="F14" s="23">
        <f t="shared" si="0"/>
        <v>0</v>
      </c>
      <c r="G14" s="23">
        <f t="shared" si="1"/>
        <v>0</v>
      </c>
      <c r="H14" s="24">
        <f t="shared" si="2"/>
        <v>0</v>
      </c>
    </row>
    <row r="15" spans="1:8" ht="15.75" x14ac:dyDescent="0.25">
      <c r="A15" s="6" t="s">
        <v>54</v>
      </c>
      <c r="B15" s="7">
        <v>376</v>
      </c>
      <c r="C15" s="7">
        <v>1</v>
      </c>
      <c r="D15" s="30"/>
      <c r="E15" s="30"/>
      <c r="F15" s="23">
        <f t="shared" si="0"/>
        <v>0</v>
      </c>
      <c r="G15" s="23">
        <f t="shared" si="1"/>
        <v>0</v>
      </c>
      <c r="H15" s="24">
        <f t="shared" si="2"/>
        <v>0</v>
      </c>
    </row>
    <row r="16" spans="1:8" ht="15.75" x14ac:dyDescent="0.25">
      <c r="A16" s="9" t="s">
        <v>9</v>
      </c>
      <c r="B16" s="7">
        <v>284</v>
      </c>
      <c r="C16" s="7">
        <v>1</v>
      </c>
      <c r="D16" s="30"/>
      <c r="E16" s="30"/>
      <c r="F16" s="23">
        <f t="shared" si="0"/>
        <v>0</v>
      </c>
      <c r="G16" s="23">
        <f t="shared" si="1"/>
        <v>0</v>
      </c>
      <c r="H16" s="24">
        <f t="shared" si="2"/>
        <v>0</v>
      </c>
    </row>
    <row r="17" spans="1:8" ht="15.75" x14ac:dyDescent="0.25">
      <c r="A17" s="6" t="s">
        <v>55</v>
      </c>
      <c r="B17" s="7">
        <v>280</v>
      </c>
      <c r="C17" s="7">
        <v>1</v>
      </c>
      <c r="D17" s="30"/>
      <c r="E17" s="30"/>
      <c r="F17" s="23">
        <f t="shared" si="0"/>
        <v>0</v>
      </c>
      <c r="G17" s="23">
        <f t="shared" si="1"/>
        <v>0</v>
      </c>
      <c r="H17" s="24">
        <f t="shared" si="2"/>
        <v>0</v>
      </c>
    </row>
    <row r="18" spans="1:8" ht="15.75" x14ac:dyDescent="0.25">
      <c r="A18" s="6" t="s">
        <v>56</v>
      </c>
      <c r="B18" s="7">
        <v>219</v>
      </c>
      <c r="C18" s="7">
        <v>1</v>
      </c>
      <c r="D18" s="30"/>
      <c r="E18" s="30"/>
      <c r="F18" s="23">
        <f t="shared" si="0"/>
        <v>0</v>
      </c>
      <c r="G18" s="23">
        <f t="shared" si="1"/>
        <v>0</v>
      </c>
      <c r="H18" s="24">
        <f t="shared" si="2"/>
        <v>0</v>
      </c>
    </row>
    <row r="19" spans="1:8" ht="15.75" x14ac:dyDescent="0.25">
      <c r="A19" s="6" t="s">
        <v>51</v>
      </c>
      <c r="B19" s="7">
        <v>174</v>
      </c>
      <c r="C19" s="7">
        <v>1</v>
      </c>
      <c r="D19" s="30"/>
      <c r="E19" s="30"/>
      <c r="F19" s="23">
        <f t="shared" si="0"/>
        <v>0</v>
      </c>
      <c r="G19" s="23">
        <f t="shared" si="1"/>
        <v>0</v>
      </c>
      <c r="H19" s="24">
        <f t="shared" si="2"/>
        <v>0</v>
      </c>
    </row>
    <row r="20" spans="1:8" ht="15.75" x14ac:dyDescent="0.25">
      <c r="A20" s="8" t="s">
        <v>57</v>
      </c>
      <c r="B20" s="7">
        <v>162</v>
      </c>
      <c r="C20" s="7">
        <v>1</v>
      </c>
      <c r="D20" s="30"/>
      <c r="E20" s="30"/>
      <c r="F20" s="23">
        <f t="shared" si="0"/>
        <v>0</v>
      </c>
      <c r="G20" s="23">
        <f t="shared" si="1"/>
        <v>0</v>
      </c>
      <c r="H20" s="24">
        <f t="shared" si="2"/>
        <v>0</v>
      </c>
    </row>
    <row r="21" spans="1:8" ht="15.75" x14ac:dyDescent="0.25">
      <c r="A21" s="8" t="s">
        <v>57</v>
      </c>
      <c r="B21" s="7">
        <v>151</v>
      </c>
      <c r="C21" s="7">
        <v>1</v>
      </c>
      <c r="D21" s="30"/>
      <c r="E21" s="30"/>
      <c r="F21" s="23">
        <f t="shared" si="0"/>
        <v>0</v>
      </c>
      <c r="G21" s="23">
        <f t="shared" si="1"/>
        <v>0</v>
      </c>
      <c r="H21" s="24">
        <f t="shared" si="2"/>
        <v>0</v>
      </c>
    </row>
    <row r="22" spans="1:8" ht="15.75" x14ac:dyDescent="0.25">
      <c r="A22" s="6" t="s">
        <v>58</v>
      </c>
      <c r="B22" s="7">
        <v>119</v>
      </c>
      <c r="C22" s="7">
        <v>1</v>
      </c>
      <c r="D22" s="30"/>
      <c r="E22" s="30"/>
      <c r="F22" s="23">
        <f t="shared" si="0"/>
        <v>0</v>
      </c>
      <c r="G22" s="23">
        <f t="shared" si="1"/>
        <v>0</v>
      </c>
      <c r="H22" s="24">
        <f t="shared" si="2"/>
        <v>0</v>
      </c>
    </row>
    <row r="23" spans="1:8" ht="15.75" x14ac:dyDescent="0.25">
      <c r="A23" s="6" t="s">
        <v>55</v>
      </c>
      <c r="B23" s="7">
        <v>102</v>
      </c>
      <c r="C23" s="7">
        <v>1</v>
      </c>
      <c r="D23" s="30"/>
      <c r="E23" s="30"/>
      <c r="F23" s="23">
        <f t="shared" si="0"/>
        <v>0</v>
      </c>
      <c r="G23" s="23">
        <f t="shared" si="1"/>
        <v>0</v>
      </c>
      <c r="H23" s="24">
        <f t="shared" si="2"/>
        <v>0</v>
      </c>
    </row>
    <row r="24" spans="1:8" ht="15.75" x14ac:dyDescent="0.25">
      <c r="A24" s="9" t="s">
        <v>10</v>
      </c>
      <c r="B24" s="7">
        <v>72</v>
      </c>
      <c r="C24" s="7">
        <v>1</v>
      </c>
      <c r="D24" s="30"/>
      <c r="E24" s="30"/>
      <c r="F24" s="23">
        <f t="shared" si="0"/>
        <v>0</v>
      </c>
      <c r="G24" s="23">
        <f t="shared" si="1"/>
        <v>0</v>
      </c>
      <c r="H24" s="24">
        <f t="shared" si="2"/>
        <v>0</v>
      </c>
    </row>
    <row r="25" spans="1:8" ht="15.75" x14ac:dyDescent="0.25">
      <c r="A25" s="6" t="s">
        <v>59</v>
      </c>
      <c r="B25" s="7">
        <v>53</v>
      </c>
      <c r="C25" s="7">
        <v>1</v>
      </c>
      <c r="D25" s="30"/>
      <c r="E25" s="30"/>
      <c r="F25" s="23">
        <f t="shared" si="0"/>
        <v>0</v>
      </c>
      <c r="G25" s="23">
        <f t="shared" si="1"/>
        <v>0</v>
      </c>
      <c r="H25" s="24">
        <f t="shared" si="2"/>
        <v>0</v>
      </c>
    </row>
    <row r="26" spans="1:8" ht="15.75" x14ac:dyDescent="0.25">
      <c r="A26" s="6" t="s">
        <v>60</v>
      </c>
      <c r="B26" s="7">
        <v>51</v>
      </c>
      <c r="C26" s="7">
        <v>1</v>
      </c>
      <c r="D26" s="30"/>
      <c r="E26" s="30"/>
      <c r="F26" s="23">
        <f t="shared" si="0"/>
        <v>0</v>
      </c>
      <c r="G26" s="23">
        <f t="shared" si="1"/>
        <v>0</v>
      </c>
      <c r="H26" s="24">
        <f t="shared" si="2"/>
        <v>0</v>
      </c>
    </row>
    <row r="27" spans="1:8" ht="15.75" x14ac:dyDescent="0.25">
      <c r="A27" s="8" t="s">
        <v>61</v>
      </c>
      <c r="B27" s="7">
        <v>47</v>
      </c>
      <c r="C27" s="7">
        <v>1</v>
      </c>
      <c r="D27" s="30"/>
      <c r="E27" s="30"/>
      <c r="F27" s="23">
        <f t="shared" si="0"/>
        <v>0</v>
      </c>
      <c r="G27" s="23">
        <f t="shared" si="1"/>
        <v>0</v>
      </c>
      <c r="H27" s="24">
        <f t="shared" si="2"/>
        <v>0</v>
      </c>
    </row>
    <row r="28" spans="1:8" ht="15.75" x14ac:dyDescent="0.25">
      <c r="A28" s="6" t="s">
        <v>62</v>
      </c>
      <c r="B28" s="7">
        <v>47</v>
      </c>
      <c r="C28" s="7">
        <v>1</v>
      </c>
      <c r="D28" s="30"/>
      <c r="E28" s="30"/>
      <c r="F28" s="23">
        <f t="shared" si="0"/>
        <v>0</v>
      </c>
      <c r="G28" s="23">
        <f t="shared" si="1"/>
        <v>0</v>
      </c>
      <c r="H28" s="24">
        <f t="shared" si="2"/>
        <v>0</v>
      </c>
    </row>
    <row r="29" spans="1:8" ht="15.75" x14ac:dyDescent="0.25">
      <c r="A29" s="6" t="s">
        <v>63</v>
      </c>
      <c r="B29" s="7">
        <v>36</v>
      </c>
      <c r="C29" s="7">
        <v>1</v>
      </c>
      <c r="D29" s="30"/>
      <c r="E29" s="30"/>
      <c r="F29" s="23">
        <f t="shared" si="0"/>
        <v>0</v>
      </c>
      <c r="G29" s="23">
        <f t="shared" si="1"/>
        <v>0</v>
      </c>
      <c r="H29" s="24">
        <f t="shared" si="2"/>
        <v>0</v>
      </c>
    </row>
    <row r="30" spans="1:8" ht="15.75" x14ac:dyDescent="0.25">
      <c r="A30" s="8" t="s">
        <v>61</v>
      </c>
      <c r="B30" s="7">
        <v>33</v>
      </c>
      <c r="C30" s="7">
        <v>1</v>
      </c>
      <c r="D30" s="30"/>
      <c r="E30" s="30"/>
      <c r="F30" s="23">
        <f t="shared" si="0"/>
        <v>0</v>
      </c>
      <c r="G30" s="23">
        <f t="shared" si="1"/>
        <v>0</v>
      </c>
      <c r="H30" s="24">
        <f t="shared" si="2"/>
        <v>0</v>
      </c>
    </row>
    <row r="31" spans="1:8" ht="15.75" x14ac:dyDescent="0.25">
      <c r="A31" s="6" t="s">
        <v>11</v>
      </c>
      <c r="B31" s="7">
        <v>24</v>
      </c>
      <c r="C31" s="7">
        <v>1</v>
      </c>
      <c r="D31" s="30"/>
      <c r="E31" s="30"/>
      <c r="F31" s="23">
        <f t="shared" si="0"/>
        <v>0</v>
      </c>
      <c r="G31" s="23">
        <f t="shared" si="1"/>
        <v>0</v>
      </c>
      <c r="H31" s="24">
        <f t="shared" si="2"/>
        <v>0</v>
      </c>
    </row>
    <row r="32" spans="1:8" ht="15.75" x14ac:dyDescent="0.25">
      <c r="A32" s="9" t="s">
        <v>12</v>
      </c>
      <c r="B32" s="7">
        <v>14</v>
      </c>
      <c r="C32" s="7">
        <v>1</v>
      </c>
      <c r="D32" s="30"/>
      <c r="E32" s="30"/>
      <c r="F32" s="23">
        <f t="shared" si="0"/>
        <v>0</v>
      </c>
      <c r="G32" s="23">
        <f t="shared" si="1"/>
        <v>0</v>
      </c>
      <c r="H32" s="24">
        <f t="shared" si="2"/>
        <v>0</v>
      </c>
    </row>
    <row r="33" spans="1:8" ht="15.75" x14ac:dyDescent="0.25">
      <c r="A33" s="6" t="s">
        <v>64</v>
      </c>
      <c r="B33" s="7">
        <v>12</v>
      </c>
      <c r="C33" s="7">
        <v>1</v>
      </c>
      <c r="D33" s="30"/>
      <c r="E33" s="30"/>
      <c r="F33" s="23">
        <f t="shared" ref="F33:F36" si="3">B33*D33*4</f>
        <v>0</v>
      </c>
      <c r="G33" s="23">
        <f t="shared" ref="G33:G36" si="4">C33*E33*4</f>
        <v>0</v>
      </c>
      <c r="H33" s="24">
        <f t="shared" ref="H33:H36" si="5">SUM(F33:G33)</f>
        <v>0</v>
      </c>
    </row>
    <row r="34" spans="1:8" ht="15.75" x14ac:dyDescent="0.25">
      <c r="A34" s="6" t="s">
        <v>65</v>
      </c>
      <c r="B34" s="7">
        <v>6</v>
      </c>
      <c r="C34" s="7">
        <v>1</v>
      </c>
      <c r="D34" s="30"/>
      <c r="E34" s="30"/>
      <c r="F34" s="23">
        <f t="shared" si="3"/>
        <v>0</v>
      </c>
      <c r="G34" s="23">
        <f t="shared" si="4"/>
        <v>0</v>
      </c>
      <c r="H34" s="24">
        <f t="shared" si="5"/>
        <v>0</v>
      </c>
    </row>
    <row r="35" spans="1:8" ht="15.75" x14ac:dyDescent="0.25">
      <c r="A35" s="6" t="s">
        <v>66</v>
      </c>
      <c r="B35" s="7">
        <v>3</v>
      </c>
      <c r="C35" s="7">
        <v>1</v>
      </c>
      <c r="D35" s="30"/>
      <c r="E35" s="30"/>
      <c r="F35" s="23">
        <f t="shared" si="3"/>
        <v>0</v>
      </c>
      <c r="G35" s="23">
        <f t="shared" si="4"/>
        <v>0</v>
      </c>
      <c r="H35" s="24">
        <f t="shared" si="5"/>
        <v>0</v>
      </c>
    </row>
    <row r="36" spans="1:8" ht="15.75" x14ac:dyDescent="0.25">
      <c r="A36" s="6" t="s">
        <v>67</v>
      </c>
      <c r="B36" s="7">
        <v>1</v>
      </c>
      <c r="C36" s="7">
        <v>3000</v>
      </c>
      <c r="D36" s="30"/>
      <c r="E36" s="30"/>
      <c r="F36" s="23">
        <f t="shared" si="3"/>
        <v>0</v>
      </c>
      <c r="G36" s="23">
        <f t="shared" si="4"/>
        <v>0</v>
      </c>
      <c r="H36" s="24">
        <f t="shared" si="5"/>
        <v>0</v>
      </c>
    </row>
    <row r="37" spans="1:8" ht="15.75" x14ac:dyDescent="0.25">
      <c r="A37" s="10" t="s">
        <v>13</v>
      </c>
      <c r="B37" s="7">
        <v>1</v>
      </c>
      <c r="C37" s="7">
        <v>110000</v>
      </c>
      <c r="D37" s="31">
        <v>0</v>
      </c>
      <c r="E37" s="30"/>
      <c r="F37" s="23">
        <f t="shared" ref="F37" si="6">B37*D37*4</f>
        <v>0</v>
      </c>
      <c r="G37" s="23">
        <f t="shared" ref="G37" si="7">C37*E37*4</f>
        <v>0</v>
      </c>
      <c r="H37" s="24">
        <f t="shared" ref="H37" si="8">SUM(F37:G37)</f>
        <v>0</v>
      </c>
    </row>
    <row r="38" spans="1:8" ht="15.75" x14ac:dyDescent="0.25">
      <c r="A38" s="26" t="s">
        <v>14</v>
      </c>
      <c r="B38" s="27"/>
      <c r="C38" s="27"/>
      <c r="D38" s="27"/>
      <c r="E38" s="27"/>
      <c r="F38" s="27"/>
      <c r="G38" s="28"/>
      <c r="H38" s="25">
        <f>SUM(H3:H37)</f>
        <v>0</v>
      </c>
    </row>
    <row r="39" spans="1:8" ht="15" x14ac:dyDescent="0.2">
      <c r="A39" s="12"/>
      <c r="B39" s="13"/>
    </row>
    <row r="40" spans="1:8" ht="18.75" thickBot="1" x14ac:dyDescent="0.3">
      <c r="A40" s="14" t="s">
        <v>15</v>
      </c>
      <c r="B40" s="13"/>
    </row>
    <row r="41" spans="1:8" ht="33.6" customHeight="1" x14ac:dyDescent="0.2">
      <c r="A41" s="4" t="s">
        <v>16</v>
      </c>
      <c r="B41" s="21" t="s">
        <v>17</v>
      </c>
      <c r="C41" s="21" t="s">
        <v>18</v>
      </c>
      <c r="D41" s="32" t="s">
        <v>8</v>
      </c>
    </row>
    <row r="42" spans="1:8" ht="15.75" x14ac:dyDescent="0.25">
      <c r="A42" s="15" t="s">
        <v>19</v>
      </c>
      <c r="B42" s="17">
        <v>12</v>
      </c>
      <c r="C42" s="30"/>
      <c r="D42" s="24">
        <f t="shared" ref="D42:D53" si="9">B42*C42*4</f>
        <v>0</v>
      </c>
    </row>
    <row r="43" spans="1:8" ht="15.75" x14ac:dyDescent="0.25">
      <c r="A43" s="18" t="s">
        <v>20</v>
      </c>
      <c r="B43" s="17">
        <v>12</v>
      </c>
      <c r="C43" s="30"/>
      <c r="D43" s="24">
        <f t="shared" si="9"/>
        <v>0</v>
      </c>
    </row>
    <row r="44" spans="1:8" ht="31.5" customHeight="1" x14ac:dyDescent="0.25">
      <c r="A44" s="19" t="s">
        <v>21</v>
      </c>
      <c r="B44" s="17">
        <v>12</v>
      </c>
      <c r="C44" s="30"/>
      <c r="D44" s="24">
        <f t="shared" si="9"/>
        <v>0</v>
      </c>
    </row>
    <row r="45" spans="1:8" ht="28.5" customHeight="1" x14ac:dyDescent="0.25">
      <c r="A45" s="19" t="s">
        <v>22</v>
      </c>
      <c r="B45" s="17">
        <v>12</v>
      </c>
      <c r="C45" s="30"/>
      <c r="D45" s="24">
        <f t="shared" si="9"/>
        <v>0</v>
      </c>
    </row>
    <row r="46" spans="1:8" ht="15.75" x14ac:dyDescent="0.25">
      <c r="A46" s="20" t="s">
        <v>23</v>
      </c>
      <c r="B46" s="17">
        <v>12</v>
      </c>
      <c r="C46" s="30"/>
      <c r="D46" s="24">
        <f t="shared" si="9"/>
        <v>0</v>
      </c>
    </row>
    <row r="47" spans="1:8" ht="15.75" x14ac:dyDescent="0.25">
      <c r="A47" s="16" t="s">
        <v>24</v>
      </c>
      <c r="B47" s="17">
        <v>12</v>
      </c>
      <c r="C47" s="30"/>
      <c r="D47" s="24">
        <f t="shared" si="9"/>
        <v>0</v>
      </c>
    </row>
    <row r="48" spans="1:8" ht="30.75" x14ac:dyDescent="0.25">
      <c r="A48" s="15" t="s">
        <v>25</v>
      </c>
      <c r="B48" s="17">
        <v>12</v>
      </c>
      <c r="C48" s="30"/>
      <c r="D48" s="24">
        <f t="shared" si="9"/>
        <v>0</v>
      </c>
    </row>
    <row r="49" spans="1:4" ht="15.75" x14ac:dyDescent="0.25">
      <c r="A49" s="16" t="s">
        <v>26</v>
      </c>
      <c r="B49" s="17">
        <v>12</v>
      </c>
      <c r="C49" s="30"/>
      <c r="D49" s="24">
        <f t="shared" si="9"/>
        <v>0</v>
      </c>
    </row>
    <row r="50" spans="1:4" ht="15.75" x14ac:dyDescent="0.25">
      <c r="A50" s="16" t="s">
        <v>69</v>
      </c>
      <c r="B50" s="17">
        <v>12</v>
      </c>
      <c r="C50" s="30"/>
      <c r="D50" s="24">
        <f t="shared" si="9"/>
        <v>0</v>
      </c>
    </row>
    <row r="51" spans="1:4" ht="15.75" x14ac:dyDescent="0.25">
      <c r="A51" s="16" t="s">
        <v>27</v>
      </c>
      <c r="B51" s="17">
        <v>1</v>
      </c>
      <c r="C51" s="30"/>
      <c r="D51" s="24">
        <f t="shared" si="9"/>
        <v>0</v>
      </c>
    </row>
    <row r="52" spans="1:4" ht="15.75" x14ac:dyDescent="0.25">
      <c r="A52" s="16" t="s">
        <v>28</v>
      </c>
      <c r="B52" s="17">
        <v>1</v>
      </c>
      <c r="C52" s="30"/>
      <c r="D52" s="24">
        <f t="shared" si="9"/>
        <v>0</v>
      </c>
    </row>
    <row r="53" spans="1:4" ht="16.5" thickBot="1" x14ac:dyDescent="0.3">
      <c r="A53" s="34" t="s">
        <v>29</v>
      </c>
      <c r="B53" s="35">
        <v>1</v>
      </c>
      <c r="C53" s="36"/>
      <c r="D53" s="37">
        <f t="shared" si="9"/>
        <v>0</v>
      </c>
    </row>
    <row r="54" spans="1:4" ht="16.5" thickBot="1" x14ac:dyDescent="0.3">
      <c r="A54" s="44" t="s">
        <v>30</v>
      </c>
      <c r="B54" s="45"/>
      <c r="C54" s="46"/>
      <c r="D54" s="38">
        <f>SUM(D42:D53)</f>
        <v>0</v>
      </c>
    </row>
    <row r="55" spans="1:4" x14ac:dyDescent="0.2">
      <c r="A55" s="3" t="s">
        <v>31</v>
      </c>
    </row>
    <row r="56" spans="1:4" ht="15" x14ac:dyDescent="0.2">
      <c r="A56" s="12"/>
      <c r="B56" s="13"/>
    </row>
    <row r="57" spans="1:4" ht="18.75" thickBot="1" x14ac:dyDescent="0.3">
      <c r="A57" s="14" t="s">
        <v>32</v>
      </c>
      <c r="B57" s="12"/>
    </row>
    <row r="58" spans="1:4" ht="60" x14ac:dyDescent="0.2">
      <c r="A58" s="4" t="s">
        <v>33</v>
      </c>
      <c r="B58" s="5" t="s">
        <v>2</v>
      </c>
      <c r="C58" s="21" t="s">
        <v>4</v>
      </c>
      <c r="D58" s="32" t="s">
        <v>6</v>
      </c>
    </row>
    <row r="59" spans="1:4" ht="15.75" x14ac:dyDescent="0.25">
      <c r="A59" s="8" t="s">
        <v>34</v>
      </c>
      <c r="B59" s="7">
        <v>1058</v>
      </c>
      <c r="C59" s="30"/>
      <c r="D59" s="24">
        <f>B59*C59*4</f>
        <v>0</v>
      </c>
    </row>
    <row r="60" spans="1:4" ht="15.75" x14ac:dyDescent="0.25">
      <c r="A60" s="8" t="s">
        <v>35</v>
      </c>
      <c r="B60" s="7">
        <v>68</v>
      </c>
      <c r="C60" s="30"/>
      <c r="D60" s="24">
        <f t="shared" ref="D60:D68" si="10">B60*C60*4</f>
        <v>0</v>
      </c>
    </row>
    <row r="61" spans="1:4" ht="15.75" x14ac:dyDescent="0.25">
      <c r="A61" s="8" t="s">
        <v>36</v>
      </c>
      <c r="B61" s="7">
        <v>22</v>
      </c>
      <c r="C61" s="30"/>
      <c r="D61" s="24">
        <f t="shared" si="10"/>
        <v>0</v>
      </c>
    </row>
    <row r="62" spans="1:4" ht="15.75" x14ac:dyDescent="0.25">
      <c r="A62" s="8" t="s">
        <v>37</v>
      </c>
      <c r="B62" s="7">
        <v>25</v>
      </c>
      <c r="C62" s="30"/>
      <c r="D62" s="24">
        <f t="shared" si="10"/>
        <v>0</v>
      </c>
    </row>
    <row r="63" spans="1:4" ht="15.75" x14ac:dyDescent="0.25">
      <c r="A63" s="8" t="s">
        <v>38</v>
      </c>
      <c r="B63" s="7">
        <v>9</v>
      </c>
      <c r="C63" s="30"/>
      <c r="D63" s="24">
        <f t="shared" si="10"/>
        <v>0</v>
      </c>
    </row>
    <row r="64" spans="1:4" ht="15.75" x14ac:dyDescent="0.25">
      <c r="A64" s="8" t="s">
        <v>39</v>
      </c>
      <c r="B64" s="7">
        <v>2</v>
      </c>
      <c r="C64" s="30"/>
      <c r="D64" s="24">
        <f t="shared" si="10"/>
        <v>0</v>
      </c>
    </row>
    <row r="65" spans="1:4" ht="15.75" x14ac:dyDescent="0.25">
      <c r="A65" s="8" t="s">
        <v>40</v>
      </c>
      <c r="B65" s="7">
        <v>701</v>
      </c>
      <c r="C65" s="30"/>
      <c r="D65" s="24">
        <f t="shared" si="10"/>
        <v>0</v>
      </c>
    </row>
    <row r="66" spans="1:4" ht="15.75" x14ac:dyDescent="0.25">
      <c r="A66" s="8" t="s">
        <v>41</v>
      </c>
      <c r="B66" s="7">
        <v>12</v>
      </c>
      <c r="C66" s="30"/>
      <c r="D66" s="24">
        <f t="shared" si="10"/>
        <v>0</v>
      </c>
    </row>
    <row r="67" spans="1:4" ht="15.75" x14ac:dyDescent="0.25">
      <c r="A67" s="8" t="s">
        <v>42</v>
      </c>
      <c r="B67" s="7">
        <v>31</v>
      </c>
      <c r="C67" s="30"/>
      <c r="D67" s="24">
        <f t="shared" si="10"/>
        <v>0</v>
      </c>
    </row>
    <row r="68" spans="1:4" ht="15.75" x14ac:dyDescent="0.25">
      <c r="A68" s="8" t="s">
        <v>43</v>
      </c>
      <c r="B68" s="7">
        <v>12</v>
      </c>
      <c r="C68" s="30"/>
      <c r="D68" s="24">
        <f t="shared" si="10"/>
        <v>0</v>
      </c>
    </row>
    <row r="69" spans="1:4" ht="15.75" x14ac:dyDescent="0.25">
      <c r="A69" s="11" t="s">
        <v>68</v>
      </c>
      <c r="B69" s="7">
        <v>1</v>
      </c>
      <c r="C69" s="30"/>
      <c r="D69" s="24">
        <f t="shared" ref="D69" si="11">B69*C69*4</f>
        <v>0</v>
      </c>
    </row>
    <row r="70" spans="1:4" ht="16.5" thickBot="1" x14ac:dyDescent="0.3">
      <c r="A70" s="39" t="s">
        <v>44</v>
      </c>
      <c r="B70" s="40"/>
      <c r="C70" s="41"/>
      <c r="D70" s="33">
        <f>SUM(D59:D69)</f>
        <v>0</v>
      </c>
    </row>
    <row r="72" spans="1:4" ht="15" thickBot="1" x14ac:dyDescent="0.25"/>
    <row r="73" spans="1:4" ht="19.5" thickBot="1" x14ac:dyDescent="0.35">
      <c r="A73" s="42" t="s">
        <v>45</v>
      </c>
      <c r="B73" s="43"/>
      <c r="C73" s="43"/>
      <c r="D73" s="29">
        <f>H38+D54+D70</f>
        <v>0</v>
      </c>
    </row>
  </sheetData>
  <sheetProtection selectLockedCells="1"/>
  <mergeCells count="3">
    <mergeCell ref="A70:C70"/>
    <mergeCell ref="A73:C73"/>
    <mergeCell ref="A54:C5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Zdeněk Haid</cp:lastModifiedBy>
  <cp:revision/>
  <dcterms:created xsi:type="dcterms:W3CDTF">2020-09-18T06:35:44Z</dcterms:created>
  <dcterms:modified xsi:type="dcterms:W3CDTF">2023-10-24T13:23:45Z</dcterms:modified>
  <cp:category/>
  <cp:contentStatus/>
</cp:coreProperties>
</file>